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Ahs01799\e\計画係引継ぎ2020.04.15\計画係2020\14 行政事業レビュー\R3年度行政事業レビュー\08_レビューシート最終確認\海保（206-218）\海保（206-218）\"/>
    </mc:Choice>
  </mc:AlternateContent>
  <bookViews>
    <workbookView xWindow="0" yWindow="0" windowWidth="23040" windowHeight="9090"/>
  </bookViews>
  <sheets>
    <sheet name="行政事業レビューシート" sheetId="3" r:id="rId1"/>
    <sheet name="入力規則等" sheetId="4" state="hidden"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235" i="3"/>
  <c r="AY369" i="3"/>
  <c r="AY417"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<sst xmlns="http://schemas.openxmlformats.org/spreadsheetml/2006/main" count="3910" uniqueCount="951">
  <si>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</si>
  <si>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</si>
  <si>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</si>
  <si>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</si>
  <si>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</si>
  <si>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</si>
  <si>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</si>
  <si>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</si>
  <si>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</si>
  <si>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</si>
  <si>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</si>
  <si>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</si>
  <si>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</si>
  <si>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</si>
  <si>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</si>
  <si>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</si>
  <si>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</si>
  <si>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</si>
  <si>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</si>
  <si>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</si>
  <si>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</si>
  <si>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</si>
  <si>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</si>
  <si>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</si>
  <si>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</si>
  <si>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</si>
  <si>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</si>
  <si>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</si>
  <si>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</si>
  <si>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</si>
  <si>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</si>
  <si>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</si>
  <si>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</si>
  <si>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</si>
  <si>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</si>
  <si>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</si>
  <si>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</si>
  <si>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</si>
  <si>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</si>
  <si>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</si>
  <si>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</si>
  <si>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</si>
  <si>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</si>
  <si>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</si>
  <si>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</si>
  <si>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</si>
  <si>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</si>
  <si>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</si>
  <si>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</si>
  <si>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</si>
  <si>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</si>
  <si>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</si>
  <si>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</si>
  <si>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</si>
  <si>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</si>
  <si>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</si>
  <si>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</si>
  <si>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</si>
  <si>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</si>
  <si>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</si>
  <si>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</si>
  <si>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</si>
  <si>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</si>
  <si>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</si>
  <si>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</si>
  <si>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</si>
  <si>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</si>
  <si>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</si>
  <si>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</si>
  <si>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</si>
  <si>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</si>
  <si>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</si>
  <si>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</si>
  <si>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</si>
  <si>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</si>
  <si>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</si>
  <si>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</si>
  <si>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</si>
  <si>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</si>
  <si>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</si>
  <si>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</si>
  <si>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</si>
  <si>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</si>
  <si>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</si>
  <si>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</si>
  <si>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</si>
  <si>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</si>
  <si>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</si>
  <si>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</si>
  <si>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</si>
  <si>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</si>
  <si>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</si>
  <si>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</si>
  <si>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</si>
  <si>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</si>
  <si>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</si>
  <si>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</si>
  <si>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</si>
  <si>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</si>
  <si>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</si>
  <si>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</si>
  <si>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</si>
  <si>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</si>
  <si>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</si>
  <si>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</si>
  <si>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</si>
  <si>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</si>
  <si>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</si>
  <si>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</si>
  <si>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</si>
  <si>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</si>
  <si>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</si>
  <si>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</si>
  <si>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</si>
  <si>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</si>
  <si>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</si>
  <si>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</si>
  <si>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</si>
  <si>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</si>
  <si>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</si>
  <si>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</si>
  <si>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</si>
  <si>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</si>
  <si>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</si>
  <si>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</si>
  <si>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</si>
  <si>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</si>
  <si>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</si>
  <si>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</si>
  <si>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</si>
  <si>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</si>
  <si>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</si>
  <si>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</si>
  <si>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</si>
  <si>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</si>
  <si>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</si>
  <si>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</si>
  <si>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</si>
  <si>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</si>
  <si>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</si>
  <si>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</si>
  <si>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</si>
  <si>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</si>
  <si>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</si>
  <si>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</si>
  <si>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</si>
  <si>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</si>
  <si>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</si>
  <si>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</si>
  <si>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</si>
  <si>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</si>
  <si>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</si>
  <si>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</si>
  <si>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</si>
  <si>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</si>
  <si>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</si>
  <si>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</si>
  <si>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</si>
  <si>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</si>
  <si>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</si>
  <si>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</si>
  <si>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</si>
  <si>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</si>
  <si>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</si>
  <si>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</si>
  <si>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</si>
  <si>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</si>
  <si>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</si>
  <si>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</si>
  <si>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</si>
  <si>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</si>
  <si>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</si>
  <si>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</si>
  <si>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</si>
  <si>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</si>
  <si>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</si>
  <si>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</si>
  <si>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</si>
  <si>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</si>
  <si>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</si>
  <si>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</si>
  <si>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</si>
  <si>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</si>
  <si>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</si>
  <si>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</si>
  <si>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</si>
  <si>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</si>
  <si>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</si>
  <si>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</si>
  <si>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</si>
  <si>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</si>
  <si>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</si>
  <si>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</si>
  <si>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</si>
  <si>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</si>
  <si>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</si>
  <si>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</si>
  <si>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</si>
  <si>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</si>
  <si>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</si>
  <si>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</si>
  <si>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</si>
  <si>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</si>
  <si>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</si>
  <si>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</si>
  <si>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</si>
  <si>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</si>
  <si>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</si>
  <si>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</si>
  <si>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</si>
  <si>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</si>
  <si>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</si>
  <si>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</si>
  <si>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</si>
  <si>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</si>
  <si>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</si>
  <si>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</si>
  <si>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</si>
  <si>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</si>
  <si>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</si>
  <si>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</si>
  <si>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</si>
  <si>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</si>
  <si>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</si>
  <si>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</si>
  <si>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</si>
  <si>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</si>
  <si>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</si>
  <si>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</si>
  <si>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</si>
  <si>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</si>
  <si>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</si>
  <si>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</si>
  <si>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</si>
  <si>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</si>
  <si>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</si>
  <si>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</si>
  <si>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</si>
  <si>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</si>
  <si>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</si>
  <si>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</si>
  <si>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</si>
  <si>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</si>
  <si>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</si>
  <si>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</si>
  <si>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</si>
  <si>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</si>
  <si>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</si>
  <si>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</si>
  <si>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</si>
  <si>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</si>
  <si>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</si>
  <si>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</si>
  <si>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</si>
  <si>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</si>
  <si>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</si>
  <si>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</si>
  <si>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</si>
  <si>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</si>
  <si>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</si>
  <si>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</si>
  <si>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</si>
  <si>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</si>
  <si>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</si>
  <si>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</si>
  <si>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</si>
  <si>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</si>
  <si>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</si>
  <si>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</si>
  <si>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</si>
  <si>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</si>
  <si>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</si>
  <si>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</si>
  <si>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</si>
  <si>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</si>
  <si>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</si>
  <si>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</si>
  <si>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</si>
  <si>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</si>
  <si>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</si>
  <si>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</si>
  <si>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</si>
  <si>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</si>
  <si>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</si>
  <si>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</si>
  <si>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</si>
  <si>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</si>
  <si>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</si>
  <si>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</si>
  <si>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</si>
  <si>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</si>
  <si>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</si>
  <si>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</si>
  <si>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</si>
  <si>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</si>
  <si>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</si>
  <si>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</si>
  <si>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</si>
  <si>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</si>
  <si>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</si>
  <si>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</si>
  <si>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</si>
  <si>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</si>
  <si>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</si>
  <si>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</si>
  <si>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</si>
  <si>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</si>
  <si>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</si>
  <si>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</si>
  <si>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</si>
  <si>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</si>
  <si>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</si>
  <si>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</si>
  <si>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</si>
  <si>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</si>
  <si>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</si>
  <si>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</si>
  <si>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</si>
  <si>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</si>
  <si>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</si>
  <si>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</si>
  <si>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</si>
  <si>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</si>
  <si>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</si>
  <si>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</si>
  <si>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</si>
  <si>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</si>
  <si>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</si>
  <si>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</si>
  <si>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</si>
  <si>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</si>
  <si>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</si>
  <si>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</si>
  <si>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</si>
  <si>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</si>
  <si>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</si>
  <si>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</si>
  <si>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</si>
  <si>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</si>
  <si>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</si>
  <si>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</si>
  <si>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</si>
  <si>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</si>
  <si>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</si>
  <si>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</si>
  <si>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</si>
  <si>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</si>
  <si>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</si>
  <si>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</si>
  <si>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</si>
  <si>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</si>
  <si>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</si>
  <si>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</si>
  <si>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</si>
  <si>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</si>
  <si>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</si>
  <si>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</si>
  <si>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</si>
  <si>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</si>
  <si>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</si>
  <si>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</si>
  <si>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</si>
  <si>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</si>
  <si>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</si>
  <si>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</si>
  <si>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</si>
  <si>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</si>
  <si>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</si>
  <si>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</si>
  <si>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</si>
  <si>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</si>
  <si>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</si>
  <si>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</si>
  <si>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</si>
  <si>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</si>
  <si>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</si>
  <si>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</si>
  <si>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</si>
  <si>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</si>
  <si>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</si>
  <si>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</si>
  <si>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</si>
  <si>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</si>
  <si>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</si>
  <si>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</si>
  <si>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</si>
  <si>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</si>
  <si>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</si>
  <si>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</si>
  <si>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</si>
  <si>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</si>
  <si>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</si>
  <si>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</si>
  <si>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</si>
  <si>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</si>
  <si>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</si>
  <si>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</si>
  <si>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</si>
  <si>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</si>
  <si>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</si>
  <si>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</si>
  <si>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</si>
  <si>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</si>
  <si>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</si>
  <si>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</si>
  <si>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</si>
  <si>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</si>
  <si>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</si>
  <si>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</si>
  <si>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</si>
  <si>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</si>
  <si>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</si>
  <si>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</si>
  <si>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</si>
  <si>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</si>
  <si>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</si>
  <si>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</si>
  <si>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</si>
  <si>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</si>
  <si>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</si>
  <si>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</si>
  <si>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</si>
  <si>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</si>
  <si>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</si>
  <si>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</si>
  <si>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</si>
  <si>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</si>
  <si>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</si>
  <si>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</si>
  <si>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</si>
  <si>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</si>
  <si>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</si>
  <si>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</si>
  <si>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</si>
  <si>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</si>
  <si>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</si>
  <si>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</si>
  <si>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</si>
  <si>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</si>
  <si>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</si>
  <si>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</si>
  <si>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</si>
  <si>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</si>
  <si>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</si>
  <si>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</si>
  <si>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</si>
  <si>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</si>
  <si>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</si>
  <si>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</si>
  <si>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</si>
  <si>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</si>
  <si>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</si>
  <si>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</si>
  <si>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</si>
  <si>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</si>
  <si>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</si>
  <si>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</si>
  <si>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</si>
  <si>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</si>
  <si>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</si>
  <si>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</si>
  <si>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</si>
  <si>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</si>
  <si>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</si>
  <si>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</si>
  <si>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</si>
  <si>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</si>
  <si>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</si>
  <si>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</si>
  <si>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</si>
  <si>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</si>
  <si>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</si>
  <si>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</si>
  <si>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</si>
  <si>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</si>
  <si>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</si>
  <si>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</si>
  <si>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</si>
  <si>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</si>
  <si>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</si>
  <si>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</si>
  <si>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</si>
  <si>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</si>
  <si>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</si>
  <si>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</si>
  <si>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</si>
  <si>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</si>
  <si>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</si>
  <si>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</si>
  <si>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</si>
  <si>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</si>
  <si>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</si>
  <si>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</si>
  <si>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</si>
  <si>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</si>
  <si>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</si>
  <si>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</si>
  <si>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</si>
  <si>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</si>
  <si>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</si>
  <si>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</si>
  <si>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</si>
  <si>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</si>
  <si>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</si>
  <si>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</si>
  <si>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</si>
  <si>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</si>
  <si>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</si>
  <si>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</si>
  <si>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</si>
  <si>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</si>
  <si>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</si>
  <si>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</si>
  <si>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</si>
  <si>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</si>
  <si>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</si>
  <si>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</si>
  <si>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</si>
  <si>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</si>
  <si>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</si>
  <si>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</si>
  <si>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</si>
  <si>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</si>
  <si>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</si>
  <si>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</si>
  <si>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</si>
  <si>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</si>
  <si>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</si>
  <si>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</si>
  <si>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</si>
  <si>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</si>
  <si>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</si>
  <si>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</si>
  <si>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</si>
  <si>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</si>
  <si>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</si>
  <si>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</si>
  <si>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</si>
  <si>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</si>
  <si>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</si>
  <si>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</si>
  <si>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</si>
  <si>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</si>
  <si>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</si>
  <si>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</si>
  <si>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</si>
  <si>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</si>
  <si>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</si>
  <si>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</si>
  <si>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</si>
  <si>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</si>
  <si>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</si>
  <si>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</si>
  <si>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</si>
  <si>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</si>
  <si>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</si>
  <si>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</si>
  <si>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</si>
  <si>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</si>
  <si>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</si>
  <si>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</si>
  <si>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</si>
  <si>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</si>
  <si>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</si>
  <si>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</si>
  <si>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</si>
  <si>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</si>
  <si>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</si>
  <si>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</si>
  <si>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</si>
  <si>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</si>
  <si>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</si>
  <si>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</si>
  <si>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</si>
  <si>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</si>
  <si>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</si>
  <si>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</si>
  <si>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</si>
  <si>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</si>
  <si>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</si>
  <si>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</si>
  <si>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</si>
  <si>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</si>
  <si>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</si>
  <si>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</si>
  <si>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</si>
  <si>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</si>
  <si>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</si>
  <si>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</si>
  <si>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</si>
  <si>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</si>
  <si>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</si>
  <si>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</si>
  <si>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</si>
  <si>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</si>
  <si>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</si>
  <si>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</si>
  <si>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</si>
  <si>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</si>
  <si>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</si>
  <si>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</si>
  <si>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</si>
  <si>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</si>
  <si>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</si>
  <si>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</si>
  <si>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</si>
  <si>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</si>
  <si>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</si>
  <si>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</si>
  <si>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</si>
  <si>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</si>
  <si>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</si>
  <si>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</si>
  <si>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</si>
  <si>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</si>
  <si>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</si>
  <si>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</si>
  <si>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</si>
  <si>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</si>
  <si>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</si>
  <si>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</si>
  <si>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</si>
  <si>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</si>
  <si>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</si>
  <si>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</si>
  <si>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</si>
  <si>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</si>
  <si>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</si>
  <si>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</si>
  <si>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</si>
  <si>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</si>
  <si>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</si>
  <si>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</si>
  <si>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</si>
  <si>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</si>
  <si>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</si>
  <si>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</si>
  <si>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</si>
  <si>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</si>
  <si>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</si>
  <si>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</si>
  <si>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</si>
  <si>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</si>
  <si>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</si>
  <si>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</si>
  <si>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</si>
  <si>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</si>
  <si>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</si>
  <si>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</si>
  <si>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</si>
  <si>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</si>
  <si>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</si>
  <si>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</si>
  <si>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</si>
  <si>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</si>
  <si>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</si>
  <si>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</si>
  <si>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</si>
  <si>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</si>
  <si>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</si>
  <si>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</si>
  <si>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</si>
  <si>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</si>
  <si>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</si>
  <si>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</si>
  <si>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</si>
  <si>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</si>
  <si>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</si>
  <si>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</si>
  <si>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</si>
  <si>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</si>
  <si>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</si>
  <si>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</si>
  <si>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</si>
  <si>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</si>
  <si>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</si>
  <si>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</si>
  <si>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</si>
  <si>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</si>
  <si>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</si>
  <si>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</si>
  <si>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</si>
  <si>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</si>
  <si>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</si>
  <si>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</si>
  <si>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</si>
  <si>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</si>
  <si>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</si>
  <si>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</si>
  <si>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</si>
  <si>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</si>
  <si>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</si>
  <si>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</si>
  <si>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</si>
  <si>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</si>
  <si>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</si>
  <si>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</si>
  <si>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</si>
  <si>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</si>
  <si>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</si>
  <si>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治安及び救難体制の整備に関する経費</t>
    <phoneticPr fontId="5"/>
  </si>
  <si>
    <t>海上保安庁警備救難部</t>
    <phoneticPr fontId="5"/>
  </si>
  <si>
    <t>昭和23年度</t>
    <phoneticPr fontId="5"/>
  </si>
  <si>
    <t>管理課</t>
    <phoneticPr fontId="5"/>
  </si>
  <si>
    <t>課長　彼末 浩明　</t>
    <phoneticPr fontId="5"/>
  </si>
  <si>
    <t>○</t>
  </si>
  <si>
    <t>海上保安庁法第５条１項
第１～３、６、７、１２～１８、２５号</t>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</si>
  <si>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</si>
  <si>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</si>
  <si>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</si>
  <si>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t>
    <phoneticPr fontId="5"/>
  </si>
  <si>
    <t>-</t>
    <phoneticPr fontId="5"/>
  </si>
  <si>
    <t>-</t>
    <phoneticPr fontId="5"/>
  </si>
  <si>
    <t>-</t>
    <phoneticPr fontId="5"/>
  </si>
  <si>
    <t>航海日当食卓料</t>
    <rPh sb="0" eb="7">
      <t>コウカイニットウショクタクリョウ</t>
    </rPh>
    <phoneticPr fontId="5"/>
  </si>
  <si>
    <t>庁費</t>
    <rPh sb="0" eb="2">
      <t>チョウヒ</t>
    </rPh>
    <phoneticPr fontId="5"/>
  </si>
  <si>
    <t>装備費</t>
    <rPh sb="0" eb="3">
      <t>ソウビヒ</t>
    </rPh>
    <phoneticPr fontId="5"/>
  </si>
  <si>
    <t>土地建物借料</t>
    <rPh sb="0" eb="2">
      <t>トチ</t>
    </rPh>
    <rPh sb="2" eb="6">
      <t>タテモノシャクリョウ</t>
    </rPh>
    <phoneticPr fontId="5"/>
  </si>
  <si>
    <t>弾薬費</t>
    <rPh sb="0" eb="3">
      <t>ダンヤクヒ</t>
    </rPh>
    <phoneticPr fontId="5"/>
  </si>
  <si>
    <t>海難事故における要救助率を95%以上とする</t>
    <phoneticPr fontId="5"/>
  </si>
  <si>
    <t>要救助海難の救助率</t>
    <phoneticPr fontId="5"/>
  </si>
  <si>
    <t>海上保安庁ホームページ「海の事故情報（令和２年海難の現況と対策）」</t>
    <phoneticPr fontId="5"/>
  </si>
  <si>
    <t>％</t>
    <phoneticPr fontId="5"/>
  </si>
  <si>
    <t>％</t>
    <phoneticPr fontId="5"/>
  </si>
  <si>
    <t>％</t>
    <phoneticPr fontId="5"/>
  </si>
  <si>
    <t>海難救助活動に必要な救難資機材の使用率100％</t>
    <phoneticPr fontId="5"/>
  </si>
  <si>
    <t>海上保安庁調べ</t>
    <phoneticPr fontId="5"/>
  </si>
  <si>
    <t>-</t>
    <phoneticPr fontId="5"/>
  </si>
  <si>
    <t>-</t>
    <phoneticPr fontId="5"/>
  </si>
  <si>
    <t>救助者</t>
    <phoneticPr fontId="5"/>
  </si>
  <si>
    <t>犯罪処理状況</t>
    <phoneticPr fontId="5"/>
  </si>
  <si>
    <t>立入検査数</t>
    <phoneticPr fontId="5"/>
  </si>
  <si>
    <t>人</t>
    <rPh sb="0" eb="1">
      <t>ニン</t>
    </rPh>
    <phoneticPr fontId="5"/>
  </si>
  <si>
    <t>人</t>
    <rPh sb="0" eb="1">
      <t>ヒト</t>
    </rPh>
    <phoneticPr fontId="5"/>
  </si>
  <si>
    <t>件数</t>
    <rPh sb="0" eb="2">
      <t>ケンスウ</t>
    </rPh>
    <phoneticPr fontId="5"/>
  </si>
  <si>
    <t>-</t>
    <phoneticPr fontId="5"/>
  </si>
  <si>
    <t>航海日当食卓料／隻数　　　　　　　　　</t>
    <phoneticPr fontId="5"/>
  </si>
  <si>
    <t>百万円</t>
    <rPh sb="0" eb="3">
      <t>ヒャクマンエン</t>
    </rPh>
    <phoneticPr fontId="5"/>
  </si>
  <si>
    <t>2550/376</t>
    <phoneticPr fontId="5"/>
  </si>
  <si>
    <t>2583/383</t>
    <phoneticPr fontId="5"/>
  </si>
  <si>
    <t>2804/386</t>
    <phoneticPr fontId="5"/>
  </si>
  <si>
    <t>2908/390</t>
    <phoneticPr fontId="5"/>
  </si>
  <si>
    <t>５　安全で安心できる交通の確保、治安・生活安全の確保</t>
    <phoneticPr fontId="5"/>
  </si>
  <si>
    <t>１８　船舶交通の安全と海上の治安を確保する</t>
    <phoneticPr fontId="5"/>
  </si>
  <si>
    <t>％</t>
    <phoneticPr fontId="5"/>
  </si>
  <si>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</si>
  <si>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</si>
  <si>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phoneticPr fontId="5"/>
  </si>
  <si>
    <t>有</t>
  </si>
  <si>
    <t>-</t>
    <phoneticPr fontId="5"/>
  </si>
  <si>
    <t>　事業の目的に沿って適切に予算を執行しているため、単位当たりのコスト等は妥当である。</t>
    <phoneticPr fontId="5"/>
  </si>
  <si>
    <t>‐</t>
  </si>
  <si>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</si>
  <si>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phoneticPr fontId="5"/>
  </si>
  <si>
    <t>　海上保安業務を遂行するうえで、十分に活用されている。</t>
    <phoneticPr fontId="5"/>
  </si>
  <si>
    <t>　競争性を確保するための契約に努めている。</t>
    <rPh sb="1" eb="4">
      <t>キョウソウセイ</t>
    </rPh>
    <rPh sb="5" eb="7">
      <t>カクホ</t>
    </rPh>
    <rPh sb="12" eb="14">
      <t>ケイヤク</t>
    </rPh>
    <rPh sb="15" eb="16">
      <t>ツト</t>
    </rPh>
    <phoneticPr fontId="5"/>
  </si>
  <si>
    <t>　治安の確保、海難救助等に必要となる特殊な装備品を取得・維持管理するため、限られた予算を有効に活用し、引き続きコスト削減に努める必要がある。</t>
    <phoneticPr fontId="5"/>
  </si>
  <si>
    <t>　一般競争入札において一者応札となっている契約について、引き続き競争性を確保するための企業の調査及び価格の市場調査等に努める必要がある。</t>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</si>
  <si>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</si>
  <si>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519</t>
    <phoneticPr fontId="5"/>
  </si>
  <si>
    <t>497</t>
    <phoneticPr fontId="5"/>
  </si>
  <si>
    <t>543</t>
    <phoneticPr fontId="5"/>
  </si>
  <si>
    <t>208</t>
    <phoneticPr fontId="5"/>
  </si>
  <si>
    <t>201</t>
    <phoneticPr fontId="5"/>
  </si>
  <si>
    <t>205</t>
    <phoneticPr fontId="5"/>
  </si>
  <si>
    <t>216</t>
    <phoneticPr fontId="5"/>
  </si>
  <si>
    <t>207</t>
    <phoneticPr fontId="5"/>
  </si>
  <si>
    <t>206</t>
    <phoneticPr fontId="5"/>
  </si>
  <si>
    <t>作業服等購入</t>
    <rPh sb="0" eb="3">
      <t>サギョウフク</t>
    </rPh>
    <rPh sb="3" eb="4">
      <t>トウ</t>
    </rPh>
    <rPh sb="4" eb="6">
      <t>コウニュウ</t>
    </rPh>
    <phoneticPr fontId="27"/>
  </si>
  <si>
    <t>一般競争契約
（最低価格）</t>
    <rPh sb="4" eb="6">
      <t>ケイヤク</t>
    </rPh>
    <rPh sb="8" eb="10">
      <t>サイテイ</t>
    </rPh>
    <rPh sb="10" eb="12">
      <t>カカク</t>
    </rPh>
    <phoneticPr fontId="33"/>
  </si>
  <si>
    <t>資機材等購入</t>
    <rPh sb="0" eb="4">
      <t>シキザイトウ</t>
    </rPh>
    <rPh sb="4" eb="6">
      <t>コウニュウ</t>
    </rPh>
    <phoneticPr fontId="27"/>
  </si>
  <si>
    <t>研修受講料</t>
    <rPh sb="0" eb="5">
      <t>ケンシュウジュコウリョウ</t>
    </rPh>
    <phoneticPr fontId="27"/>
  </si>
  <si>
    <t>業務用車両借上</t>
    <rPh sb="0" eb="5">
      <t>ギョウムヨウシャリョウ</t>
    </rPh>
    <rPh sb="5" eb="7">
      <t>カリア</t>
    </rPh>
    <phoneticPr fontId="27"/>
  </si>
  <si>
    <t>国庫債務負担行為等</t>
  </si>
  <si>
    <t>山甚物産株式会社</t>
    <phoneticPr fontId="27"/>
  </si>
  <si>
    <t>信誠商事株式会社</t>
    <phoneticPr fontId="27"/>
  </si>
  <si>
    <t>株式会社ニシエフ</t>
    <phoneticPr fontId="27"/>
  </si>
  <si>
    <t>株式会社装備開発機構</t>
    <phoneticPr fontId="27"/>
  </si>
  <si>
    <t>株式会社中村鐵工所</t>
    <phoneticPr fontId="27"/>
  </si>
  <si>
    <t>株式会社日立製作所</t>
    <phoneticPr fontId="27"/>
  </si>
  <si>
    <t>双日株式会社</t>
    <phoneticPr fontId="27"/>
  </si>
  <si>
    <t>株式会社エフ・エスアパレル</t>
    <phoneticPr fontId="27"/>
  </si>
  <si>
    <t>株式会社武蔵富装</t>
    <phoneticPr fontId="27"/>
  </si>
  <si>
    <t>日立キャピタルオートリース株式会社</t>
    <phoneticPr fontId="27"/>
  </si>
  <si>
    <t>-</t>
    <phoneticPr fontId="27"/>
  </si>
  <si>
    <t>アジア航測株式会社</t>
  </si>
  <si>
    <t>調査業務等</t>
    <rPh sb="0" eb="5">
      <t>チョウサギョウムトウ</t>
    </rPh>
    <phoneticPr fontId="27"/>
  </si>
  <si>
    <t>随意契約
（公募）</t>
    <rPh sb="2" eb="4">
      <t>ケイヤク</t>
    </rPh>
    <rPh sb="6" eb="8">
      <t>コウボ</t>
    </rPh>
    <phoneticPr fontId="33"/>
  </si>
  <si>
    <t>-</t>
    <phoneticPr fontId="27"/>
  </si>
  <si>
    <t>株式会社日立製作所</t>
  </si>
  <si>
    <t>-</t>
    <phoneticPr fontId="27"/>
  </si>
  <si>
    <t>随意契約
（少額）</t>
    <rPh sb="0" eb="2">
      <t>ズイイ</t>
    </rPh>
    <rPh sb="2" eb="4">
      <t>ケイヤク</t>
    </rPh>
    <rPh sb="6" eb="8">
      <t>ショウガク</t>
    </rPh>
    <phoneticPr fontId="33"/>
  </si>
  <si>
    <t>-</t>
    <phoneticPr fontId="27"/>
  </si>
  <si>
    <t>-</t>
    <phoneticPr fontId="27"/>
  </si>
  <si>
    <t>日本工機株式会社</t>
  </si>
  <si>
    <t>弾薬等購入</t>
    <rPh sb="0" eb="3">
      <t>ダンヤクトウ</t>
    </rPh>
    <rPh sb="3" eb="5">
      <t>コウニュウ</t>
    </rPh>
    <phoneticPr fontId="27"/>
  </si>
  <si>
    <t>随意契約
（その他）</t>
    <rPh sb="0" eb="2">
      <t>ズイイ</t>
    </rPh>
    <rPh sb="2" eb="4">
      <t>ケイヤク</t>
    </rPh>
    <rPh sb="8" eb="9">
      <t>タ</t>
    </rPh>
    <phoneticPr fontId="33"/>
  </si>
  <si>
    <t>-</t>
    <phoneticPr fontId="27"/>
  </si>
  <si>
    <t>-</t>
    <phoneticPr fontId="27"/>
  </si>
  <si>
    <t>ダイキン工業株式会社</t>
  </si>
  <si>
    <t>日本海洋株式会社</t>
  </si>
  <si>
    <t>株式会社銀座銃砲店</t>
  </si>
  <si>
    <t>-</t>
    <phoneticPr fontId="27"/>
  </si>
  <si>
    <t>株式会社ＨＡＭＡＮＩ</t>
  </si>
  <si>
    <t>-</t>
    <phoneticPr fontId="27"/>
  </si>
  <si>
    <t>株式会社ビー・エム・エル</t>
  </si>
  <si>
    <t>健康診断等</t>
    <rPh sb="0" eb="5">
      <t>ケンコウシンダントウ</t>
    </rPh>
    <phoneticPr fontId="27"/>
  </si>
  <si>
    <t>株式会社衛星ネットワーク</t>
  </si>
  <si>
    <t>旭精機工業株式会社</t>
  </si>
  <si>
    <t>国立研究開発法人　宇宙航空研究開発機構</t>
  </si>
  <si>
    <t>業務用資機材等購入</t>
    <rPh sb="0" eb="3">
      <t>ギョウムヨウ</t>
    </rPh>
    <rPh sb="3" eb="6">
      <t>シキザイ</t>
    </rPh>
    <rPh sb="6" eb="7">
      <t>トウ</t>
    </rPh>
    <rPh sb="7" eb="9">
      <t>コウニュウ</t>
    </rPh>
    <phoneticPr fontId="27"/>
  </si>
  <si>
    <t>-</t>
    <phoneticPr fontId="27"/>
  </si>
  <si>
    <t>公益社団法人日本海難防止協会</t>
  </si>
  <si>
    <t>調査業務等</t>
    <rPh sb="0" eb="5">
      <t>チョウサギョウムトウ</t>
    </rPh>
    <phoneticPr fontId="27"/>
  </si>
  <si>
    <t>独立行政法人国立印刷局</t>
  </si>
  <si>
    <t>官報公告掲載料</t>
  </si>
  <si>
    <t>公益財団法人日本検疫衛生協会</t>
  </si>
  <si>
    <t>予防接種</t>
    <rPh sb="0" eb="4">
      <t>ヨボウセッシュ</t>
    </rPh>
    <phoneticPr fontId="27"/>
  </si>
  <si>
    <t>一般財団法人日本繊維製品品質技術センター</t>
  </si>
  <si>
    <t>公益財団法人日本人事試験研究センター</t>
  </si>
  <si>
    <t>試験実施業務</t>
    <rPh sb="0" eb="4">
      <t>シケンジッシ</t>
    </rPh>
    <rPh sb="4" eb="6">
      <t>ギョウム</t>
    </rPh>
    <phoneticPr fontId="27"/>
  </si>
  <si>
    <t>公益財団法人海上保安協会</t>
  </si>
  <si>
    <t>業務用物品購入</t>
    <rPh sb="0" eb="5">
      <t>ギョウムヨウブッピン</t>
    </rPh>
    <rPh sb="5" eb="7">
      <t>コウニュウ</t>
    </rPh>
    <phoneticPr fontId="27"/>
  </si>
  <si>
    <t>公益社団法人日本航空技術協会</t>
  </si>
  <si>
    <t>研修受講料</t>
    <rPh sb="0" eb="4">
      <t>ケンシュウジュコウ</t>
    </rPh>
    <rPh sb="4" eb="5">
      <t>リョウ</t>
    </rPh>
    <phoneticPr fontId="27"/>
  </si>
  <si>
    <t>広告掲載料</t>
    <rPh sb="0" eb="5">
      <t>コウコクケイサイリョウ</t>
    </rPh>
    <phoneticPr fontId="27"/>
  </si>
  <si>
    <t>一般財団法人健康医学協会</t>
  </si>
  <si>
    <t>健康診断等</t>
    <rPh sb="0" eb="4">
      <t>ケンコウシンダン</t>
    </rPh>
    <rPh sb="4" eb="5">
      <t>トウ</t>
    </rPh>
    <phoneticPr fontId="27"/>
  </si>
  <si>
    <t>一般社団法人日本秘書協会</t>
  </si>
  <si>
    <t>神山産業株式会社</t>
  </si>
  <si>
    <t>株式会社ユーアールエー</t>
  </si>
  <si>
    <t>山甚物産株式会社</t>
  </si>
  <si>
    <t>株式会社Ｆ－Ｐｏｗｅｒ</t>
  </si>
  <si>
    <t>光熱水料金</t>
    <rPh sb="0" eb="5">
      <t>コウネツスイリョウキン</t>
    </rPh>
    <phoneticPr fontId="27"/>
  </si>
  <si>
    <t>東京電力エナジーパートナー株式会社</t>
  </si>
  <si>
    <t>ゴールデン文具株式会社</t>
  </si>
  <si>
    <t>業務用物品保守</t>
    <rPh sb="0" eb="2">
      <t>ギョウム</t>
    </rPh>
    <rPh sb="2" eb="3">
      <t>ヨウ</t>
    </rPh>
    <rPh sb="3" eb="5">
      <t>ブッピン</t>
    </rPh>
    <rPh sb="5" eb="7">
      <t>ホシュ</t>
    </rPh>
    <phoneticPr fontId="27"/>
  </si>
  <si>
    <t>業務用物品購入</t>
    <rPh sb="0" eb="7">
      <t>ギョウムヨウブッピンコウニュウ</t>
    </rPh>
    <phoneticPr fontId="27"/>
  </si>
  <si>
    <t>資機材等点検整備</t>
    <rPh sb="0" eb="4">
      <t>シキザイトウ</t>
    </rPh>
    <rPh sb="4" eb="8">
      <t>テンケンセイビ</t>
    </rPh>
    <phoneticPr fontId="27"/>
  </si>
  <si>
    <t>株式会社南日本総合サービス</t>
  </si>
  <si>
    <t>庁舎維持管理</t>
    <rPh sb="0" eb="2">
      <t>チョウシャ</t>
    </rPh>
    <rPh sb="2" eb="6">
      <t>イジカンリ</t>
    </rPh>
    <phoneticPr fontId="27"/>
  </si>
  <si>
    <t>株式会社有隣堂</t>
  </si>
  <si>
    <t>櫻護謨株式会社</t>
  </si>
  <si>
    <t>E</t>
    <phoneticPr fontId="5"/>
  </si>
  <si>
    <t>空港施設株式会社</t>
  </si>
  <si>
    <t>施設借上</t>
    <rPh sb="0" eb="2">
      <t>シセツ</t>
    </rPh>
    <rPh sb="2" eb="4">
      <t>カリア</t>
    </rPh>
    <phoneticPr fontId="27"/>
  </si>
  <si>
    <t>光熱水料金</t>
  </si>
  <si>
    <t>庁舎維持管理</t>
  </si>
  <si>
    <t>関西エアポート株式会社</t>
  </si>
  <si>
    <t>住宅情報センター株式会社</t>
  </si>
  <si>
    <t>九州電力株式会社</t>
  </si>
  <si>
    <t>株式会社　オオニシ</t>
  </si>
  <si>
    <t>業務用物品修理</t>
    <rPh sb="0" eb="5">
      <t>ギョウムヨウブッピン</t>
    </rPh>
    <rPh sb="5" eb="7">
      <t>シュウリ</t>
    </rPh>
    <phoneticPr fontId="27"/>
  </si>
  <si>
    <t>資機材修理</t>
    <rPh sb="3" eb="5">
      <t>シュウリ</t>
    </rPh>
    <phoneticPr fontId="27"/>
  </si>
  <si>
    <t>庁舎維持管理</t>
    <rPh sb="0" eb="2">
      <t>チョウシャ</t>
    </rPh>
    <rPh sb="2" eb="4">
      <t>イジ</t>
    </rPh>
    <rPh sb="4" eb="6">
      <t>カンリ</t>
    </rPh>
    <phoneticPr fontId="27"/>
  </si>
  <si>
    <t>庁舎修繕</t>
    <rPh sb="2" eb="4">
      <t>シュウゼン</t>
    </rPh>
    <phoneticPr fontId="27"/>
  </si>
  <si>
    <t>業務用物品保守</t>
    <rPh sb="0" eb="5">
      <t>ギョウムヨウブッピン</t>
    </rPh>
    <rPh sb="5" eb="7">
      <t>ホシュ</t>
    </rPh>
    <phoneticPr fontId="27"/>
  </si>
  <si>
    <t>中部国際空港株式会社</t>
  </si>
  <si>
    <t>日本トランスオーシャン航空株式会社</t>
  </si>
  <si>
    <t>施設改修</t>
    <rPh sb="0" eb="2">
      <t>シセツ</t>
    </rPh>
    <rPh sb="2" eb="4">
      <t>カイシュウ</t>
    </rPh>
    <phoneticPr fontId="27"/>
  </si>
  <si>
    <t>輸送業務</t>
    <rPh sb="0" eb="4">
      <t>ユソウギョウム</t>
    </rPh>
    <phoneticPr fontId="27"/>
  </si>
  <si>
    <t>F</t>
    <phoneticPr fontId="5"/>
  </si>
  <si>
    <t>独立行政法人　都市再生機構</t>
  </si>
  <si>
    <t>国立大学法人　琉球大学</t>
  </si>
  <si>
    <t>検査業務等</t>
  </si>
  <si>
    <t>医療法人寿仁会</t>
    <phoneticPr fontId="27"/>
  </si>
  <si>
    <t>一般財団法人　海上災害防止センター</t>
  </si>
  <si>
    <t>業務用物品買入</t>
    <rPh sb="0" eb="5">
      <t>ギョウムヨウブッピン</t>
    </rPh>
    <rPh sb="5" eb="7">
      <t>カイイレ</t>
    </rPh>
    <phoneticPr fontId="27"/>
  </si>
  <si>
    <t>社会福祉法人優輝福祉会</t>
  </si>
  <si>
    <t>医療法人社団葵会</t>
    <phoneticPr fontId="27"/>
  </si>
  <si>
    <t>医療法人上善会</t>
  </si>
  <si>
    <t>医療法人社団景翠会</t>
  </si>
  <si>
    <t>医療法人東翔会</t>
  </si>
  <si>
    <t>大阪府</t>
  </si>
  <si>
    <t>高知県</t>
  </si>
  <si>
    <t>沖縄県</t>
  </si>
  <si>
    <t>常滑市</t>
  </si>
  <si>
    <t>泉佐野市</t>
  </si>
  <si>
    <t>横浜市</t>
  </si>
  <si>
    <t>北九州市</t>
  </si>
  <si>
    <t>宮古島市</t>
  </si>
  <si>
    <t>神奈川県</t>
  </si>
  <si>
    <t>小豆島町</t>
  </si>
  <si>
    <t>☑</t>
  </si>
  <si>
    <t>第十一管区海上保安本部</t>
  </si>
  <si>
    <t>-</t>
    <phoneticPr fontId="27"/>
  </si>
  <si>
    <t>警備・救難体制に関する計画等の企画立案、調達関係事務</t>
  </si>
  <si>
    <t>その他</t>
    <rPh sb="2" eb="3">
      <t>タ</t>
    </rPh>
    <phoneticPr fontId="33"/>
  </si>
  <si>
    <t>第三管区海上保安本部</t>
  </si>
  <si>
    <t>-</t>
    <phoneticPr fontId="27"/>
  </si>
  <si>
    <t>第七管区海上保安本部</t>
  </si>
  <si>
    <t>第一管区海上保安本部</t>
  </si>
  <si>
    <t>第十管区海上保安本部</t>
  </si>
  <si>
    <t>第八管区海上保安本部</t>
  </si>
  <si>
    <t>第五管区海上保安本部</t>
  </si>
  <si>
    <t>第六管区海上保安本部</t>
  </si>
  <si>
    <t>第二管区海上保安本部</t>
  </si>
  <si>
    <t>第九管区海上保安本部</t>
  </si>
  <si>
    <t>第四管区海上保安本部</t>
  </si>
  <si>
    <t>A.山甚物産株式会社</t>
    <rPh sb="2" eb="6">
      <t>ヤマジンブッサン</t>
    </rPh>
    <rPh sb="6" eb="10">
      <t>カブ</t>
    </rPh>
    <phoneticPr fontId="5"/>
  </si>
  <si>
    <t>B.アジア航測株式会社</t>
    <phoneticPr fontId="5"/>
  </si>
  <si>
    <t>装備費</t>
    <rPh sb="0" eb="3">
      <t>ソウビヒ</t>
    </rPh>
    <phoneticPr fontId="5"/>
  </si>
  <si>
    <t>調査等業務</t>
    <rPh sb="0" eb="5">
      <t>チョウサトウギョウム</t>
    </rPh>
    <phoneticPr fontId="5"/>
  </si>
  <si>
    <t>C.国立研究開発法人　宇宙航空研究開発機構</t>
    <phoneticPr fontId="5"/>
  </si>
  <si>
    <t>業務用資機材等購入</t>
    <rPh sb="0" eb="3">
      <t>ギョウムヨウ</t>
    </rPh>
    <rPh sb="3" eb="7">
      <t>シキザイトウ</t>
    </rPh>
    <rPh sb="7" eb="9">
      <t>コウニュウ</t>
    </rPh>
    <phoneticPr fontId="5"/>
  </si>
  <si>
    <t>業務用資機材等購入</t>
    <rPh sb="0" eb="3">
      <t>ギョウムヨウ</t>
    </rPh>
    <phoneticPr fontId="5"/>
  </si>
  <si>
    <t>情報処理業務庁費</t>
    <rPh sb="0" eb="8">
      <t>ジョウホウショリギョウムチョウヒ</t>
    </rPh>
    <phoneticPr fontId="5"/>
  </si>
  <si>
    <t>D.第十一管区海上保安本部</t>
    <phoneticPr fontId="5"/>
  </si>
  <si>
    <t>警備・救難体制に関する計画等の企画立案、調達関係事務</t>
    <phoneticPr fontId="5"/>
  </si>
  <si>
    <t>-</t>
    <phoneticPr fontId="5"/>
  </si>
  <si>
    <t>E.神山産業株式会社</t>
    <phoneticPr fontId="5"/>
  </si>
  <si>
    <t>F. 空港施設株式会社</t>
    <phoneticPr fontId="5"/>
  </si>
  <si>
    <t>庁費</t>
    <rPh sb="0" eb="2">
      <t>チョウヒ</t>
    </rPh>
    <phoneticPr fontId="5"/>
  </si>
  <si>
    <t>光熱水料</t>
    <rPh sb="0" eb="3">
      <t>コウネツスイ</t>
    </rPh>
    <rPh sb="3" eb="4">
      <t>リョウ</t>
    </rPh>
    <phoneticPr fontId="5"/>
  </si>
  <si>
    <t>G.独立行政法人　都市再生機構</t>
    <phoneticPr fontId="5"/>
  </si>
  <si>
    <t>施設等借料</t>
    <rPh sb="0" eb="2">
      <t>シセツ</t>
    </rPh>
    <rPh sb="2" eb="3">
      <t>トウ</t>
    </rPh>
    <rPh sb="3" eb="5">
      <t>シャクリョウ</t>
    </rPh>
    <phoneticPr fontId="5"/>
  </si>
  <si>
    <t>土地建物借料</t>
    <rPh sb="0" eb="6">
      <t>トチタテモノシャクリョウ</t>
    </rPh>
    <phoneticPr fontId="5"/>
  </si>
  <si>
    <t>H.大阪府</t>
    <phoneticPr fontId="5"/>
  </si>
  <si>
    <t>空港施設株式会社</t>
    <phoneticPr fontId="27"/>
  </si>
  <si>
    <t>施設等借料</t>
    <phoneticPr fontId="27"/>
  </si>
  <si>
    <t>業務用資機材修理</t>
    <rPh sb="6" eb="8">
      <t>シュウリ</t>
    </rPh>
    <phoneticPr fontId="27"/>
  </si>
  <si>
    <t>光熱水料金</t>
    <phoneticPr fontId="27"/>
  </si>
  <si>
    <t>-</t>
    <phoneticPr fontId="27"/>
  </si>
  <si>
    <t>施設等借料</t>
    <phoneticPr fontId="27"/>
  </si>
  <si>
    <t>沖縄電力株式会社</t>
    <phoneticPr fontId="27"/>
  </si>
  <si>
    <t>救難資機材の使用率</t>
    <phoneticPr fontId="5"/>
  </si>
  <si>
    <t>国交</t>
  </si>
  <si>
    <t>海上保安業務は、巡視船艇・航空機が相互に連携して我が国の広大な管轄海域を昼夜を分かたずカバーすること等により効果があがるものである。犯罪の防止や領海警備は、個々の経費と結び付けて成果を把握することは不適当であることから、要救助者海難の救助率という指標を本事業の成果の一つとしている。</t>
    <rPh sb="78" eb="80">
      <t>ココ</t>
    </rPh>
    <rPh sb="81" eb="83">
      <t>ケイヒ</t>
    </rPh>
    <rPh sb="84" eb="85">
      <t>ムス</t>
    </rPh>
    <rPh sb="86" eb="87">
      <t>ツ</t>
    </rPh>
    <rPh sb="89" eb="91">
      <t>セイカ</t>
    </rPh>
    <rPh sb="92" eb="94">
      <t>ハアク</t>
    </rPh>
    <rPh sb="99" eb="102">
      <t>フテキトウ</t>
    </rPh>
    <rPh sb="113" eb="114">
      <t>シャ</t>
    </rPh>
    <rPh sb="123" eb="125">
      <t>シヒョウ</t>
    </rPh>
    <phoneticPr fontId="5"/>
  </si>
  <si>
    <t>-</t>
    <phoneticPr fontId="5"/>
  </si>
  <si>
    <t>-</t>
    <phoneticPr fontId="5"/>
  </si>
  <si>
    <t>-</t>
    <phoneticPr fontId="5"/>
  </si>
  <si>
    <t>-</t>
    <phoneticPr fontId="5"/>
  </si>
  <si>
    <t>-</t>
    <phoneticPr fontId="5"/>
  </si>
  <si>
    <t>-</t>
    <phoneticPr fontId="5"/>
  </si>
  <si>
    <t>-</t>
    <phoneticPr fontId="5"/>
  </si>
  <si>
    <t>-</t>
    <phoneticPr fontId="5"/>
  </si>
  <si>
    <t>I.第十一管区海上保安本部</t>
    <rPh sb="2" eb="7">
      <t>ダイジュウイチカンク</t>
    </rPh>
    <rPh sb="7" eb="13">
      <t>カイジョウホアンホンブ</t>
    </rPh>
    <phoneticPr fontId="5"/>
  </si>
  <si>
    <t>I</t>
    <phoneticPr fontId="5"/>
  </si>
  <si>
    <t>-</t>
    <phoneticPr fontId="27"/>
  </si>
  <si>
    <t>航海日当食卓料</t>
    <rPh sb="0" eb="7">
      <t>コウカイニットウショクタクリョウ</t>
    </rPh>
    <phoneticPr fontId="5"/>
  </si>
  <si>
    <t>船艇に乗船した際に支払われる経費</t>
    <rPh sb="0" eb="2">
      <t>センテイ</t>
    </rPh>
    <rPh sb="3" eb="5">
      <t>ジョウセン</t>
    </rPh>
    <rPh sb="7" eb="8">
      <t>サイ</t>
    </rPh>
    <rPh sb="9" eb="11">
      <t>シハラ</t>
    </rPh>
    <rPh sb="14" eb="16">
      <t>ケイヒ</t>
    </rPh>
    <phoneticPr fontId="5"/>
  </si>
  <si>
    <t>旅費等</t>
    <rPh sb="0" eb="3">
      <t>リョヒトウ</t>
    </rPh>
    <phoneticPr fontId="5"/>
  </si>
  <si>
    <t>業務に従事するための経費</t>
    <rPh sb="0" eb="2">
      <t>ギョウム</t>
    </rPh>
    <rPh sb="3" eb="5">
      <t>ジュウジ</t>
    </rPh>
    <rPh sb="10" eb="12">
      <t>ケイヒ</t>
    </rPh>
    <phoneticPr fontId="5"/>
  </si>
  <si>
    <t>非常勤職員手当</t>
    <rPh sb="0" eb="7">
      <t>ヒジョウキンショクインテアテ</t>
    </rPh>
    <phoneticPr fontId="5"/>
  </si>
  <si>
    <t>非常勤職員に支払われる経費</t>
    <rPh sb="0" eb="5">
      <t>ヒジョウキンショクイン</t>
    </rPh>
    <rPh sb="6" eb="8">
      <t>シハラ</t>
    </rPh>
    <rPh sb="11" eb="13">
      <t>ケイヒ</t>
    </rPh>
    <phoneticPr fontId="5"/>
  </si>
  <si>
    <t>J.―</t>
    <phoneticPr fontId="5"/>
  </si>
  <si>
    <t>―</t>
    <phoneticPr fontId="5"/>
  </si>
  <si>
    <t>―</t>
    <phoneticPr fontId="5"/>
  </si>
  <si>
    <t>-</t>
    <phoneticPr fontId="27"/>
  </si>
  <si>
    <t>警備・救難体制に関する計画等の企画立案、調達関係事務</t>
    <phoneticPr fontId="27"/>
  </si>
  <si>
    <t>第十一管区海上保安本部</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</si>
</sst>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NumberFormat="1" applyFont="1" applyFill="1" applyBorder="1" applyAlignment="1" applyProtection="1">
      <alignment horizontal="left" vertical="center" wrapText="1"/>
      <protection locked="0"/>
    </xf>
    <xf numFmtId="0" fontId="3" fillId="5" borderId="25" xfId="0" applyNumberFormat="1" applyFont="1" applyFill="1" applyBorder="1" applyAlignment="1" applyProtection="1">
      <alignment horizontal="left" vertical="center" wrapText="1"/>
      <protection locked="0"/>
    </xf>
    <xf numFmtId="0"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38100</xdr:colOff>
      <xdr:row>774</xdr:row>
      <xdr:rowOff>202872</xdr:rowOff>
    </xdr:from>
    <xdr:to>
      <xdr:col>44</xdr:col>
      <xdr:colOff>12700</xdr:colOff>
      <xdr:row>785</xdr:row>
      <xdr:rowOff>219995</xdr:rowOff>
    </xdr:to>
    <xdr:pic>
      <xdr:nvPicPr>
        <xdr:cNvPr id="3" name="図 2"/>
        <xdr:cNvPicPr>
          <a:picLocks noChangeAspect="1"/>
        </xdr:cNvPicPr>
      </xdr:nvPicPr>
      <xdr:blipFill>
        <a:blip xmlns:r="http://schemas.openxmlformats.org/officeDocument/2006/relationships" r:embed="rId1"/>
        <a:stretch>
          <a:fillRect/>
        </a:stretch>
      </xdr:blipFill>
      <xdr:spPr>
        <a:xfrm>
          <a:off x="1866900" y="52704672"/>
          <a:ext cx="7086600" cy="3522323"/>
        </a:xfrm>
        <a:prstGeom prst="rect">
          <a:avLst/>
        </a:prstGeom>
      </xdr:spPr>
    </xdr:pic>
    <xdr:clientData/>
  </xdr:twoCellAnchor>
  <xdr:twoCellAnchor editAs="oneCell">
    <xdr:from>
      <xdr:col>7</xdr:col>
      <xdr:colOff>1</xdr:colOff>
      <xdr:row>748</xdr:row>
      <xdr:rowOff>0</xdr:rowOff>
    </xdr:from>
    <xdr:to>
      <xdr:col>47</xdr:col>
      <xdr:colOff>16093</xdr:colOff>
      <xdr:row>774</xdr:row>
      <xdr:rowOff>215899</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2401" y="43497500"/>
          <a:ext cx="8144092" cy="10299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393</v>
      </c>
      <c r="AJ2" s="961" t="s">
        <v>926</v>
      </c>
      <c r="AK2" s="961"/>
      <c r="AL2" s="961"/>
      <c r="AM2" s="961"/>
      <c r="AN2" s="98" t="s">
        <v>393</v>
      </c>
      <c r="AO2" s="961">
        <v>20</v>
      </c>
      <c r="AP2" s="961"/>
      <c r="AQ2" s="961"/>
      <c r="AR2" s="99" t="s">
        <v>698</v>
      </c>
      <c r="AS2" s="967">
        <v>211</v>
      </c>
      <c r="AT2" s="967"/>
      <c r="AU2" s="967"/>
      <c r="AV2" s="98" t="str">
        <f>IF(AW2="","","-")</f>
        <v/>
      </c>
      <c r="AW2" s="927"/>
      <c r="AX2" s="927"/>
    </row>
    <row r="3" spans="1:50" ht="21" customHeight="1" thickBot="1" x14ac:dyDescent="0.2">
      <c r="A3" s="883" t="s">
        <v>691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699</v>
      </c>
      <c r="AK3" s="885"/>
      <c r="AL3" s="885"/>
      <c r="AM3" s="885"/>
      <c r="AN3" s="885"/>
      <c r="AO3" s="885"/>
      <c r="AP3" s="885"/>
      <c r="AQ3" s="885"/>
      <c r="AR3" s="885"/>
      <c r="AS3" s="885"/>
      <c r="AT3" s="885"/>
      <c r="AU3" s="885"/>
      <c r="AV3" s="885"/>
      <c r="AW3" s="885"/>
      <c r="AX3" s="24" t="s">
        <v>65</v>
      </c>
    </row>
    <row r="4" spans="1:50" ht="24.75" customHeight="1" x14ac:dyDescent="0.15">
      <c r="A4" s="723" t="s">
        <v>25</v>
      </c>
      <c r="B4" s="724"/>
      <c r="C4" s="724"/>
      <c r="D4" s="724"/>
      <c r="E4" s="724"/>
      <c r="F4" s="724"/>
      <c r="G4" s="700" t="s">
        <v>700</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701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5" t="s">
        <v>702</v>
      </c>
      <c r="H5" s="856"/>
      <c r="I5" s="856"/>
      <c r="J5" s="856"/>
      <c r="K5" s="856"/>
      <c r="L5" s="856"/>
      <c r="M5" s="857" t="s">
        <v>66</v>
      </c>
      <c r="N5" s="858"/>
      <c r="O5" s="858"/>
      <c r="P5" s="858"/>
      <c r="Q5" s="858"/>
      <c r="R5" s="859"/>
      <c r="S5" s="860" t="s">
        <v>70</v>
      </c>
      <c r="T5" s="856"/>
      <c r="U5" s="856"/>
      <c r="V5" s="856"/>
      <c r="W5" s="856"/>
      <c r="X5" s="861"/>
      <c r="Y5" s="717" t="s">
        <v>3</v>
      </c>
      <c r="Z5" s="562"/>
      <c r="AA5" s="562"/>
      <c r="AB5" s="562"/>
      <c r="AC5" s="562"/>
      <c r="AD5" s="563"/>
      <c r="AE5" s="718" t="s">
        <v>703</v>
      </c>
      <c r="AF5" s="718"/>
      <c r="AG5" s="718"/>
      <c r="AH5" s="718"/>
      <c r="AI5" s="718"/>
      <c r="AJ5" s="718"/>
      <c r="AK5" s="718"/>
      <c r="AL5" s="718"/>
      <c r="AM5" s="718"/>
      <c r="AN5" s="718"/>
      <c r="AO5" s="718"/>
      <c r="AP5" s="719"/>
      <c r="AQ5" s="720" t="s">
        <v>704</v>
      </c>
      <c r="AR5" s="721"/>
      <c r="AS5" s="721"/>
      <c r="AT5" s="721"/>
      <c r="AU5" s="721"/>
      <c r="AV5" s="721"/>
      <c r="AW5" s="721"/>
      <c r="AX5" s="722"/>
    </row>
    <row r="6" spans="1:50" ht="39" customHeight="1" x14ac:dyDescent="0.15">
      <c r="A6" s="725" t="s">
        <v>4</v>
      </c>
      <c r="B6" s="726"/>
      <c r="C6" s="726"/>
      <c r="D6" s="726"/>
      <c r="E6" s="726"/>
      <c r="F6" s="72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706</v>
      </c>
      <c r="H7" s="518"/>
      <c r="I7" s="518"/>
      <c r="J7" s="518"/>
      <c r="K7" s="518"/>
      <c r="L7" s="518"/>
      <c r="M7" s="518"/>
      <c r="N7" s="518"/>
      <c r="O7" s="518"/>
      <c r="P7" s="518"/>
      <c r="Q7" s="518"/>
      <c r="R7" s="518"/>
      <c r="S7" s="518"/>
      <c r="T7" s="518"/>
      <c r="U7" s="518"/>
      <c r="V7" s="518"/>
      <c r="W7" s="518"/>
      <c r="X7" s="519"/>
      <c r="Y7" s="939" t="s">
        <v>376</v>
      </c>
      <c r="Z7" s="459"/>
      <c r="AA7" s="459"/>
      <c r="AB7" s="459"/>
      <c r="AC7" s="459"/>
      <c r="AD7" s="940"/>
      <c r="AE7" s="928" t="s">
        <v>707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4" t="s">
        <v>252</v>
      </c>
      <c r="B8" s="515"/>
      <c r="C8" s="515"/>
      <c r="D8" s="515"/>
      <c r="E8" s="515"/>
      <c r="F8" s="516"/>
      <c r="G8" s="962" t="str">
        <f>入力規則等!A27</f>
        <v>海洋政策、交通安全対策、2020年東京オリパラ</v>
      </c>
      <c r="H8" s="739"/>
      <c r="I8" s="739"/>
      <c r="J8" s="739"/>
      <c r="K8" s="739"/>
      <c r="L8" s="739"/>
      <c r="M8" s="739"/>
      <c r="N8" s="739"/>
      <c r="O8" s="739"/>
      <c r="P8" s="739"/>
      <c r="Q8" s="739"/>
      <c r="R8" s="739"/>
      <c r="S8" s="739"/>
      <c r="T8" s="739"/>
      <c r="U8" s="739"/>
      <c r="V8" s="739"/>
      <c r="W8" s="739"/>
      <c r="X8" s="963"/>
      <c r="Y8" s="862" t="s">
        <v>253</v>
      </c>
      <c r="Z8" s="863"/>
      <c r="AA8" s="863"/>
      <c r="AB8" s="863"/>
      <c r="AC8" s="863"/>
      <c r="AD8" s="864"/>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5" t="s">
        <v>23</v>
      </c>
      <c r="B9" s="866"/>
      <c r="C9" s="866"/>
      <c r="D9" s="866"/>
      <c r="E9" s="866"/>
      <c r="F9" s="866"/>
      <c r="G9" s="867" t="s">
        <v>708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0" customHeight="1" x14ac:dyDescent="0.15">
      <c r="A10" s="678" t="s">
        <v>30</v>
      </c>
      <c r="B10" s="679"/>
      <c r="C10" s="679"/>
      <c r="D10" s="679"/>
      <c r="E10" s="679"/>
      <c r="F10" s="679"/>
      <c r="G10" s="773" t="s">
        <v>709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8" t="s">
        <v>5</v>
      </c>
      <c r="B11" s="679"/>
      <c r="C11" s="679"/>
      <c r="D11" s="679"/>
      <c r="E11" s="679"/>
      <c r="F11" s="680"/>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0" t="s">
        <v>24</v>
      </c>
      <c r="B12" s="981"/>
      <c r="C12" s="981"/>
      <c r="D12" s="981"/>
      <c r="E12" s="981"/>
      <c r="F12" s="982"/>
      <c r="G12" s="779"/>
      <c r="H12" s="780"/>
      <c r="I12" s="780"/>
      <c r="J12" s="780"/>
      <c r="K12" s="780"/>
      <c r="L12" s="780"/>
      <c r="M12" s="780"/>
      <c r="N12" s="780"/>
      <c r="O12" s="780"/>
      <c r="P12" s="466" t="s">
        <v>377</v>
      </c>
      <c r="Q12" s="461"/>
      <c r="R12" s="461"/>
      <c r="S12" s="461"/>
      <c r="T12" s="461"/>
      <c r="U12" s="461"/>
      <c r="V12" s="462"/>
      <c r="W12" s="466" t="s">
        <v>399</v>
      </c>
      <c r="X12" s="461"/>
      <c r="Y12" s="461"/>
      <c r="Z12" s="461"/>
      <c r="AA12" s="461"/>
      <c r="AB12" s="461"/>
      <c r="AC12" s="462"/>
      <c r="AD12" s="466" t="s">
        <v>688</v>
      </c>
      <c r="AE12" s="461"/>
      <c r="AF12" s="461"/>
      <c r="AG12" s="461"/>
      <c r="AH12" s="461"/>
      <c r="AI12" s="461"/>
      <c r="AJ12" s="462"/>
      <c r="AK12" s="466" t="s">
        <v>692</v>
      </c>
      <c r="AL12" s="461"/>
      <c r="AM12" s="461"/>
      <c r="AN12" s="461"/>
      <c r="AO12" s="461"/>
      <c r="AP12" s="461"/>
      <c r="AQ12" s="462"/>
      <c r="AR12" s="466" t="s">
        <v>693</v>
      </c>
      <c r="AS12" s="461"/>
      <c r="AT12" s="461"/>
      <c r="AU12" s="461"/>
      <c r="AV12" s="461"/>
      <c r="AW12" s="461"/>
      <c r="AX12" s="741"/>
    </row>
    <row r="13" spans="1:50" ht="21" customHeight="1" x14ac:dyDescent="0.15">
      <c r="A13" s="632"/>
      <c r="B13" s="633"/>
      <c r="C13" s="633"/>
      <c r="D13" s="633"/>
      <c r="E13" s="633"/>
      <c r="F13" s="634"/>
      <c r="G13" s="742" t="s">
        <v>6</v>
      </c>
      <c r="H13" s="743"/>
      <c r="I13" s="783" t="s">
        <v>7</v>
      </c>
      <c r="J13" s="784"/>
      <c r="K13" s="784"/>
      <c r="L13" s="784"/>
      <c r="M13" s="784"/>
      <c r="N13" s="784"/>
      <c r="O13" s="785"/>
      <c r="P13" s="675">
        <v>7860</v>
      </c>
      <c r="Q13" s="676"/>
      <c r="R13" s="676"/>
      <c r="S13" s="676"/>
      <c r="T13" s="676"/>
      <c r="U13" s="676"/>
      <c r="V13" s="677"/>
      <c r="W13" s="675">
        <v>7982</v>
      </c>
      <c r="X13" s="676"/>
      <c r="Y13" s="676"/>
      <c r="Z13" s="676"/>
      <c r="AA13" s="676"/>
      <c r="AB13" s="676"/>
      <c r="AC13" s="677"/>
      <c r="AD13" s="675">
        <v>8897</v>
      </c>
      <c r="AE13" s="676"/>
      <c r="AF13" s="676"/>
      <c r="AG13" s="676"/>
      <c r="AH13" s="676"/>
      <c r="AI13" s="676"/>
      <c r="AJ13" s="677"/>
      <c r="AK13" s="675">
        <v>10170</v>
      </c>
      <c r="AL13" s="676"/>
      <c r="AM13" s="676"/>
      <c r="AN13" s="676"/>
      <c r="AO13" s="676"/>
      <c r="AP13" s="676"/>
      <c r="AQ13" s="677"/>
      <c r="AR13" s="936" t="s">
        <v>713</v>
      </c>
      <c r="AS13" s="937"/>
      <c r="AT13" s="937"/>
      <c r="AU13" s="937"/>
      <c r="AV13" s="937"/>
      <c r="AW13" s="937"/>
      <c r="AX13" s="938"/>
    </row>
    <row r="14" spans="1:50" ht="21" customHeight="1" x14ac:dyDescent="0.15">
      <c r="A14" s="632"/>
      <c r="B14" s="633"/>
      <c r="C14" s="633"/>
      <c r="D14" s="633"/>
      <c r="E14" s="633"/>
      <c r="F14" s="634"/>
      <c r="G14" s="744"/>
      <c r="H14" s="745"/>
      <c r="I14" s="730" t="s">
        <v>8</v>
      </c>
      <c r="J14" s="781"/>
      <c r="K14" s="781"/>
      <c r="L14" s="781"/>
      <c r="M14" s="781"/>
      <c r="N14" s="781"/>
      <c r="O14" s="782"/>
      <c r="P14" s="675">
        <v>889</v>
      </c>
      <c r="Q14" s="676"/>
      <c r="R14" s="676"/>
      <c r="S14" s="676"/>
      <c r="T14" s="676"/>
      <c r="U14" s="676"/>
      <c r="V14" s="677"/>
      <c r="W14" s="675">
        <v>3432</v>
      </c>
      <c r="X14" s="676"/>
      <c r="Y14" s="676"/>
      <c r="Z14" s="676"/>
      <c r="AA14" s="676"/>
      <c r="AB14" s="676"/>
      <c r="AC14" s="677"/>
      <c r="AD14" s="675">
        <v>2043</v>
      </c>
      <c r="AE14" s="676"/>
      <c r="AF14" s="676"/>
      <c r="AG14" s="676"/>
      <c r="AH14" s="676"/>
      <c r="AI14" s="676"/>
      <c r="AJ14" s="677"/>
      <c r="AK14" s="675" t="s">
        <v>712</v>
      </c>
      <c r="AL14" s="676"/>
      <c r="AM14" s="676"/>
      <c r="AN14" s="676"/>
      <c r="AO14" s="676"/>
      <c r="AP14" s="676"/>
      <c r="AQ14" s="677"/>
      <c r="AR14" s="807"/>
      <c r="AS14" s="807"/>
      <c r="AT14" s="807"/>
      <c r="AU14" s="807"/>
      <c r="AV14" s="807"/>
      <c r="AW14" s="807"/>
      <c r="AX14" s="808"/>
    </row>
    <row r="15" spans="1:50" ht="21" customHeight="1" x14ac:dyDescent="0.15">
      <c r="A15" s="632"/>
      <c r="B15" s="633"/>
      <c r="C15" s="633"/>
      <c r="D15" s="633"/>
      <c r="E15" s="633"/>
      <c r="F15" s="634"/>
      <c r="G15" s="744"/>
      <c r="H15" s="745"/>
      <c r="I15" s="730" t="s">
        <v>51</v>
      </c>
      <c r="J15" s="731"/>
      <c r="K15" s="731"/>
      <c r="L15" s="731"/>
      <c r="M15" s="731"/>
      <c r="N15" s="731"/>
      <c r="O15" s="732"/>
      <c r="P15" s="675" t="s">
        <v>710</v>
      </c>
      <c r="Q15" s="676"/>
      <c r="R15" s="676"/>
      <c r="S15" s="676"/>
      <c r="T15" s="676"/>
      <c r="U15" s="676"/>
      <c r="V15" s="677"/>
      <c r="W15" s="675">
        <v>785</v>
      </c>
      <c r="X15" s="676"/>
      <c r="Y15" s="676"/>
      <c r="Z15" s="676"/>
      <c r="AA15" s="676"/>
      <c r="AB15" s="676"/>
      <c r="AC15" s="677"/>
      <c r="AD15" s="675">
        <v>3372</v>
      </c>
      <c r="AE15" s="676"/>
      <c r="AF15" s="676"/>
      <c r="AG15" s="676"/>
      <c r="AH15" s="676"/>
      <c r="AI15" s="676"/>
      <c r="AJ15" s="677"/>
      <c r="AK15" s="675">
        <v>2754</v>
      </c>
      <c r="AL15" s="676"/>
      <c r="AM15" s="676"/>
      <c r="AN15" s="676"/>
      <c r="AO15" s="676"/>
      <c r="AP15" s="676"/>
      <c r="AQ15" s="677"/>
      <c r="AR15" s="675"/>
      <c r="AS15" s="676"/>
      <c r="AT15" s="676"/>
      <c r="AU15" s="676"/>
      <c r="AV15" s="676"/>
      <c r="AW15" s="676"/>
      <c r="AX15" s="822"/>
    </row>
    <row r="16" spans="1:50" ht="21" customHeight="1" x14ac:dyDescent="0.15">
      <c r="A16" s="632"/>
      <c r="B16" s="633"/>
      <c r="C16" s="633"/>
      <c r="D16" s="633"/>
      <c r="E16" s="633"/>
      <c r="F16" s="634"/>
      <c r="G16" s="744"/>
      <c r="H16" s="745"/>
      <c r="I16" s="730" t="s">
        <v>52</v>
      </c>
      <c r="J16" s="731"/>
      <c r="K16" s="731"/>
      <c r="L16" s="731"/>
      <c r="M16" s="731"/>
      <c r="N16" s="731"/>
      <c r="O16" s="732"/>
      <c r="P16" s="675">
        <v>-785</v>
      </c>
      <c r="Q16" s="676"/>
      <c r="R16" s="676"/>
      <c r="S16" s="676"/>
      <c r="T16" s="676"/>
      <c r="U16" s="676"/>
      <c r="V16" s="677"/>
      <c r="W16" s="675">
        <v>-3372</v>
      </c>
      <c r="X16" s="676"/>
      <c r="Y16" s="676"/>
      <c r="Z16" s="676"/>
      <c r="AA16" s="676"/>
      <c r="AB16" s="676"/>
      <c r="AC16" s="677"/>
      <c r="AD16" s="675">
        <v>-2754</v>
      </c>
      <c r="AE16" s="676"/>
      <c r="AF16" s="676"/>
      <c r="AG16" s="676"/>
      <c r="AH16" s="676"/>
      <c r="AI16" s="676"/>
      <c r="AJ16" s="677"/>
      <c r="AK16" s="675" t="s">
        <v>710</v>
      </c>
      <c r="AL16" s="676"/>
      <c r="AM16" s="676"/>
      <c r="AN16" s="676"/>
      <c r="AO16" s="676"/>
      <c r="AP16" s="676"/>
      <c r="AQ16" s="677"/>
      <c r="AR16" s="776"/>
      <c r="AS16" s="777"/>
      <c r="AT16" s="777"/>
      <c r="AU16" s="777"/>
      <c r="AV16" s="777"/>
      <c r="AW16" s="777"/>
      <c r="AX16" s="778"/>
    </row>
    <row r="17" spans="1:50" ht="24.75" customHeight="1" x14ac:dyDescent="0.15">
      <c r="A17" s="632"/>
      <c r="B17" s="633"/>
      <c r="C17" s="633"/>
      <c r="D17" s="633"/>
      <c r="E17" s="633"/>
      <c r="F17" s="634"/>
      <c r="G17" s="744"/>
      <c r="H17" s="745"/>
      <c r="I17" s="730" t="s">
        <v>50</v>
      </c>
      <c r="J17" s="781"/>
      <c r="K17" s="781"/>
      <c r="L17" s="781"/>
      <c r="M17" s="781"/>
      <c r="N17" s="781"/>
      <c r="O17" s="782"/>
      <c r="P17" s="675">
        <v>27</v>
      </c>
      <c r="Q17" s="676"/>
      <c r="R17" s="676"/>
      <c r="S17" s="676"/>
      <c r="T17" s="676"/>
      <c r="U17" s="676"/>
      <c r="V17" s="677"/>
      <c r="W17" s="675" t="s">
        <v>711</v>
      </c>
      <c r="X17" s="676"/>
      <c r="Y17" s="676"/>
      <c r="Z17" s="676"/>
      <c r="AA17" s="676"/>
      <c r="AB17" s="676"/>
      <c r="AC17" s="677"/>
      <c r="AD17" s="675" t="s">
        <v>710</v>
      </c>
      <c r="AE17" s="676"/>
      <c r="AF17" s="676"/>
      <c r="AG17" s="676"/>
      <c r="AH17" s="676"/>
      <c r="AI17" s="676"/>
      <c r="AJ17" s="677"/>
      <c r="AK17" s="675" t="s">
        <v>710</v>
      </c>
      <c r="AL17" s="676"/>
      <c r="AM17" s="676"/>
      <c r="AN17" s="676"/>
      <c r="AO17" s="676"/>
      <c r="AP17" s="676"/>
      <c r="AQ17" s="677"/>
      <c r="AR17" s="934"/>
      <c r="AS17" s="934"/>
      <c r="AT17" s="934"/>
      <c r="AU17" s="934"/>
      <c r="AV17" s="934"/>
      <c r="AW17" s="934"/>
      <c r="AX17" s="935"/>
    </row>
    <row r="18" spans="1:50" ht="24.75" customHeight="1" x14ac:dyDescent="0.15">
      <c r="A18" s="632"/>
      <c r="B18" s="633"/>
      <c r="C18" s="633"/>
      <c r="D18" s="633"/>
      <c r="E18" s="633"/>
      <c r="F18" s="634"/>
      <c r="G18" s="746"/>
      <c r="H18" s="747"/>
      <c r="I18" s="735" t="s">
        <v>20</v>
      </c>
      <c r="J18" s="736"/>
      <c r="K18" s="736"/>
      <c r="L18" s="736"/>
      <c r="M18" s="736"/>
      <c r="N18" s="736"/>
      <c r="O18" s="737"/>
      <c r="P18" s="894">
        <f>SUM(P13:V17)</f>
        <v>7991</v>
      </c>
      <c r="Q18" s="895"/>
      <c r="R18" s="895"/>
      <c r="S18" s="895"/>
      <c r="T18" s="895"/>
      <c r="U18" s="895"/>
      <c r="V18" s="896"/>
      <c r="W18" s="894">
        <f>SUM(W13:AC17)</f>
        <v>8827</v>
      </c>
      <c r="X18" s="895"/>
      <c r="Y18" s="895"/>
      <c r="Z18" s="895"/>
      <c r="AA18" s="895"/>
      <c r="AB18" s="895"/>
      <c r="AC18" s="896"/>
      <c r="AD18" s="894">
        <f>SUM(AD13:AJ17)</f>
        <v>11558</v>
      </c>
      <c r="AE18" s="895"/>
      <c r="AF18" s="895"/>
      <c r="AG18" s="895"/>
      <c r="AH18" s="895"/>
      <c r="AI18" s="895"/>
      <c r="AJ18" s="896"/>
      <c r="AK18" s="894">
        <f>SUM(AK13:AQ17)</f>
        <v>12924</v>
      </c>
      <c r="AL18" s="895"/>
      <c r="AM18" s="895"/>
      <c r="AN18" s="895"/>
      <c r="AO18" s="895"/>
      <c r="AP18" s="895"/>
      <c r="AQ18" s="896"/>
      <c r="AR18" s="894">
        <f>SUM(AR13:AX17)</f>
        <v>0</v>
      </c>
      <c r="AS18" s="895"/>
      <c r="AT18" s="895"/>
      <c r="AU18" s="895"/>
      <c r="AV18" s="895"/>
      <c r="AW18" s="895"/>
      <c r="AX18" s="897"/>
    </row>
    <row r="19" spans="1:50" ht="24.75" customHeight="1" x14ac:dyDescent="0.15">
      <c r="A19" s="632"/>
      <c r="B19" s="633"/>
      <c r="C19" s="633"/>
      <c r="D19" s="633"/>
      <c r="E19" s="633"/>
      <c r="F19" s="634"/>
      <c r="G19" s="892" t="s">
        <v>9</v>
      </c>
      <c r="H19" s="893"/>
      <c r="I19" s="893"/>
      <c r="J19" s="893"/>
      <c r="K19" s="893"/>
      <c r="L19" s="893"/>
      <c r="M19" s="893"/>
      <c r="N19" s="893"/>
      <c r="O19" s="893"/>
      <c r="P19" s="675">
        <v>7834</v>
      </c>
      <c r="Q19" s="676"/>
      <c r="R19" s="676"/>
      <c r="S19" s="676"/>
      <c r="T19" s="676"/>
      <c r="U19" s="676"/>
      <c r="V19" s="677"/>
      <c r="W19" s="675">
        <v>8602</v>
      </c>
      <c r="X19" s="676"/>
      <c r="Y19" s="676"/>
      <c r="Z19" s="676"/>
      <c r="AA19" s="676"/>
      <c r="AB19" s="676"/>
      <c r="AC19" s="677"/>
      <c r="AD19" s="675">
        <v>11144</v>
      </c>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2" t="s">
        <v>10</v>
      </c>
      <c r="H20" s="893"/>
      <c r="I20" s="893"/>
      <c r="J20" s="893"/>
      <c r="K20" s="893"/>
      <c r="L20" s="893"/>
      <c r="M20" s="893"/>
      <c r="N20" s="893"/>
      <c r="O20" s="893"/>
      <c r="P20" s="316">
        <f>IF(P18=0, "-", SUM(P19)/P18)</f>
        <v>0.9803528970091353</v>
      </c>
      <c r="Q20" s="316"/>
      <c r="R20" s="316"/>
      <c r="S20" s="316"/>
      <c r="T20" s="316"/>
      <c r="U20" s="316"/>
      <c r="V20" s="316"/>
      <c r="W20" s="316">
        <f t="shared" ref="W20" si="0">IF(W18=0, "-", SUM(W19)/W18)</f>
        <v>0.97451002605641779</v>
      </c>
      <c r="X20" s="316"/>
      <c r="Y20" s="316"/>
      <c r="Z20" s="316"/>
      <c r="AA20" s="316"/>
      <c r="AB20" s="316"/>
      <c r="AC20" s="316"/>
      <c r="AD20" s="316">
        <f t="shared" ref="AD20" si="1">IF(AD18=0, "-", SUM(AD19)/AD18)</f>
        <v>0.9641806540924035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83"/>
      <c r="G21" s="314" t="s">
        <v>342</v>
      </c>
      <c r="H21" s="315"/>
      <c r="I21" s="315"/>
      <c r="J21" s="315"/>
      <c r="K21" s="315"/>
      <c r="L21" s="315"/>
      <c r="M21" s="315"/>
      <c r="N21" s="315"/>
      <c r="O21" s="315"/>
      <c r="P21" s="316">
        <f>IF(P19=0, "-", SUM(P19)/SUM(P13,P14))</f>
        <v>0.89541661904217629</v>
      </c>
      <c r="Q21" s="316"/>
      <c r="R21" s="316"/>
      <c r="S21" s="316"/>
      <c r="T21" s="316"/>
      <c r="U21" s="316"/>
      <c r="V21" s="316"/>
      <c r="W21" s="316">
        <f t="shared" ref="W21" si="2">IF(W19=0, "-", SUM(W19)/SUM(W13,W14))</f>
        <v>0.75363588575433682</v>
      </c>
      <c r="X21" s="316"/>
      <c r="Y21" s="316"/>
      <c r="Z21" s="316"/>
      <c r="AA21" s="316"/>
      <c r="AB21" s="316"/>
      <c r="AC21" s="316"/>
      <c r="AD21" s="316">
        <f t="shared" ref="AD21" si="3">IF(AD19=0, "-", SUM(AD19)/SUM(AD13,AD14))</f>
        <v>1.0186471663619745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696</v>
      </c>
      <c r="B22" s="990"/>
      <c r="C22" s="990"/>
      <c r="D22" s="990"/>
      <c r="E22" s="990"/>
      <c r="F22" s="991"/>
      <c r="G22" s="985" t="s">
        <v>322</v>
      </c>
      <c r="H22" s="222"/>
      <c r="I22" s="222"/>
      <c r="J22" s="222"/>
      <c r="K22" s="222"/>
      <c r="L22" s="222"/>
      <c r="M22" s="222"/>
      <c r="N22" s="222"/>
      <c r="O22" s="223"/>
      <c r="P22" s="950" t="s">
        <v>694</v>
      </c>
      <c r="Q22" s="222"/>
      <c r="R22" s="222"/>
      <c r="S22" s="222"/>
      <c r="T22" s="222"/>
      <c r="U22" s="222"/>
      <c r="V22" s="223"/>
      <c r="W22" s="950" t="s">
        <v>695</v>
      </c>
      <c r="X22" s="222"/>
      <c r="Y22" s="222"/>
      <c r="Z22" s="222"/>
      <c r="AA22" s="222"/>
      <c r="AB22" s="222"/>
      <c r="AC22" s="223"/>
      <c r="AD22" s="950" t="s">
        <v>321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714</v>
      </c>
      <c r="H23" s="987"/>
      <c r="I23" s="987"/>
      <c r="J23" s="987"/>
      <c r="K23" s="987"/>
      <c r="L23" s="987"/>
      <c r="M23" s="987"/>
      <c r="N23" s="987"/>
      <c r="O23" s="988"/>
      <c r="P23" s="936">
        <v>2908</v>
      </c>
      <c r="Q23" s="937"/>
      <c r="R23" s="937"/>
      <c r="S23" s="937"/>
      <c r="T23" s="937"/>
      <c r="U23" s="937"/>
      <c r="V23" s="951"/>
      <c r="W23" s="936" t="s">
        <v>712</v>
      </c>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715</v>
      </c>
      <c r="H24" s="953"/>
      <c r="I24" s="953"/>
      <c r="J24" s="953"/>
      <c r="K24" s="953"/>
      <c r="L24" s="953"/>
      <c r="M24" s="953"/>
      <c r="N24" s="953"/>
      <c r="O24" s="954"/>
      <c r="P24" s="675">
        <v>2159</v>
      </c>
      <c r="Q24" s="676"/>
      <c r="R24" s="676"/>
      <c r="S24" s="676"/>
      <c r="T24" s="676"/>
      <c r="U24" s="676"/>
      <c r="V24" s="677"/>
      <c r="W24" s="675" t="s">
        <v>710</v>
      </c>
      <c r="X24" s="676"/>
      <c r="Y24" s="676"/>
      <c r="Z24" s="676"/>
      <c r="AA24" s="676"/>
      <c r="AB24" s="676"/>
      <c r="AC24" s="67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716</v>
      </c>
      <c r="H25" s="953"/>
      <c r="I25" s="953"/>
      <c r="J25" s="953"/>
      <c r="K25" s="953"/>
      <c r="L25" s="953"/>
      <c r="M25" s="953"/>
      <c r="N25" s="953"/>
      <c r="O25" s="954"/>
      <c r="P25" s="675">
        <v>1050</v>
      </c>
      <c r="Q25" s="676"/>
      <c r="R25" s="676"/>
      <c r="S25" s="676"/>
      <c r="T25" s="676"/>
      <c r="U25" s="676"/>
      <c r="V25" s="677"/>
      <c r="W25" s="675" t="s">
        <v>710</v>
      </c>
      <c r="X25" s="676"/>
      <c r="Y25" s="676"/>
      <c r="Z25" s="676"/>
      <c r="AA25" s="676"/>
      <c r="AB25" s="676"/>
      <c r="AC25" s="67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717</v>
      </c>
      <c r="H26" s="953"/>
      <c r="I26" s="953"/>
      <c r="J26" s="953"/>
      <c r="K26" s="953"/>
      <c r="L26" s="953"/>
      <c r="M26" s="953"/>
      <c r="N26" s="953"/>
      <c r="O26" s="954"/>
      <c r="P26" s="675">
        <v>941</v>
      </c>
      <c r="Q26" s="676"/>
      <c r="R26" s="676"/>
      <c r="S26" s="676"/>
      <c r="T26" s="676"/>
      <c r="U26" s="676"/>
      <c r="V26" s="677"/>
      <c r="W26" s="675" t="s">
        <v>712</v>
      </c>
      <c r="X26" s="676"/>
      <c r="Y26" s="676"/>
      <c r="Z26" s="676"/>
      <c r="AA26" s="676"/>
      <c r="AB26" s="676"/>
      <c r="AC26" s="67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718</v>
      </c>
      <c r="H27" s="953"/>
      <c r="I27" s="953"/>
      <c r="J27" s="953"/>
      <c r="K27" s="953"/>
      <c r="L27" s="953"/>
      <c r="M27" s="953"/>
      <c r="N27" s="953"/>
      <c r="O27" s="954"/>
      <c r="P27" s="675">
        <v>463</v>
      </c>
      <c r="Q27" s="676"/>
      <c r="R27" s="676"/>
      <c r="S27" s="676"/>
      <c r="T27" s="676"/>
      <c r="U27" s="676"/>
      <c r="V27" s="677"/>
      <c r="W27" s="675" t="s">
        <v>710</v>
      </c>
      <c r="X27" s="676"/>
      <c r="Y27" s="676"/>
      <c r="Z27" s="676"/>
      <c r="AA27" s="676"/>
      <c r="AB27" s="676"/>
      <c r="AC27" s="67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5" t="s">
        <v>326</v>
      </c>
      <c r="H28" s="956"/>
      <c r="I28" s="956"/>
      <c r="J28" s="956"/>
      <c r="K28" s="956"/>
      <c r="L28" s="956"/>
      <c r="M28" s="956"/>
      <c r="N28" s="956"/>
      <c r="O28" s="957"/>
      <c r="P28" s="894">
        <f>P29-SUM(P23:P27)</f>
        <v>2649</v>
      </c>
      <c r="Q28" s="895"/>
      <c r="R28" s="895"/>
      <c r="S28" s="895"/>
      <c r="T28" s="895"/>
      <c r="U28" s="895"/>
      <c r="V28" s="896"/>
      <c r="W28" s="894" t="e">
        <f>W29-SUM(W23:W27)</f>
        <v>#VALUE!</v>
      </c>
      <c r="X28" s="895"/>
      <c r="Y28" s="895"/>
      <c r="Z28" s="895"/>
      <c r="AA28" s="895"/>
      <c r="AB28" s="895"/>
      <c r="AC28" s="89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323</v>
      </c>
      <c r="H29" s="959"/>
      <c r="I29" s="959"/>
      <c r="J29" s="959"/>
      <c r="K29" s="959"/>
      <c r="L29" s="959"/>
      <c r="M29" s="959"/>
      <c r="N29" s="959"/>
      <c r="O29" s="960"/>
      <c r="P29" s="675">
        <f>AK13</f>
        <v>10170</v>
      </c>
      <c r="Q29" s="676"/>
      <c r="R29" s="676"/>
      <c r="S29" s="676"/>
      <c r="T29" s="676"/>
      <c r="U29" s="676"/>
      <c r="V29" s="677"/>
      <c r="W29" s="968" t="str">
        <f>AR13</f>
        <v>-</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7" t="s">
        <v>337</v>
      </c>
      <c r="B30" s="878"/>
      <c r="C30" s="878"/>
      <c r="D30" s="878"/>
      <c r="E30" s="878"/>
      <c r="F30" s="879"/>
      <c r="G30" s="792" t="s">
        <v>146</v>
      </c>
      <c r="H30" s="793"/>
      <c r="I30" s="793"/>
      <c r="J30" s="793"/>
      <c r="K30" s="793"/>
      <c r="L30" s="793"/>
      <c r="M30" s="793"/>
      <c r="N30" s="793"/>
      <c r="O30" s="794"/>
      <c r="P30" s="873" t="s">
        <v>59</v>
      </c>
      <c r="Q30" s="793"/>
      <c r="R30" s="793"/>
      <c r="S30" s="793"/>
      <c r="T30" s="793"/>
      <c r="U30" s="793"/>
      <c r="V30" s="793"/>
      <c r="W30" s="793"/>
      <c r="X30" s="794"/>
      <c r="Y30" s="870"/>
      <c r="Z30" s="871"/>
      <c r="AA30" s="872"/>
      <c r="AB30" s="874" t="s">
        <v>11</v>
      </c>
      <c r="AC30" s="875"/>
      <c r="AD30" s="876"/>
      <c r="AE30" s="874" t="s">
        <v>377</v>
      </c>
      <c r="AF30" s="875"/>
      <c r="AG30" s="875"/>
      <c r="AH30" s="876"/>
      <c r="AI30" s="931" t="s">
        <v>399</v>
      </c>
      <c r="AJ30" s="931"/>
      <c r="AK30" s="931"/>
      <c r="AL30" s="874"/>
      <c r="AM30" s="931" t="s">
        <v>496</v>
      </c>
      <c r="AN30" s="931"/>
      <c r="AO30" s="931"/>
      <c r="AP30" s="874"/>
      <c r="AQ30" s="786" t="s">
        <v>228</v>
      </c>
      <c r="AR30" s="787"/>
      <c r="AS30" s="787"/>
      <c r="AT30" s="788"/>
      <c r="AU30" s="793" t="s">
        <v>134</v>
      </c>
      <c r="AV30" s="793"/>
      <c r="AW30" s="793"/>
      <c r="AX30" s="933"/>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2"/>
      <c r="AJ31" s="932"/>
      <c r="AK31" s="932"/>
      <c r="AL31" s="427"/>
      <c r="AM31" s="932"/>
      <c r="AN31" s="932"/>
      <c r="AO31" s="932"/>
      <c r="AP31" s="427"/>
      <c r="AQ31" s="250" t="s">
        <v>727</v>
      </c>
      <c r="AR31" s="201"/>
      <c r="AS31" s="136" t="s">
        <v>229</v>
      </c>
      <c r="AT31" s="137"/>
      <c r="AU31" s="200">
        <v>7</v>
      </c>
      <c r="AV31" s="200"/>
      <c r="AW31" s="412" t="s">
        <v>179</v>
      </c>
      <c r="AX31" s="413"/>
    </row>
    <row r="32" spans="1:50" ht="23.25" customHeight="1" x14ac:dyDescent="0.15">
      <c r="A32" s="417"/>
      <c r="B32" s="415"/>
      <c r="C32" s="415"/>
      <c r="D32" s="415"/>
      <c r="E32" s="415"/>
      <c r="F32" s="416"/>
      <c r="G32" s="583" t="s">
        <v>719</v>
      </c>
      <c r="H32" s="584"/>
      <c r="I32" s="584"/>
      <c r="J32" s="584"/>
      <c r="K32" s="584"/>
      <c r="L32" s="584"/>
      <c r="M32" s="584"/>
      <c r="N32" s="584"/>
      <c r="O32" s="585"/>
      <c r="P32" s="108" t="s">
        <v>720</v>
      </c>
      <c r="Q32" s="108"/>
      <c r="R32" s="108"/>
      <c r="S32" s="108"/>
      <c r="T32" s="108"/>
      <c r="U32" s="108"/>
      <c r="V32" s="108"/>
      <c r="W32" s="108"/>
      <c r="X32" s="109"/>
      <c r="Y32" s="490" t="s">
        <v>12</v>
      </c>
      <c r="Z32" s="550"/>
      <c r="AA32" s="551"/>
      <c r="AB32" s="480" t="s">
        <v>722</v>
      </c>
      <c r="AC32" s="480"/>
      <c r="AD32" s="480"/>
      <c r="AE32" s="218">
        <v>96</v>
      </c>
      <c r="AF32" s="219"/>
      <c r="AG32" s="219"/>
      <c r="AH32" s="219"/>
      <c r="AI32" s="218">
        <v>96</v>
      </c>
      <c r="AJ32" s="219"/>
      <c r="AK32" s="219"/>
      <c r="AL32" s="219"/>
      <c r="AM32" s="218">
        <v>95</v>
      </c>
      <c r="AN32" s="219"/>
      <c r="AO32" s="219"/>
      <c r="AP32" s="219"/>
      <c r="AQ32" s="336" t="s">
        <v>712</v>
      </c>
      <c r="AR32" s="208"/>
      <c r="AS32" s="208"/>
      <c r="AT32" s="337"/>
      <c r="AU32" s="219" t="s">
        <v>710</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14</v>
      </c>
      <c r="AC33" s="542"/>
      <c r="AD33" s="542"/>
      <c r="AE33" s="218">
        <v>95</v>
      </c>
      <c r="AF33" s="219"/>
      <c r="AG33" s="219"/>
      <c r="AH33" s="219"/>
      <c r="AI33" s="218">
        <v>95</v>
      </c>
      <c r="AJ33" s="219"/>
      <c r="AK33" s="219"/>
      <c r="AL33" s="219"/>
      <c r="AM33" s="218">
        <v>95</v>
      </c>
      <c r="AN33" s="219"/>
      <c r="AO33" s="219"/>
      <c r="AP33" s="219"/>
      <c r="AQ33" s="336" t="s">
        <v>710</v>
      </c>
      <c r="AR33" s="208"/>
      <c r="AS33" s="208"/>
      <c r="AT33" s="337"/>
      <c r="AU33" s="219">
        <v>95</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100</v>
      </c>
      <c r="AF34" s="219"/>
      <c r="AG34" s="219"/>
      <c r="AH34" s="219"/>
      <c r="AI34" s="218">
        <v>100</v>
      </c>
      <c r="AJ34" s="219"/>
      <c r="AK34" s="219"/>
      <c r="AL34" s="219"/>
      <c r="AM34" s="218">
        <v>100</v>
      </c>
      <c r="AN34" s="219"/>
      <c r="AO34" s="219"/>
      <c r="AP34" s="219"/>
      <c r="AQ34" s="336" t="s">
        <v>728</v>
      </c>
      <c r="AR34" s="208"/>
      <c r="AS34" s="208"/>
      <c r="AT34" s="337"/>
      <c r="AU34" s="219" t="s">
        <v>710</v>
      </c>
      <c r="AV34" s="219"/>
      <c r="AW34" s="219"/>
      <c r="AX34" s="221"/>
    </row>
    <row r="35" spans="1:51" ht="23.25" customHeight="1" x14ac:dyDescent="0.15">
      <c r="A35" s="228" t="s">
        <v>367</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9" t="s">
        <v>337</v>
      </c>
      <c r="B37" s="790"/>
      <c r="C37" s="790"/>
      <c r="D37" s="790"/>
      <c r="E37" s="790"/>
      <c r="F37" s="791"/>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377</v>
      </c>
      <c r="AF37" s="247"/>
      <c r="AG37" s="247"/>
      <c r="AH37" s="247"/>
      <c r="AI37" s="247" t="s">
        <v>399</v>
      </c>
      <c r="AJ37" s="247"/>
      <c r="AK37" s="247"/>
      <c r="AL37" s="247"/>
      <c r="AM37" s="247" t="s">
        <v>496</v>
      </c>
      <c r="AN37" s="247"/>
      <c r="AO37" s="247"/>
      <c r="AP37" s="247"/>
      <c r="AQ37" s="154" t="s">
        <v>228</v>
      </c>
      <c r="AR37" s="155"/>
      <c r="AS37" s="155"/>
      <c r="AT37" s="156"/>
      <c r="AU37" s="431" t="s">
        <v>134</v>
      </c>
      <c r="AV37" s="431"/>
      <c r="AW37" s="431"/>
      <c r="AX37" s="926"/>
      <c r="AY37">
        <f>COUNTA($G$39)</f>
        <v>1</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t="s">
        <v>712</v>
      </c>
      <c r="AR38" s="201"/>
      <c r="AS38" s="136" t="s">
        <v>229</v>
      </c>
      <c r="AT38" s="137"/>
      <c r="AU38" s="200" t="s">
        <v>712</v>
      </c>
      <c r="AV38" s="200"/>
      <c r="AW38" s="412" t="s">
        <v>179</v>
      </c>
      <c r="AX38" s="413"/>
      <c r="AY38">
        <f>$AY$37</f>
        <v>1</v>
      </c>
    </row>
    <row r="39" spans="1:51" ht="23.25" customHeight="1" x14ac:dyDescent="0.15">
      <c r="A39" s="417"/>
      <c r="B39" s="415"/>
      <c r="C39" s="415"/>
      <c r="D39" s="415"/>
      <c r="E39" s="415"/>
      <c r="F39" s="416"/>
      <c r="G39" s="583" t="s">
        <v>725</v>
      </c>
      <c r="H39" s="584"/>
      <c r="I39" s="584"/>
      <c r="J39" s="584"/>
      <c r="K39" s="584"/>
      <c r="L39" s="584"/>
      <c r="M39" s="584"/>
      <c r="N39" s="584"/>
      <c r="O39" s="585"/>
      <c r="P39" s="108" t="s">
        <v>925</v>
      </c>
      <c r="Q39" s="108"/>
      <c r="R39" s="108"/>
      <c r="S39" s="108"/>
      <c r="T39" s="108"/>
      <c r="U39" s="108"/>
      <c r="V39" s="108"/>
      <c r="W39" s="108"/>
      <c r="X39" s="109"/>
      <c r="Y39" s="490" t="s">
        <v>12</v>
      </c>
      <c r="Z39" s="550"/>
      <c r="AA39" s="551"/>
      <c r="AB39" s="487" t="s">
        <v>723</v>
      </c>
      <c r="AC39" s="488"/>
      <c r="AD39" s="489"/>
      <c r="AE39" s="218">
        <v>100</v>
      </c>
      <c r="AF39" s="219"/>
      <c r="AG39" s="219"/>
      <c r="AH39" s="219"/>
      <c r="AI39" s="218">
        <v>100</v>
      </c>
      <c r="AJ39" s="219"/>
      <c r="AK39" s="219"/>
      <c r="AL39" s="219"/>
      <c r="AM39" s="218">
        <v>100</v>
      </c>
      <c r="AN39" s="219"/>
      <c r="AO39" s="219"/>
      <c r="AP39" s="219"/>
      <c r="AQ39" s="336" t="s">
        <v>710</v>
      </c>
      <c r="AR39" s="208"/>
      <c r="AS39" s="208"/>
      <c r="AT39" s="337"/>
      <c r="AU39" s="219" t="s">
        <v>710</v>
      </c>
      <c r="AV39" s="219"/>
      <c r="AW39" s="219"/>
      <c r="AX39" s="221"/>
      <c r="AY39">
        <f t="shared" ref="AY39:AY43" si="4">$AY$37</f>
        <v>1</v>
      </c>
    </row>
    <row r="40" spans="1:51" ht="23.25"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t="s">
        <v>724</v>
      </c>
      <c r="AC40" s="542"/>
      <c r="AD40" s="542"/>
      <c r="AE40" s="218">
        <v>100</v>
      </c>
      <c r="AF40" s="219"/>
      <c r="AG40" s="219"/>
      <c r="AH40" s="219"/>
      <c r="AI40" s="218">
        <v>100</v>
      </c>
      <c r="AJ40" s="219"/>
      <c r="AK40" s="219"/>
      <c r="AL40" s="219"/>
      <c r="AM40" s="218">
        <v>100</v>
      </c>
      <c r="AN40" s="219"/>
      <c r="AO40" s="219"/>
      <c r="AP40" s="219"/>
      <c r="AQ40" s="336" t="s">
        <v>710</v>
      </c>
      <c r="AR40" s="208"/>
      <c r="AS40" s="208"/>
      <c r="AT40" s="337"/>
      <c r="AU40" s="219">
        <v>100</v>
      </c>
      <c r="AV40" s="219"/>
      <c r="AW40" s="219"/>
      <c r="AX40" s="221"/>
      <c r="AY40">
        <f t="shared" si="4"/>
        <v>1</v>
      </c>
    </row>
    <row r="41" spans="1:51" ht="23.25"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v>100</v>
      </c>
      <c r="AF41" s="219"/>
      <c r="AG41" s="219"/>
      <c r="AH41" s="219"/>
      <c r="AI41" s="218">
        <v>100</v>
      </c>
      <c r="AJ41" s="219"/>
      <c r="AK41" s="219"/>
      <c r="AL41" s="219"/>
      <c r="AM41" s="218">
        <v>100</v>
      </c>
      <c r="AN41" s="219"/>
      <c r="AO41" s="219"/>
      <c r="AP41" s="219"/>
      <c r="AQ41" s="336" t="s">
        <v>710</v>
      </c>
      <c r="AR41" s="208"/>
      <c r="AS41" s="208"/>
      <c r="AT41" s="337"/>
      <c r="AU41" s="219" t="s">
        <v>710</v>
      </c>
      <c r="AV41" s="219"/>
      <c r="AW41" s="219"/>
      <c r="AX41" s="221"/>
      <c r="AY41">
        <f t="shared" si="4"/>
        <v>1</v>
      </c>
    </row>
    <row r="42" spans="1:51" ht="23.25" customHeight="1" x14ac:dyDescent="0.15">
      <c r="A42" s="228" t="s">
        <v>367</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89" t="s">
        <v>337</v>
      </c>
      <c r="B44" s="790"/>
      <c r="C44" s="790"/>
      <c r="D44" s="790"/>
      <c r="E44" s="790"/>
      <c r="F44" s="791"/>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377</v>
      </c>
      <c r="AF44" s="247"/>
      <c r="AG44" s="247"/>
      <c r="AH44" s="247"/>
      <c r="AI44" s="247" t="s">
        <v>399</v>
      </c>
      <c r="AJ44" s="247"/>
      <c r="AK44" s="247"/>
      <c r="AL44" s="247"/>
      <c r="AM44" s="247" t="s">
        <v>496</v>
      </c>
      <c r="AN44" s="247"/>
      <c r="AO44" s="247"/>
      <c r="AP44" s="247"/>
      <c r="AQ44" s="154" t="s">
        <v>228</v>
      </c>
      <c r="AR44" s="155"/>
      <c r="AS44" s="155"/>
      <c r="AT44" s="156"/>
      <c r="AU44" s="431" t="s">
        <v>134</v>
      </c>
      <c r="AV44" s="431"/>
      <c r="AW44" s="431"/>
      <c r="AX44" s="926"/>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229</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367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337</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377</v>
      </c>
      <c r="AF51" s="247"/>
      <c r="AG51" s="247"/>
      <c r="AH51" s="247"/>
      <c r="AI51" s="247" t="s">
        <v>399</v>
      </c>
      <c r="AJ51" s="247"/>
      <c r="AK51" s="247"/>
      <c r="AL51" s="247"/>
      <c r="AM51" s="247" t="s">
        <v>496</v>
      </c>
      <c r="AN51" s="247"/>
      <c r="AO51" s="247"/>
      <c r="AP51" s="247"/>
      <c r="AQ51" s="154" t="s">
        <v>228</v>
      </c>
      <c r="AR51" s="155"/>
      <c r="AS51" s="155"/>
      <c r="AT51" s="156"/>
      <c r="AU51" s="941" t="s">
        <v>134</v>
      </c>
      <c r="AV51" s="941"/>
      <c r="AW51" s="941"/>
      <c r="AX51" s="942"/>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229</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367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337</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377</v>
      </c>
      <c r="AF58" s="247"/>
      <c r="AG58" s="247"/>
      <c r="AH58" s="247"/>
      <c r="AI58" s="247" t="s">
        <v>399</v>
      </c>
      <c r="AJ58" s="247"/>
      <c r="AK58" s="247"/>
      <c r="AL58" s="247"/>
      <c r="AM58" s="247" t="s">
        <v>496</v>
      </c>
      <c r="AN58" s="247"/>
      <c r="AO58" s="247"/>
      <c r="AP58" s="247"/>
      <c r="AQ58" s="154" t="s">
        <v>228</v>
      </c>
      <c r="AR58" s="155"/>
      <c r="AS58" s="155"/>
      <c r="AT58" s="156"/>
      <c r="AU58" s="941" t="s">
        <v>134</v>
      </c>
      <c r="AV58" s="941"/>
      <c r="AW58" s="941"/>
      <c r="AX58" s="942"/>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229</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367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338</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333</v>
      </c>
      <c r="X65" s="507"/>
      <c r="Y65" s="510"/>
      <c r="Z65" s="510"/>
      <c r="AA65" s="511"/>
      <c r="AB65" s="241" t="s">
        <v>11</v>
      </c>
      <c r="AC65" s="242"/>
      <c r="AD65" s="243"/>
      <c r="AE65" s="247" t="s">
        <v>377</v>
      </c>
      <c r="AF65" s="247"/>
      <c r="AG65" s="247"/>
      <c r="AH65" s="247"/>
      <c r="AI65" s="247" t="s">
        <v>399</v>
      </c>
      <c r="AJ65" s="247"/>
      <c r="AK65" s="247"/>
      <c r="AL65" s="247"/>
      <c r="AM65" s="247" t="s">
        <v>496</v>
      </c>
      <c r="AN65" s="247"/>
      <c r="AO65" s="247"/>
      <c r="AP65" s="247"/>
      <c r="AQ65" s="158" t="s">
        <v>228</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229</v>
      </c>
      <c r="AT66" s="137"/>
      <c r="AU66" s="200"/>
      <c r="AV66" s="200"/>
      <c r="AW66" s="245" t="s">
        <v>336</v>
      </c>
      <c r="AX66" s="251"/>
      <c r="AY66">
        <f>$AY$65</f>
        <v>0</v>
      </c>
    </row>
    <row r="67" spans="1:51" ht="23.25" hidden="1" customHeight="1" x14ac:dyDescent="0.15">
      <c r="A67" s="494"/>
      <c r="B67" s="495"/>
      <c r="C67" s="495"/>
      <c r="D67" s="495"/>
      <c r="E67" s="495"/>
      <c r="F67" s="496"/>
      <c r="G67" s="252" t="s">
        <v>230</v>
      </c>
      <c r="H67" s="255"/>
      <c r="I67" s="256"/>
      <c r="J67" s="256"/>
      <c r="K67" s="256"/>
      <c r="L67" s="256"/>
      <c r="M67" s="256"/>
      <c r="N67" s="256"/>
      <c r="O67" s="257"/>
      <c r="P67" s="255"/>
      <c r="Q67" s="256"/>
      <c r="R67" s="256"/>
      <c r="S67" s="256"/>
      <c r="T67" s="256"/>
      <c r="U67" s="256"/>
      <c r="V67" s="257"/>
      <c r="W67" s="261"/>
      <c r="X67" s="262"/>
      <c r="Y67" s="267" t="s">
        <v>12</v>
      </c>
      <c r="Z67" s="267"/>
      <c r="AA67" s="268"/>
      <c r="AB67" s="269" t="s">
        <v>357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343</v>
      </c>
      <c r="B70" s="495"/>
      <c r="C70" s="495"/>
      <c r="D70" s="495"/>
      <c r="E70" s="495"/>
      <c r="F70" s="496"/>
      <c r="G70" s="253" t="s">
        <v>231</v>
      </c>
      <c r="H70" s="305"/>
      <c r="I70" s="305"/>
      <c r="J70" s="305"/>
      <c r="K70" s="305"/>
      <c r="L70" s="305"/>
      <c r="M70" s="305"/>
      <c r="N70" s="305"/>
      <c r="O70" s="305"/>
      <c r="P70" s="305"/>
      <c r="Q70" s="305"/>
      <c r="R70" s="305"/>
      <c r="S70" s="305"/>
      <c r="T70" s="305"/>
      <c r="U70" s="305"/>
      <c r="V70" s="305"/>
      <c r="W70" s="308" t="s">
        <v>356</v>
      </c>
      <c r="X70" s="309"/>
      <c r="Y70" s="267" t="s">
        <v>12</v>
      </c>
      <c r="Z70" s="267"/>
      <c r="AA70" s="268"/>
      <c r="AB70" s="269" t="s">
        <v>357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338</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377</v>
      </c>
      <c r="AF73" s="247"/>
      <c r="AG73" s="247"/>
      <c r="AH73" s="247"/>
      <c r="AI73" s="247" t="s">
        <v>399</v>
      </c>
      <c r="AJ73" s="247"/>
      <c r="AK73" s="247"/>
      <c r="AL73" s="247"/>
      <c r="AM73" s="247" t="s">
        <v>496</v>
      </c>
      <c r="AN73" s="247"/>
      <c r="AO73" s="247"/>
      <c r="AP73" s="247"/>
      <c r="AQ73" s="158" t="s">
        <v>228</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229</v>
      </c>
      <c r="AT74" s="137"/>
      <c r="AU74" s="250"/>
      <c r="AV74" s="201"/>
      <c r="AW74" s="136" t="s">
        <v>179</v>
      </c>
      <c r="AX74" s="196"/>
      <c r="AY74">
        <f>$AY$73</f>
        <v>0</v>
      </c>
    </row>
    <row r="75" spans="1:51" ht="23.25" hidden="1" customHeight="1" x14ac:dyDescent="0.15">
      <c r="A75" s="528"/>
      <c r="B75" s="529"/>
      <c r="C75" s="529"/>
      <c r="D75" s="529"/>
      <c r="E75" s="529"/>
      <c r="F75" s="530"/>
      <c r="G75" s="627" t="s">
        <v>230</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29"/>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6"/>
      <c r="AF77" s="907"/>
      <c r="AG77" s="907"/>
      <c r="AH77" s="907"/>
      <c r="AI77" s="906"/>
      <c r="AJ77" s="907"/>
      <c r="AK77" s="907"/>
      <c r="AL77" s="907"/>
      <c r="AM77" s="906"/>
      <c r="AN77" s="907"/>
      <c r="AO77" s="907"/>
      <c r="AP77" s="907"/>
      <c r="AQ77" s="336"/>
      <c r="AR77" s="208"/>
      <c r="AS77" s="208"/>
      <c r="AT77" s="337"/>
      <c r="AU77" s="219"/>
      <c r="AV77" s="219"/>
      <c r="AW77" s="219"/>
      <c r="AX77" s="221"/>
      <c r="AY77">
        <f t="shared" si="9"/>
        <v>0</v>
      </c>
    </row>
    <row r="78" spans="1:51" ht="69.75" hidden="1" customHeight="1" x14ac:dyDescent="0.15">
      <c r="A78" s="329" t="s">
        <v>370</v>
      </c>
      <c r="B78" s="330"/>
      <c r="C78" s="330"/>
      <c r="D78" s="330"/>
      <c r="E78" s="327" t="s">
        <v>317</v>
      </c>
      <c r="F78" s="328"/>
      <c r="G78" s="54" t="s">
        <v>231</v>
      </c>
      <c r="H78" s="606"/>
      <c r="I78" s="607"/>
      <c r="J78" s="607"/>
      <c r="K78" s="607"/>
      <c r="L78" s="607"/>
      <c r="M78" s="607"/>
      <c r="N78" s="607"/>
      <c r="O78" s="608"/>
      <c r="P78" s="150"/>
      <c r="Q78" s="150"/>
      <c r="R78" s="150"/>
      <c r="S78" s="150"/>
      <c r="T78" s="150"/>
      <c r="U78" s="150"/>
      <c r="V78" s="150"/>
      <c r="W78" s="150"/>
      <c r="X78" s="15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332</v>
      </c>
      <c r="AP79" s="274"/>
      <c r="AQ79" s="274"/>
      <c r="AR79" s="76"/>
      <c r="AS79" s="273"/>
      <c r="AT79" s="274"/>
      <c r="AU79" s="274"/>
      <c r="AV79" s="274"/>
      <c r="AW79" s="274"/>
      <c r="AX79" s="984"/>
      <c r="AY79">
        <f>COUNTIF($AR$79,"☑")</f>
        <v>0</v>
      </c>
    </row>
    <row r="80" spans="1:51" ht="18.75" hidden="1" customHeight="1" x14ac:dyDescent="0.15">
      <c r="A80" s="880" t="s">
        <v>147</v>
      </c>
      <c r="B80" s="543" t="s">
        <v>330</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689</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1"/>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1"/>
      <c r="B82" s="546"/>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900"/>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1"/>
      <c r="AY82">
        <f t="shared" ref="AY82:AY89" si="10">$AY$80</f>
        <v>0</v>
      </c>
    </row>
    <row r="83" spans="1:60" ht="22.5" hidden="1" customHeight="1" x14ac:dyDescent="0.15">
      <c r="A83" s="881"/>
      <c r="B83" s="546"/>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2"/>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3"/>
      <c r="AY83">
        <f t="shared" si="10"/>
        <v>0</v>
      </c>
    </row>
    <row r="84" spans="1:60" ht="19.5" hidden="1" customHeight="1" x14ac:dyDescent="0.15">
      <c r="A84" s="881"/>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04"/>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5"/>
      <c r="AY84">
        <f t="shared" si="10"/>
        <v>0</v>
      </c>
    </row>
    <row r="85" spans="1:60" ht="18.75" hidden="1" customHeight="1" x14ac:dyDescent="0.15">
      <c r="A85" s="881"/>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377</v>
      </c>
      <c r="AF85" s="247"/>
      <c r="AG85" s="247"/>
      <c r="AH85" s="247"/>
      <c r="AI85" s="247" t="s">
        <v>399</v>
      </c>
      <c r="AJ85" s="247"/>
      <c r="AK85" s="247"/>
      <c r="AL85" s="247"/>
      <c r="AM85" s="247" t="s">
        <v>496</v>
      </c>
      <c r="AN85" s="247"/>
      <c r="AO85" s="247"/>
      <c r="AP85" s="247"/>
      <c r="AQ85" s="158" t="s">
        <v>228</v>
      </c>
      <c r="AR85" s="133"/>
      <c r="AS85" s="133"/>
      <c r="AT85" s="134"/>
      <c r="AU85" s="552" t="s">
        <v>134</v>
      </c>
      <c r="AV85" s="552"/>
      <c r="AW85" s="552"/>
      <c r="AX85" s="553"/>
      <c r="AY85">
        <f t="shared" si="10"/>
        <v>0</v>
      </c>
      <c r="AZ85" s="10"/>
      <c r="BA85" s="10"/>
      <c r="BB85" s="10"/>
      <c r="BC85" s="10"/>
    </row>
    <row r="86" spans="1:60" ht="18.75" hidden="1" customHeight="1" x14ac:dyDescent="0.15">
      <c r="A86" s="881"/>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229</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1"/>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1"/>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1"/>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1"/>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377</v>
      </c>
      <c r="AF90" s="247"/>
      <c r="AG90" s="247"/>
      <c r="AH90" s="247"/>
      <c r="AI90" s="247" t="s">
        <v>399</v>
      </c>
      <c r="AJ90" s="247"/>
      <c r="AK90" s="247"/>
      <c r="AL90" s="247"/>
      <c r="AM90" s="247" t="s">
        <v>496</v>
      </c>
      <c r="AN90" s="247"/>
      <c r="AO90" s="247"/>
      <c r="AP90" s="247"/>
      <c r="AQ90" s="158" t="s">
        <v>228</v>
      </c>
      <c r="AR90" s="133"/>
      <c r="AS90" s="133"/>
      <c r="AT90" s="134"/>
      <c r="AU90" s="552" t="s">
        <v>134</v>
      </c>
      <c r="AV90" s="552"/>
      <c r="AW90" s="552"/>
      <c r="AX90" s="553"/>
      <c r="AY90">
        <f>COUNTA($G$92)</f>
        <v>0</v>
      </c>
    </row>
    <row r="91" spans="1:60" ht="18.75" hidden="1" customHeight="1" x14ac:dyDescent="0.15">
      <c r="A91" s="881"/>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229</v>
      </c>
      <c r="AT91" s="137"/>
      <c r="AU91" s="200"/>
      <c r="AV91" s="200"/>
      <c r="AW91" s="412" t="s">
        <v>179</v>
      </c>
      <c r="AX91" s="413"/>
      <c r="AY91">
        <f>$AY$90</f>
        <v>0</v>
      </c>
      <c r="AZ91" s="10"/>
      <c r="BA91" s="10"/>
      <c r="BB91" s="10"/>
      <c r="BC91" s="10"/>
    </row>
    <row r="92" spans="1:60" ht="23.25" hidden="1" customHeight="1" x14ac:dyDescent="0.15">
      <c r="A92" s="881"/>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1"/>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1"/>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377</v>
      </c>
      <c r="AF95" s="247"/>
      <c r="AG95" s="247"/>
      <c r="AH95" s="247"/>
      <c r="AI95" s="247" t="s">
        <v>399</v>
      </c>
      <c r="AJ95" s="247"/>
      <c r="AK95" s="247"/>
      <c r="AL95" s="247"/>
      <c r="AM95" s="247" t="s">
        <v>496</v>
      </c>
      <c r="AN95" s="247"/>
      <c r="AO95" s="247"/>
      <c r="AP95" s="247"/>
      <c r="AQ95" s="158" t="s">
        <v>228</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1"/>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229</v>
      </c>
      <c r="AT96" s="137"/>
      <c r="AU96" s="200"/>
      <c r="AV96" s="200"/>
      <c r="AW96" s="412" t="s">
        <v>179</v>
      </c>
      <c r="AX96" s="413"/>
      <c r="AY96">
        <f>$AY$95</f>
        <v>0</v>
      </c>
    </row>
    <row r="97" spans="1:60" ht="23.25" hidden="1" customHeight="1" x14ac:dyDescent="0.15">
      <c r="A97" s="881"/>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1"/>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1" t="s">
        <v>13</v>
      </c>
      <c r="Z99" s="912"/>
      <c r="AA99" s="913"/>
      <c r="AB99" s="908" t="s">
        <v>14</v>
      </c>
      <c r="AC99" s="909"/>
      <c r="AD99" s="910"/>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339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377</v>
      </c>
      <c r="AF100" s="559"/>
      <c r="AG100" s="559"/>
      <c r="AH100" s="560"/>
      <c r="AI100" s="558" t="s">
        <v>399</v>
      </c>
      <c r="AJ100" s="559"/>
      <c r="AK100" s="559"/>
      <c r="AL100" s="560"/>
      <c r="AM100" s="558" t="s">
        <v>496</v>
      </c>
      <c r="AN100" s="559"/>
      <c r="AO100" s="559"/>
      <c r="AP100" s="560"/>
      <c r="AQ100" s="317" t="s">
        <v>404</v>
      </c>
      <c r="AR100" s="318"/>
      <c r="AS100" s="318"/>
      <c r="AT100" s="319"/>
      <c r="AU100" s="317" t="s">
        <v>530</v>
      </c>
      <c r="AV100" s="318"/>
      <c r="AW100" s="318"/>
      <c r="AX100" s="320"/>
    </row>
    <row r="101" spans="1:60" ht="23.25" customHeight="1" x14ac:dyDescent="0.15">
      <c r="A101" s="438"/>
      <c r="B101" s="439"/>
      <c r="C101" s="439"/>
      <c r="D101" s="439"/>
      <c r="E101" s="439"/>
      <c r="F101" s="440"/>
      <c r="G101" s="108" t="s">
        <v>729</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732</v>
      </c>
      <c r="AC101" s="480"/>
      <c r="AD101" s="480"/>
      <c r="AE101" s="282">
        <v>1513</v>
      </c>
      <c r="AF101" s="282"/>
      <c r="AG101" s="282"/>
      <c r="AH101" s="282"/>
      <c r="AI101" s="282">
        <v>1661</v>
      </c>
      <c r="AJ101" s="282"/>
      <c r="AK101" s="282"/>
      <c r="AL101" s="282"/>
      <c r="AM101" s="282">
        <v>1509</v>
      </c>
      <c r="AN101" s="282"/>
      <c r="AO101" s="282"/>
      <c r="AP101" s="282"/>
      <c r="AQ101" s="282" t="s">
        <v>710</v>
      </c>
      <c r="AR101" s="282"/>
      <c r="AS101" s="282"/>
      <c r="AT101" s="282"/>
      <c r="AU101" s="218" t="s">
        <v>710</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733</v>
      </c>
      <c r="AC102" s="480"/>
      <c r="AD102" s="480"/>
      <c r="AE102" s="282" t="s">
        <v>710</v>
      </c>
      <c r="AF102" s="282"/>
      <c r="AG102" s="282"/>
      <c r="AH102" s="282"/>
      <c r="AI102" s="282" t="s">
        <v>735</v>
      </c>
      <c r="AJ102" s="282"/>
      <c r="AK102" s="282"/>
      <c r="AL102" s="282"/>
      <c r="AM102" s="282" t="s">
        <v>727</v>
      </c>
      <c r="AN102" s="282"/>
      <c r="AO102" s="282"/>
      <c r="AP102" s="282"/>
      <c r="AQ102" s="282" t="s">
        <v>710</v>
      </c>
      <c r="AR102" s="282"/>
      <c r="AS102" s="282"/>
      <c r="AT102" s="282"/>
      <c r="AU102" s="225" t="s">
        <v>710</v>
      </c>
      <c r="AV102" s="226"/>
      <c r="AW102" s="226"/>
      <c r="AX102" s="321"/>
    </row>
    <row r="103" spans="1:60" ht="31.5" customHeight="1" x14ac:dyDescent="0.15">
      <c r="A103" s="435" t="s">
        <v>339</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377</v>
      </c>
      <c r="AF103" s="247"/>
      <c r="AG103" s="247"/>
      <c r="AH103" s="247"/>
      <c r="AI103" s="247" t="s">
        <v>399</v>
      </c>
      <c r="AJ103" s="247"/>
      <c r="AK103" s="247"/>
      <c r="AL103" s="247"/>
      <c r="AM103" s="247" t="s">
        <v>496</v>
      </c>
      <c r="AN103" s="247"/>
      <c r="AO103" s="247"/>
      <c r="AP103" s="247"/>
      <c r="AQ103" s="279" t="s">
        <v>404</v>
      </c>
      <c r="AR103" s="280"/>
      <c r="AS103" s="280"/>
      <c r="AT103" s="280"/>
      <c r="AU103" s="279" t="s">
        <v>530</v>
      </c>
      <c r="AV103" s="280"/>
      <c r="AW103" s="280"/>
      <c r="AX103" s="281"/>
      <c r="AY103">
        <f>COUNTA($G$104)</f>
        <v>1</v>
      </c>
    </row>
    <row r="104" spans="1:60" ht="23.25" customHeight="1" x14ac:dyDescent="0.15">
      <c r="A104" s="438"/>
      <c r="B104" s="439"/>
      <c r="C104" s="439"/>
      <c r="D104" s="439"/>
      <c r="E104" s="439"/>
      <c r="F104" s="440"/>
      <c r="G104" s="108" t="s">
        <v>730</v>
      </c>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t="s">
        <v>734</v>
      </c>
      <c r="AC104" s="565"/>
      <c r="AD104" s="566"/>
      <c r="AE104" s="282">
        <v>7594</v>
      </c>
      <c r="AF104" s="282"/>
      <c r="AG104" s="282"/>
      <c r="AH104" s="282"/>
      <c r="AI104" s="282">
        <v>7587</v>
      </c>
      <c r="AJ104" s="282"/>
      <c r="AK104" s="282"/>
      <c r="AL104" s="282"/>
      <c r="AM104" s="282">
        <v>7278</v>
      </c>
      <c r="AN104" s="282"/>
      <c r="AO104" s="282"/>
      <c r="AP104" s="282"/>
      <c r="AQ104" s="282" t="s">
        <v>710</v>
      </c>
      <c r="AR104" s="282"/>
      <c r="AS104" s="282"/>
      <c r="AT104" s="282"/>
      <c r="AU104" s="282" t="s">
        <v>710</v>
      </c>
      <c r="AV104" s="282"/>
      <c r="AW104" s="282"/>
      <c r="AX104" s="283"/>
      <c r="AY104">
        <f>$AY$103</f>
        <v>1</v>
      </c>
    </row>
    <row r="105" spans="1:60" ht="23.25"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t="s">
        <v>734</v>
      </c>
      <c r="AC105" s="488"/>
      <c r="AD105" s="489"/>
      <c r="AE105" s="282" t="s">
        <v>712</v>
      </c>
      <c r="AF105" s="282"/>
      <c r="AG105" s="282"/>
      <c r="AH105" s="282"/>
      <c r="AI105" s="282" t="s">
        <v>710</v>
      </c>
      <c r="AJ105" s="282"/>
      <c r="AK105" s="282"/>
      <c r="AL105" s="282"/>
      <c r="AM105" s="282" t="s">
        <v>710</v>
      </c>
      <c r="AN105" s="282"/>
      <c r="AO105" s="282"/>
      <c r="AP105" s="282"/>
      <c r="AQ105" s="282" t="s">
        <v>727</v>
      </c>
      <c r="AR105" s="282"/>
      <c r="AS105" s="282"/>
      <c r="AT105" s="282"/>
      <c r="AU105" s="282" t="s">
        <v>710</v>
      </c>
      <c r="AV105" s="282"/>
      <c r="AW105" s="282"/>
      <c r="AX105" s="283"/>
      <c r="AY105">
        <f>$AY$103</f>
        <v>1</v>
      </c>
    </row>
    <row r="106" spans="1:60" ht="31.5" customHeight="1" x14ac:dyDescent="0.15">
      <c r="A106" s="435" t="s">
        <v>339</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377</v>
      </c>
      <c r="AF106" s="247"/>
      <c r="AG106" s="247"/>
      <c r="AH106" s="247"/>
      <c r="AI106" s="247" t="s">
        <v>399</v>
      </c>
      <c r="AJ106" s="247"/>
      <c r="AK106" s="247"/>
      <c r="AL106" s="247"/>
      <c r="AM106" s="247" t="s">
        <v>496</v>
      </c>
      <c r="AN106" s="247"/>
      <c r="AO106" s="247"/>
      <c r="AP106" s="247"/>
      <c r="AQ106" s="279" t="s">
        <v>404</v>
      </c>
      <c r="AR106" s="280"/>
      <c r="AS106" s="280"/>
      <c r="AT106" s="280"/>
      <c r="AU106" s="279" t="s">
        <v>530</v>
      </c>
      <c r="AV106" s="280"/>
      <c r="AW106" s="280"/>
      <c r="AX106" s="281"/>
      <c r="AY106">
        <f>COUNTA($G$107)</f>
        <v>1</v>
      </c>
    </row>
    <row r="107" spans="1:60" ht="23.25" customHeight="1" x14ac:dyDescent="0.15">
      <c r="A107" s="438"/>
      <c r="B107" s="439"/>
      <c r="C107" s="439"/>
      <c r="D107" s="439"/>
      <c r="E107" s="439"/>
      <c r="F107" s="440"/>
      <c r="G107" s="108" t="s">
        <v>731</v>
      </c>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t="s">
        <v>734</v>
      </c>
      <c r="AC107" s="565"/>
      <c r="AD107" s="566"/>
      <c r="AE107" s="282">
        <v>35622</v>
      </c>
      <c r="AF107" s="282"/>
      <c r="AG107" s="282"/>
      <c r="AH107" s="282"/>
      <c r="AI107" s="282">
        <v>34405</v>
      </c>
      <c r="AJ107" s="282"/>
      <c r="AK107" s="282"/>
      <c r="AL107" s="282"/>
      <c r="AM107" s="282">
        <v>27608</v>
      </c>
      <c r="AN107" s="282"/>
      <c r="AO107" s="282"/>
      <c r="AP107" s="282"/>
      <c r="AQ107" s="282" t="s">
        <v>713</v>
      </c>
      <c r="AR107" s="282"/>
      <c r="AS107" s="282"/>
      <c r="AT107" s="282"/>
      <c r="AU107" s="282" t="s">
        <v>710</v>
      </c>
      <c r="AV107" s="282"/>
      <c r="AW107" s="282"/>
      <c r="AX107" s="283"/>
      <c r="AY107">
        <f>$AY$106</f>
        <v>1</v>
      </c>
    </row>
    <row r="108" spans="1:60" ht="23.25"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t="s">
        <v>734</v>
      </c>
      <c r="AC108" s="488"/>
      <c r="AD108" s="489"/>
      <c r="AE108" s="282" t="s">
        <v>713</v>
      </c>
      <c r="AF108" s="282"/>
      <c r="AG108" s="282"/>
      <c r="AH108" s="282"/>
      <c r="AI108" s="282" t="s">
        <v>712</v>
      </c>
      <c r="AJ108" s="282"/>
      <c r="AK108" s="282"/>
      <c r="AL108" s="282"/>
      <c r="AM108" s="282" t="s">
        <v>710</v>
      </c>
      <c r="AN108" s="282"/>
      <c r="AO108" s="282"/>
      <c r="AP108" s="282"/>
      <c r="AQ108" s="282" t="s">
        <v>712</v>
      </c>
      <c r="AR108" s="282"/>
      <c r="AS108" s="282"/>
      <c r="AT108" s="282"/>
      <c r="AU108" s="282" t="s">
        <v>710</v>
      </c>
      <c r="AV108" s="282"/>
      <c r="AW108" s="282"/>
      <c r="AX108" s="283"/>
      <c r="AY108">
        <f>$AY$106</f>
        <v>1</v>
      </c>
    </row>
    <row r="109" spans="1:60" ht="31.5" hidden="1" customHeight="1" x14ac:dyDescent="0.15">
      <c r="A109" s="435" t="s">
        <v>339</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377</v>
      </c>
      <c r="AF109" s="247"/>
      <c r="AG109" s="247"/>
      <c r="AH109" s="247"/>
      <c r="AI109" s="247" t="s">
        <v>399</v>
      </c>
      <c r="AJ109" s="247"/>
      <c r="AK109" s="247"/>
      <c r="AL109" s="247"/>
      <c r="AM109" s="247" t="s">
        <v>496</v>
      </c>
      <c r="AN109" s="247"/>
      <c r="AO109" s="247"/>
      <c r="AP109" s="247"/>
      <c r="AQ109" s="279" t="s">
        <v>404</v>
      </c>
      <c r="AR109" s="280"/>
      <c r="AS109" s="280"/>
      <c r="AT109" s="280"/>
      <c r="AU109" s="279" t="s">
        <v>530</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339</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377</v>
      </c>
      <c r="AF112" s="247"/>
      <c r="AG112" s="247"/>
      <c r="AH112" s="247"/>
      <c r="AI112" s="247" t="s">
        <v>399</v>
      </c>
      <c r="AJ112" s="247"/>
      <c r="AK112" s="247"/>
      <c r="AL112" s="247"/>
      <c r="AM112" s="247" t="s">
        <v>496</v>
      </c>
      <c r="AN112" s="247"/>
      <c r="AO112" s="247"/>
      <c r="AP112" s="247"/>
      <c r="AQ112" s="279" t="s">
        <v>404</v>
      </c>
      <c r="AR112" s="280"/>
      <c r="AS112" s="280"/>
      <c r="AT112" s="280"/>
      <c r="AU112" s="279" t="s">
        <v>530</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377</v>
      </c>
      <c r="AF115" s="247"/>
      <c r="AG115" s="247"/>
      <c r="AH115" s="247"/>
      <c r="AI115" s="247" t="s">
        <v>399</v>
      </c>
      <c r="AJ115" s="247"/>
      <c r="AK115" s="247"/>
      <c r="AL115" s="247"/>
      <c r="AM115" s="247" t="s">
        <v>496</v>
      </c>
      <c r="AN115" s="247"/>
      <c r="AO115" s="247"/>
      <c r="AP115" s="247"/>
      <c r="AQ115" s="609" t="s">
        <v>531</v>
      </c>
      <c r="AR115" s="610"/>
      <c r="AS115" s="610"/>
      <c r="AT115" s="610"/>
      <c r="AU115" s="610"/>
      <c r="AV115" s="610"/>
      <c r="AW115" s="610"/>
      <c r="AX115" s="611"/>
    </row>
    <row r="116" spans="1:51" ht="23.25" customHeight="1" x14ac:dyDescent="0.15">
      <c r="A116" s="455"/>
      <c r="B116" s="456"/>
      <c r="C116" s="456"/>
      <c r="D116" s="456"/>
      <c r="E116" s="456"/>
      <c r="F116" s="457"/>
      <c r="G116" s="407" t="s">
        <v>736</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737</v>
      </c>
      <c r="AC116" s="482"/>
      <c r="AD116" s="483"/>
      <c r="AE116" s="282">
        <v>7</v>
      </c>
      <c r="AF116" s="282"/>
      <c r="AG116" s="282"/>
      <c r="AH116" s="282"/>
      <c r="AI116" s="282">
        <v>7</v>
      </c>
      <c r="AJ116" s="282"/>
      <c r="AK116" s="282"/>
      <c r="AL116" s="282"/>
      <c r="AM116" s="282">
        <v>7</v>
      </c>
      <c r="AN116" s="282"/>
      <c r="AO116" s="282"/>
      <c r="AP116" s="282"/>
      <c r="AQ116" s="218">
        <v>7</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346</v>
      </c>
      <c r="AC117" s="492"/>
      <c r="AD117" s="493"/>
      <c r="AE117" s="570" t="s">
        <v>738</v>
      </c>
      <c r="AF117" s="570"/>
      <c r="AG117" s="570"/>
      <c r="AH117" s="570"/>
      <c r="AI117" s="570" t="s">
        <v>739</v>
      </c>
      <c r="AJ117" s="570"/>
      <c r="AK117" s="570"/>
      <c r="AL117" s="570"/>
      <c r="AM117" s="570" t="s">
        <v>740</v>
      </c>
      <c r="AN117" s="570"/>
      <c r="AO117" s="570"/>
      <c r="AP117" s="570"/>
      <c r="AQ117" s="570" t="s">
        <v>741</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377</v>
      </c>
      <c r="AF118" s="247"/>
      <c r="AG118" s="247"/>
      <c r="AH118" s="247"/>
      <c r="AI118" s="247" t="s">
        <v>399</v>
      </c>
      <c r="AJ118" s="247"/>
      <c r="AK118" s="247"/>
      <c r="AL118" s="247"/>
      <c r="AM118" s="247" t="s">
        <v>496</v>
      </c>
      <c r="AN118" s="247"/>
      <c r="AO118" s="247"/>
      <c r="AP118" s="247"/>
      <c r="AQ118" s="609" t="s">
        <v>531</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347</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346</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377</v>
      </c>
      <c r="AF121" s="247"/>
      <c r="AG121" s="247"/>
      <c r="AH121" s="247"/>
      <c r="AI121" s="247" t="s">
        <v>399</v>
      </c>
      <c r="AJ121" s="247"/>
      <c r="AK121" s="247"/>
      <c r="AL121" s="247"/>
      <c r="AM121" s="247" t="s">
        <v>496</v>
      </c>
      <c r="AN121" s="247"/>
      <c r="AO121" s="247"/>
      <c r="AP121" s="247"/>
      <c r="AQ121" s="609" t="s">
        <v>531</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348</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349</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377</v>
      </c>
      <c r="AF124" s="247"/>
      <c r="AG124" s="247"/>
      <c r="AH124" s="247"/>
      <c r="AI124" s="247" t="s">
        <v>399</v>
      </c>
      <c r="AJ124" s="247"/>
      <c r="AK124" s="247"/>
      <c r="AL124" s="247"/>
      <c r="AM124" s="247" t="s">
        <v>496</v>
      </c>
      <c r="AN124" s="247"/>
      <c r="AO124" s="247"/>
      <c r="AP124" s="247"/>
      <c r="AQ124" s="609" t="s">
        <v>531</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527</v>
      </c>
      <c r="H125" s="407"/>
      <c r="I125" s="407"/>
      <c r="J125" s="407"/>
      <c r="K125" s="407"/>
      <c r="L125" s="407"/>
      <c r="M125" s="407"/>
      <c r="N125" s="407"/>
      <c r="O125" s="407"/>
      <c r="P125" s="407"/>
      <c r="Q125" s="407"/>
      <c r="R125" s="407"/>
      <c r="S125" s="407"/>
      <c r="T125" s="407"/>
      <c r="U125" s="407"/>
      <c r="V125" s="407"/>
      <c r="W125" s="407"/>
      <c r="X125" s="946"/>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47"/>
      <c r="Y126" s="490" t="s">
        <v>49</v>
      </c>
      <c r="Z126" s="464"/>
      <c r="AA126" s="465"/>
      <c r="AB126" s="491" t="s">
        <v>346</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49"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3"/>
      <c r="Z127" s="944"/>
      <c r="AA127" s="945"/>
      <c r="AB127" s="427" t="s">
        <v>11</v>
      </c>
      <c r="AC127" s="428"/>
      <c r="AD127" s="429"/>
      <c r="AE127" s="247" t="s">
        <v>377</v>
      </c>
      <c r="AF127" s="247"/>
      <c r="AG127" s="247"/>
      <c r="AH127" s="247"/>
      <c r="AI127" s="247" t="s">
        <v>399</v>
      </c>
      <c r="AJ127" s="247"/>
      <c r="AK127" s="247"/>
      <c r="AL127" s="247"/>
      <c r="AM127" s="247" t="s">
        <v>496</v>
      </c>
      <c r="AN127" s="247"/>
      <c r="AO127" s="247"/>
      <c r="AP127" s="247"/>
      <c r="AQ127" s="609" t="s">
        <v>531</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528</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346</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392</v>
      </c>
      <c r="B130" s="186"/>
      <c r="C130" s="185" t="s">
        <v>232</v>
      </c>
      <c r="D130" s="186"/>
      <c r="E130" s="170" t="s">
        <v>261</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260</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233</v>
      </c>
      <c r="F132" s="180"/>
      <c r="G132" s="161" t="s">
        <v>242</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377</v>
      </c>
      <c r="AF132" s="133"/>
      <c r="AG132" s="133"/>
      <c r="AH132" s="134"/>
      <c r="AI132" s="158" t="s">
        <v>399</v>
      </c>
      <c r="AJ132" s="133"/>
      <c r="AK132" s="133"/>
      <c r="AL132" s="134"/>
      <c r="AM132" s="158" t="s">
        <v>688</v>
      </c>
      <c r="AN132" s="133"/>
      <c r="AO132" s="133"/>
      <c r="AP132" s="134"/>
      <c r="AQ132" s="154" t="s">
        <v>228</v>
      </c>
      <c r="AR132" s="155"/>
      <c r="AS132" s="155"/>
      <c r="AT132" s="156"/>
      <c r="AU132" s="197" t="s">
        <v>244</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229</v>
      </c>
      <c r="AT133" s="137"/>
      <c r="AU133" s="201">
        <v>7</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243</v>
      </c>
      <c r="Z134" s="203"/>
      <c r="AA134" s="204"/>
      <c r="AB134" s="205" t="s">
        <v>14</v>
      </c>
      <c r="AC134" s="206"/>
      <c r="AD134" s="206"/>
      <c r="AE134" s="207">
        <v>96</v>
      </c>
      <c r="AF134" s="208"/>
      <c r="AG134" s="208"/>
      <c r="AH134" s="208"/>
      <c r="AI134" s="207">
        <v>96</v>
      </c>
      <c r="AJ134" s="208"/>
      <c r="AK134" s="208"/>
      <c r="AL134" s="208"/>
      <c r="AM134" s="207">
        <v>95</v>
      </c>
      <c r="AN134" s="208"/>
      <c r="AO134" s="208"/>
      <c r="AP134" s="208"/>
      <c r="AQ134" s="207" t="s">
        <v>710</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744</v>
      </c>
      <c r="AC135" s="214"/>
      <c r="AD135" s="214"/>
      <c r="AE135" s="207">
        <v>95</v>
      </c>
      <c r="AF135" s="208"/>
      <c r="AG135" s="208"/>
      <c r="AH135" s="208"/>
      <c r="AI135" s="207">
        <v>95</v>
      </c>
      <c r="AJ135" s="208"/>
      <c r="AK135" s="208"/>
      <c r="AL135" s="208"/>
      <c r="AM135" s="207">
        <v>95</v>
      </c>
      <c r="AN135" s="208"/>
      <c r="AO135" s="208"/>
      <c r="AP135" s="208"/>
      <c r="AQ135" s="207" t="s">
        <v>712</v>
      </c>
      <c r="AR135" s="208"/>
      <c r="AS135" s="208"/>
      <c r="AT135" s="208"/>
      <c r="AU135" s="207">
        <v>95</v>
      </c>
      <c r="AV135" s="208"/>
      <c r="AW135" s="208"/>
      <c r="AX135" s="209"/>
      <c r="AY135">
        <f t="shared" si="13"/>
        <v>1</v>
      </c>
    </row>
    <row r="136" spans="1:51" ht="18.75" hidden="1" customHeight="1" x14ac:dyDescent="0.15">
      <c r="A136" s="190"/>
      <c r="B136" s="187"/>
      <c r="C136" s="181"/>
      <c r="D136" s="187"/>
      <c r="E136" s="181"/>
      <c r="F136" s="182"/>
      <c r="G136" s="161" t="s">
        <v>242</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377</v>
      </c>
      <c r="AF136" s="133"/>
      <c r="AG136" s="133"/>
      <c r="AH136" s="134"/>
      <c r="AI136" s="158" t="s">
        <v>399</v>
      </c>
      <c r="AJ136" s="133"/>
      <c r="AK136" s="133"/>
      <c r="AL136" s="134"/>
      <c r="AM136" s="158" t="s">
        <v>688</v>
      </c>
      <c r="AN136" s="133"/>
      <c r="AO136" s="133"/>
      <c r="AP136" s="134"/>
      <c r="AQ136" s="154" t="s">
        <v>228</v>
      </c>
      <c r="AR136" s="155"/>
      <c r="AS136" s="155"/>
      <c r="AT136" s="156"/>
      <c r="AU136" s="197" t="s">
        <v>244</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229</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243</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242</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377</v>
      </c>
      <c r="AF140" s="133"/>
      <c r="AG140" s="133"/>
      <c r="AH140" s="134"/>
      <c r="AI140" s="158" t="s">
        <v>399</v>
      </c>
      <c r="AJ140" s="133"/>
      <c r="AK140" s="133"/>
      <c r="AL140" s="134"/>
      <c r="AM140" s="158" t="s">
        <v>688</v>
      </c>
      <c r="AN140" s="133"/>
      <c r="AO140" s="133"/>
      <c r="AP140" s="134"/>
      <c r="AQ140" s="154" t="s">
        <v>228</v>
      </c>
      <c r="AR140" s="155"/>
      <c r="AS140" s="155"/>
      <c r="AT140" s="156"/>
      <c r="AU140" s="197" t="s">
        <v>244</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229</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243</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242</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377</v>
      </c>
      <c r="AF144" s="133"/>
      <c r="AG144" s="133"/>
      <c r="AH144" s="134"/>
      <c r="AI144" s="158" t="s">
        <v>399</v>
      </c>
      <c r="AJ144" s="133"/>
      <c r="AK144" s="133"/>
      <c r="AL144" s="134"/>
      <c r="AM144" s="158" t="s">
        <v>688</v>
      </c>
      <c r="AN144" s="133"/>
      <c r="AO144" s="133"/>
      <c r="AP144" s="134"/>
      <c r="AQ144" s="154" t="s">
        <v>228</v>
      </c>
      <c r="AR144" s="155"/>
      <c r="AS144" s="155"/>
      <c r="AT144" s="156"/>
      <c r="AU144" s="197" t="s">
        <v>244</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229</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243</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242</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377</v>
      </c>
      <c r="AF148" s="133"/>
      <c r="AG148" s="133"/>
      <c r="AH148" s="134"/>
      <c r="AI148" s="158" t="s">
        <v>399</v>
      </c>
      <c r="AJ148" s="133"/>
      <c r="AK148" s="133"/>
      <c r="AL148" s="134"/>
      <c r="AM148" s="158" t="s">
        <v>688</v>
      </c>
      <c r="AN148" s="133"/>
      <c r="AO148" s="133"/>
      <c r="AP148" s="134"/>
      <c r="AQ148" s="154" t="s">
        <v>228</v>
      </c>
      <c r="AR148" s="155"/>
      <c r="AS148" s="155"/>
      <c r="AT148" s="156"/>
      <c r="AU148" s="197" t="s">
        <v>244</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229</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243</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245</v>
      </c>
      <c r="H152" s="133"/>
      <c r="I152" s="133"/>
      <c r="J152" s="133"/>
      <c r="K152" s="133"/>
      <c r="L152" s="133"/>
      <c r="M152" s="133"/>
      <c r="N152" s="133"/>
      <c r="O152" s="133"/>
      <c r="P152" s="134"/>
      <c r="Q152" s="158" t="s">
        <v>324</v>
      </c>
      <c r="R152" s="133"/>
      <c r="S152" s="133"/>
      <c r="T152" s="133"/>
      <c r="U152" s="133"/>
      <c r="V152" s="133"/>
      <c r="W152" s="133"/>
      <c r="X152" s="133"/>
      <c r="Y152" s="133"/>
      <c r="Z152" s="133"/>
      <c r="AA152" s="133"/>
      <c r="AB152" s="132" t="s">
        <v>325</v>
      </c>
      <c r="AC152" s="133"/>
      <c r="AD152" s="134"/>
      <c r="AE152" s="158" t="s">
        <v>246</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247</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245</v>
      </c>
      <c r="H159" s="133"/>
      <c r="I159" s="133"/>
      <c r="J159" s="133"/>
      <c r="K159" s="133"/>
      <c r="L159" s="133"/>
      <c r="M159" s="133"/>
      <c r="N159" s="133"/>
      <c r="O159" s="133"/>
      <c r="P159" s="134"/>
      <c r="Q159" s="158" t="s">
        <v>324</v>
      </c>
      <c r="R159" s="133"/>
      <c r="S159" s="133"/>
      <c r="T159" s="133"/>
      <c r="U159" s="133"/>
      <c r="V159" s="133"/>
      <c r="W159" s="133"/>
      <c r="X159" s="133"/>
      <c r="Y159" s="133"/>
      <c r="Z159" s="133"/>
      <c r="AA159" s="133"/>
      <c r="AB159" s="132" t="s">
        <v>325</v>
      </c>
      <c r="AC159" s="133"/>
      <c r="AD159" s="134"/>
      <c r="AE159" s="138" t="s">
        <v>246</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247</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245</v>
      </c>
      <c r="H166" s="133"/>
      <c r="I166" s="133"/>
      <c r="J166" s="133"/>
      <c r="K166" s="133"/>
      <c r="L166" s="133"/>
      <c r="M166" s="133"/>
      <c r="N166" s="133"/>
      <c r="O166" s="133"/>
      <c r="P166" s="134"/>
      <c r="Q166" s="158" t="s">
        <v>324</v>
      </c>
      <c r="R166" s="133"/>
      <c r="S166" s="133"/>
      <c r="T166" s="133"/>
      <c r="U166" s="133"/>
      <c r="V166" s="133"/>
      <c r="W166" s="133"/>
      <c r="X166" s="133"/>
      <c r="Y166" s="133"/>
      <c r="Z166" s="133"/>
      <c r="AA166" s="133"/>
      <c r="AB166" s="132" t="s">
        <v>325</v>
      </c>
      <c r="AC166" s="133"/>
      <c r="AD166" s="134"/>
      <c r="AE166" s="138" t="s">
        <v>246</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247</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245</v>
      </c>
      <c r="H173" s="133"/>
      <c r="I173" s="133"/>
      <c r="J173" s="133"/>
      <c r="K173" s="133"/>
      <c r="L173" s="133"/>
      <c r="M173" s="133"/>
      <c r="N173" s="133"/>
      <c r="O173" s="133"/>
      <c r="P173" s="134"/>
      <c r="Q173" s="158" t="s">
        <v>324</v>
      </c>
      <c r="R173" s="133"/>
      <c r="S173" s="133"/>
      <c r="T173" s="133"/>
      <c r="U173" s="133"/>
      <c r="V173" s="133"/>
      <c r="W173" s="133"/>
      <c r="X173" s="133"/>
      <c r="Y173" s="133"/>
      <c r="Z173" s="133"/>
      <c r="AA173" s="133"/>
      <c r="AB173" s="132" t="s">
        <v>325</v>
      </c>
      <c r="AC173" s="133"/>
      <c r="AD173" s="134"/>
      <c r="AE173" s="138" t="s">
        <v>246</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247</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245</v>
      </c>
      <c r="H180" s="133"/>
      <c r="I180" s="133"/>
      <c r="J180" s="133"/>
      <c r="K180" s="133"/>
      <c r="L180" s="133"/>
      <c r="M180" s="133"/>
      <c r="N180" s="133"/>
      <c r="O180" s="133"/>
      <c r="P180" s="134"/>
      <c r="Q180" s="158" t="s">
        <v>324</v>
      </c>
      <c r="R180" s="133"/>
      <c r="S180" s="133"/>
      <c r="T180" s="133"/>
      <c r="U180" s="133"/>
      <c r="V180" s="133"/>
      <c r="W180" s="133"/>
      <c r="X180" s="133"/>
      <c r="Y180" s="133"/>
      <c r="Z180" s="133"/>
      <c r="AA180" s="133"/>
      <c r="AB180" s="132" t="s">
        <v>325</v>
      </c>
      <c r="AC180" s="133"/>
      <c r="AD180" s="134"/>
      <c r="AE180" s="138" t="s">
        <v>246</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247</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5.9" customHeight="1" x14ac:dyDescent="0.15">
      <c r="A188" s="190"/>
      <c r="B188" s="187"/>
      <c r="C188" s="181"/>
      <c r="D188" s="187"/>
      <c r="E188" s="128" t="s">
        <v>927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5.9"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261</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260</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233</v>
      </c>
      <c r="F192" s="180"/>
      <c r="G192" s="161" t="s">
        <v>242</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377</v>
      </c>
      <c r="AF192" s="133"/>
      <c r="AG192" s="133"/>
      <c r="AH192" s="134"/>
      <c r="AI192" s="158" t="s">
        <v>399</v>
      </c>
      <c r="AJ192" s="133"/>
      <c r="AK192" s="133"/>
      <c r="AL192" s="134"/>
      <c r="AM192" s="158" t="s">
        <v>688</v>
      </c>
      <c r="AN192" s="133"/>
      <c r="AO192" s="133"/>
      <c r="AP192" s="134"/>
      <c r="AQ192" s="154" t="s">
        <v>228</v>
      </c>
      <c r="AR192" s="155"/>
      <c r="AS192" s="155"/>
      <c r="AT192" s="156"/>
      <c r="AU192" s="197" t="s">
        <v>244</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229</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243</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242</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377</v>
      </c>
      <c r="AF196" s="133"/>
      <c r="AG196" s="133"/>
      <c r="AH196" s="134"/>
      <c r="AI196" s="158" t="s">
        <v>399</v>
      </c>
      <c r="AJ196" s="133"/>
      <c r="AK196" s="133"/>
      <c r="AL196" s="134"/>
      <c r="AM196" s="158" t="s">
        <v>688</v>
      </c>
      <c r="AN196" s="133"/>
      <c r="AO196" s="133"/>
      <c r="AP196" s="134"/>
      <c r="AQ196" s="154" t="s">
        <v>228</v>
      </c>
      <c r="AR196" s="155"/>
      <c r="AS196" s="155"/>
      <c r="AT196" s="156"/>
      <c r="AU196" s="197" t="s">
        <v>244</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229</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243</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242</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377</v>
      </c>
      <c r="AF200" s="133"/>
      <c r="AG200" s="133"/>
      <c r="AH200" s="134"/>
      <c r="AI200" s="158" t="s">
        <v>399</v>
      </c>
      <c r="AJ200" s="133"/>
      <c r="AK200" s="133"/>
      <c r="AL200" s="134"/>
      <c r="AM200" s="158" t="s">
        <v>688</v>
      </c>
      <c r="AN200" s="133"/>
      <c r="AO200" s="133"/>
      <c r="AP200" s="134"/>
      <c r="AQ200" s="154" t="s">
        <v>228</v>
      </c>
      <c r="AR200" s="155"/>
      <c r="AS200" s="155"/>
      <c r="AT200" s="156"/>
      <c r="AU200" s="197" t="s">
        <v>244</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229</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243</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242</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377</v>
      </c>
      <c r="AF204" s="133"/>
      <c r="AG204" s="133"/>
      <c r="AH204" s="134"/>
      <c r="AI204" s="158" t="s">
        <v>399</v>
      </c>
      <c r="AJ204" s="133"/>
      <c r="AK204" s="133"/>
      <c r="AL204" s="134"/>
      <c r="AM204" s="158" t="s">
        <v>688</v>
      </c>
      <c r="AN204" s="133"/>
      <c r="AO204" s="133"/>
      <c r="AP204" s="134"/>
      <c r="AQ204" s="154" t="s">
        <v>228</v>
      </c>
      <c r="AR204" s="155"/>
      <c r="AS204" s="155"/>
      <c r="AT204" s="156"/>
      <c r="AU204" s="197" t="s">
        <v>244</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229</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243</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242</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377</v>
      </c>
      <c r="AF208" s="133"/>
      <c r="AG208" s="133"/>
      <c r="AH208" s="134"/>
      <c r="AI208" s="158" t="s">
        <v>399</v>
      </c>
      <c r="AJ208" s="133"/>
      <c r="AK208" s="133"/>
      <c r="AL208" s="134"/>
      <c r="AM208" s="158" t="s">
        <v>688</v>
      </c>
      <c r="AN208" s="133"/>
      <c r="AO208" s="133"/>
      <c r="AP208" s="134"/>
      <c r="AQ208" s="154" t="s">
        <v>228</v>
      </c>
      <c r="AR208" s="155"/>
      <c r="AS208" s="155"/>
      <c r="AT208" s="156"/>
      <c r="AU208" s="197" t="s">
        <v>244</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229</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243</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245</v>
      </c>
      <c r="H212" s="133"/>
      <c r="I212" s="133"/>
      <c r="J212" s="133"/>
      <c r="K212" s="133"/>
      <c r="L212" s="133"/>
      <c r="M212" s="133"/>
      <c r="N212" s="133"/>
      <c r="O212" s="133"/>
      <c r="P212" s="134"/>
      <c r="Q212" s="158" t="s">
        <v>324</v>
      </c>
      <c r="R212" s="133"/>
      <c r="S212" s="133"/>
      <c r="T212" s="133"/>
      <c r="U212" s="133"/>
      <c r="V212" s="133"/>
      <c r="W212" s="133"/>
      <c r="X212" s="133"/>
      <c r="Y212" s="133"/>
      <c r="Z212" s="133"/>
      <c r="AA212" s="133"/>
      <c r="AB212" s="132" t="s">
        <v>325</v>
      </c>
      <c r="AC212" s="133"/>
      <c r="AD212" s="134"/>
      <c r="AE212" s="158" t="s">
        <v>246</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247</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245</v>
      </c>
      <c r="H219" s="133"/>
      <c r="I219" s="133"/>
      <c r="J219" s="133"/>
      <c r="K219" s="133"/>
      <c r="L219" s="133"/>
      <c r="M219" s="133"/>
      <c r="N219" s="133"/>
      <c r="O219" s="133"/>
      <c r="P219" s="134"/>
      <c r="Q219" s="158" t="s">
        <v>324</v>
      </c>
      <c r="R219" s="133"/>
      <c r="S219" s="133"/>
      <c r="T219" s="133"/>
      <c r="U219" s="133"/>
      <c r="V219" s="133"/>
      <c r="W219" s="133"/>
      <c r="X219" s="133"/>
      <c r="Y219" s="133"/>
      <c r="Z219" s="133"/>
      <c r="AA219" s="133"/>
      <c r="AB219" s="132" t="s">
        <v>325</v>
      </c>
      <c r="AC219" s="133"/>
      <c r="AD219" s="134"/>
      <c r="AE219" s="138" t="s">
        <v>246</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247</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245</v>
      </c>
      <c r="H226" s="133"/>
      <c r="I226" s="133"/>
      <c r="J226" s="133"/>
      <c r="K226" s="133"/>
      <c r="L226" s="133"/>
      <c r="M226" s="133"/>
      <c r="N226" s="133"/>
      <c r="O226" s="133"/>
      <c r="P226" s="134"/>
      <c r="Q226" s="158" t="s">
        <v>324</v>
      </c>
      <c r="R226" s="133"/>
      <c r="S226" s="133"/>
      <c r="T226" s="133"/>
      <c r="U226" s="133"/>
      <c r="V226" s="133"/>
      <c r="W226" s="133"/>
      <c r="X226" s="133"/>
      <c r="Y226" s="133"/>
      <c r="Z226" s="133"/>
      <c r="AA226" s="133"/>
      <c r="AB226" s="132" t="s">
        <v>325</v>
      </c>
      <c r="AC226" s="133"/>
      <c r="AD226" s="134"/>
      <c r="AE226" s="138" t="s">
        <v>246</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247</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245</v>
      </c>
      <c r="H233" s="133"/>
      <c r="I233" s="133"/>
      <c r="J233" s="133"/>
      <c r="K233" s="133"/>
      <c r="L233" s="133"/>
      <c r="M233" s="133"/>
      <c r="N233" s="133"/>
      <c r="O233" s="133"/>
      <c r="P233" s="134"/>
      <c r="Q233" s="158" t="s">
        <v>324</v>
      </c>
      <c r="R233" s="133"/>
      <c r="S233" s="133"/>
      <c r="T233" s="133"/>
      <c r="U233" s="133"/>
      <c r="V233" s="133"/>
      <c r="W233" s="133"/>
      <c r="X233" s="133"/>
      <c r="Y233" s="133"/>
      <c r="Z233" s="133"/>
      <c r="AA233" s="133"/>
      <c r="AB233" s="132" t="s">
        <v>325</v>
      </c>
      <c r="AC233" s="133"/>
      <c r="AD233" s="134"/>
      <c r="AE233" s="138" t="s">
        <v>246</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247</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245</v>
      </c>
      <c r="H240" s="133"/>
      <c r="I240" s="133"/>
      <c r="J240" s="133"/>
      <c r="K240" s="133"/>
      <c r="L240" s="133"/>
      <c r="M240" s="133"/>
      <c r="N240" s="133"/>
      <c r="O240" s="133"/>
      <c r="P240" s="134"/>
      <c r="Q240" s="158" t="s">
        <v>324</v>
      </c>
      <c r="R240" s="133"/>
      <c r="S240" s="133"/>
      <c r="T240" s="133"/>
      <c r="U240" s="133"/>
      <c r="V240" s="133"/>
      <c r="W240" s="133"/>
      <c r="X240" s="133"/>
      <c r="Y240" s="133"/>
      <c r="Z240" s="133"/>
      <c r="AA240" s="133"/>
      <c r="AB240" s="132" t="s">
        <v>325</v>
      </c>
      <c r="AC240" s="133"/>
      <c r="AD240" s="134"/>
      <c r="AE240" s="138" t="s">
        <v>246</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247</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261</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260</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233</v>
      </c>
      <c r="F252" s="180"/>
      <c r="G252" s="161" t="s">
        <v>242</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377</v>
      </c>
      <c r="AF252" s="133"/>
      <c r="AG252" s="133"/>
      <c r="AH252" s="134"/>
      <c r="AI252" s="158" t="s">
        <v>399</v>
      </c>
      <c r="AJ252" s="133"/>
      <c r="AK252" s="133"/>
      <c r="AL252" s="134"/>
      <c r="AM252" s="158" t="s">
        <v>688</v>
      </c>
      <c r="AN252" s="133"/>
      <c r="AO252" s="133"/>
      <c r="AP252" s="134"/>
      <c r="AQ252" s="154" t="s">
        <v>228</v>
      </c>
      <c r="AR252" s="155"/>
      <c r="AS252" s="155"/>
      <c r="AT252" s="156"/>
      <c r="AU252" s="197" t="s">
        <v>244</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229</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243</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242</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377</v>
      </c>
      <c r="AF256" s="133"/>
      <c r="AG256" s="133"/>
      <c r="AH256" s="134"/>
      <c r="AI256" s="158" t="s">
        <v>399</v>
      </c>
      <c r="AJ256" s="133"/>
      <c r="AK256" s="133"/>
      <c r="AL256" s="134"/>
      <c r="AM256" s="158" t="s">
        <v>688</v>
      </c>
      <c r="AN256" s="133"/>
      <c r="AO256" s="133"/>
      <c r="AP256" s="134"/>
      <c r="AQ256" s="154" t="s">
        <v>228</v>
      </c>
      <c r="AR256" s="155"/>
      <c r="AS256" s="155"/>
      <c r="AT256" s="156"/>
      <c r="AU256" s="197" t="s">
        <v>244</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229</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243</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242</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377</v>
      </c>
      <c r="AF260" s="133"/>
      <c r="AG260" s="133"/>
      <c r="AH260" s="134"/>
      <c r="AI260" s="158" t="s">
        <v>399</v>
      </c>
      <c r="AJ260" s="133"/>
      <c r="AK260" s="133"/>
      <c r="AL260" s="134"/>
      <c r="AM260" s="158" t="s">
        <v>688</v>
      </c>
      <c r="AN260" s="133"/>
      <c r="AO260" s="133"/>
      <c r="AP260" s="134"/>
      <c r="AQ260" s="154" t="s">
        <v>228</v>
      </c>
      <c r="AR260" s="155"/>
      <c r="AS260" s="155"/>
      <c r="AT260" s="156"/>
      <c r="AU260" s="197" t="s">
        <v>244</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229</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243</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242</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377</v>
      </c>
      <c r="AF264" s="133"/>
      <c r="AG264" s="133"/>
      <c r="AH264" s="134"/>
      <c r="AI264" s="158" t="s">
        <v>399</v>
      </c>
      <c r="AJ264" s="133"/>
      <c r="AK264" s="133"/>
      <c r="AL264" s="134"/>
      <c r="AM264" s="158" t="s">
        <v>688</v>
      </c>
      <c r="AN264" s="133"/>
      <c r="AO264" s="133"/>
      <c r="AP264" s="134"/>
      <c r="AQ264" s="158" t="s">
        <v>228</v>
      </c>
      <c r="AR264" s="133"/>
      <c r="AS264" s="133"/>
      <c r="AT264" s="134"/>
      <c r="AU264" s="139" t="s">
        <v>244</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229</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243</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242</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377</v>
      </c>
      <c r="AF268" s="133"/>
      <c r="AG268" s="133"/>
      <c r="AH268" s="134"/>
      <c r="AI268" s="158" t="s">
        <v>399</v>
      </c>
      <c r="AJ268" s="133"/>
      <c r="AK268" s="133"/>
      <c r="AL268" s="134"/>
      <c r="AM268" s="158" t="s">
        <v>688</v>
      </c>
      <c r="AN268" s="133"/>
      <c r="AO268" s="133"/>
      <c r="AP268" s="134"/>
      <c r="AQ268" s="154" t="s">
        <v>228</v>
      </c>
      <c r="AR268" s="155"/>
      <c r="AS268" s="155"/>
      <c r="AT268" s="156"/>
      <c r="AU268" s="197" t="s">
        <v>244</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229</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243</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245</v>
      </c>
      <c r="H272" s="133"/>
      <c r="I272" s="133"/>
      <c r="J272" s="133"/>
      <c r="K272" s="133"/>
      <c r="L272" s="133"/>
      <c r="M272" s="133"/>
      <c r="N272" s="133"/>
      <c r="O272" s="133"/>
      <c r="P272" s="134"/>
      <c r="Q272" s="158" t="s">
        <v>324</v>
      </c>
      <c r="R272" s="133"/>
      <c r="S272" s="133"/>
      <c r="T272" s="133"/>
      <c r="U272" s="133"/>
      <c r="V272" s="133"/>
      <c r="W272" s="133"/>
      <c r="X272" s="133"/>
      <c r="Y272" s="133"/>
      <c r="Z272" s="133"/>
      <c r="AA272" s="133"/>
      <c r="AB272" s="132" t="s">
        <v>325</v>
      </c>
      <c r="AC272" s="133"/>
      <c r="AD272" s="134"/>
      <c r="AE272" s="158" t="s">
        <v>246</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247</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245</v>
      </c>
      <c r="H279" s="133"/>
      <c r="I279" s="133"/>
      <c r="J279" s="133"/>
      <c r="K279" s="133"/>
      <c r="L279" s="133"/>
      <c r="M279" s="133"/>
      <c r="N279" s="133"/>
      <c r="O279" s="133"/>
      <c r="P279" s="134"/>
      <c r="Q279" s="158" t="s">
        <v>324</v>
      </c>
      <c r="R279" s="133"/>
      <c r="S279" s="133"/>
      <c r="T279" s="133"/>
      <c r="U279" s="133"/>
      <c r="V279" s="133"/>
      <c r="W279" s="133"/>
      <c r="X279" s="133"/>
      <c r="Y279" s="133"/>
      <c r="Z279" s="133"/>
      <c r="AA279" s="133"/>
      <c r="AB279" s="132" t="s">
        <v>325</v>
      </c>
      <c r="AC279" s="133"/>
      <c r="AD279" s="134"/>
      <c r="AE279" s="138" t="s">
        <v>246</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247</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245</v>
      </c>
      <c r="H286" s="133"/>
      <c r="I286" s="133"/>
      <c r="J286" s="133"/>
      <c r="K286" s="133"/>
      <c r="L286" s="133"/>
      <c r="M286" s="133"/>
      <c r="N286" s="133"/>
      <c r="O286" s="133"/>
      <c r="P286" s="134"/>
      <c r="Q286" s="158" t="s">
        <v>324</v>
      </c>
      <c r="R286" s="133"/>
      <c r="S286" s="133"/>
      <c r="T286" s="133"/>
      <c r="U286" s="133"/>
      <c r="V286" s="133"/>
      <c r="W286" s="133"/>
      <c r="X286" s="133"/>
      <c r="Y286" s="133"/>
      <c r="Z286" s="133"/>
      <c r="AA286" s="133"/>
      <c r="AB286" s="132" t="s">
        <v>325</v>
      </c>
      <c r="AC286" s="133"/>
      <c r="AD286" s="134"/>
      <c r="AE286" s="138" t="s">
        <v>246</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247</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245</v>
      </c>
      <c r="H293" s="133"/>
      <c r="I293" s="133"/>
      <c r="J293" s="133"/>
      <c r="K293" s="133"/>
      <c r="L293" s="133"/>
      <c r="M293" s="133"/>
      <c r="N293" s="133"/>
      <c r="O293" s="133"/>
      <c r="P293" s="134"/>
      <c r="Q293" s="158" t="s">
        <v>324</v>
      </c>
      <c r="R293" s="133"/>
      <c r="S293" s="133"/>
      <c r="T293" s="133"/>
      <c r="U293" s="133"/>
      <c r="V293" s="133"/>
      <c r="W293" s="133"/>
      <c r="X293" s="133"/>
      <c r="Y293" s="133"/>
      <c r="Z293" s="133"/>
      <c r="AA293" s="133"/>
      <c r="AB293" s="132" t="s">
        <v>325</v>
      </c>
      <c r="AC293" s="133"/>
      <c r="AD293" s="134"/>
      <c r="AE293" s="138" t="s">
        <v>246</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247</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245</v>
      </c>
      <c r="H300" s="133"/>
      <c r="I300" s="133"/>
      <c r="J300" s="133"/>
      <c r="K300" s="133"/>
      <c r="L300" s="133"/>
      <c r="M300" s="133"/>
      <c r="N300" s="133"/>
      <c r="O300" s="133"/>
      <c r="P300" s="134"/>
      <c r="Q300" s="158" t="s">
        <v>324</v>
      </c>
      <c r="R300" s="133"/>
      <c r="S300" s="133"/>
      <c r="T300" s="133"/>
      <c r="U300" s="133"/>
      <c r="V300" s="133"/>
      <c r="W300" s="133"/>
      <c r="X300" s="133"/>
      <c r="Y300" s="133"/>
      <c r="Z300" s="133"/>
      <c r="AA300" s="133"/>
      <c r="AB300" s="132" t="s">
        <v>325</v>
      </c>
      <c r="AC300" s="133"/>
      <c r="AD300" s="134"/>
      <c r="AE300" s="138" t="s">
        <v>246</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247</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261</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260</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233</v>
      </c>
      <c r="F312" s="180"/>
      <c r="G312" s="161" t="s">
        <v>242</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377</v>
      </c>
      <c r="AF312" s="133"/>
      <c r="AG312" s="133"/>
      <c r="AH312" s="134"/>
      <c r="AI312" s="158" t="s">
        <v>399</v>
      </c>
      <c r="AJ312" s="133"/>
      <c r="AK312" s="133"/>
      <c r="AL312" s="134"/>
      <c r="AM312" s="158" t="s">
        <v>688</v>
      </c>
      <c r="AN312" s="133"/>
      <c r="AO312" s="133"/>
      <c r="AP312" s="134"/>
      <c r="AQ312" s="154" t="s">
        <v>228</v>
      </c>
      <c r="AR312" s="155"/>
      <c r="AS312" s="155"/>
      <c r="AT312" s="156"/>
      <c r="AU312" s="197" t="s">
        <v>244</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229</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243</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242</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377</v>
      </c>
      <c r="AF316" s="133"/>
      <c r="AG316" s="133"/>
      <c r="AH316" s="134"/>
      <c r="AI316" s="158" t="s">
        <v>399</v>
      </c>
      <c r="AJ316" s="133"/>
      <c r="AK316" s="133"/>
      <c r="AL316" s="134"/>
      <c r="AM316" s="158" t="s">
        <v>688</v>
      </c>
      <c r="AN316" s="133"/>
      <c r="AO316" s="133"/>
      <c r="AP316" s="134"/>
      <c r="AQ316" s="154" t="s">
        <v>228</v>
      </c>
      <c r="AR316" s="155"/>
      <c r="AS316" s="155"/>
      <c r="AT316" s="156"/>
      <c r="AU316" s="197" t="s">
        <v>244</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229</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243</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242</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377</v>
      </c>
      <c r="AF320" s="133"/>
      <c r="AG320" s="133"/>
      <c r="AH320" s="134"/>
      <c r="AI320" s="158" t="s">
        <v>399</v>
      </c>
      <c r="AJ320" s="133"/>
      <c r="AK320" s="133"/>
      <c r="AL320" s="134"/>
      <c r="AM320" s="158" t="s">
        <v>688</v>
      </c>
      <c r="AN320" s="133"/>
      <c r="AO320" s="133"/>
      <c r="AP320" s="134"/>
      <c r="AQ320" s="154" t="s">
        <v>228</v>
      </c>
      <c r="AR320" s="155"/>
      <c r="AS320" s="155"/>
      <c r="AT320" s="156"/>
      <c r="AU320" s="197" t="s">
        <v>244</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229</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243</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242</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377</v>
      </c>
      <c r="AF324" s="133"/>
      <c r="AG324" s="133"/>
      <c r="AH324" s="134"/>
      <c r="AI324" s="158" t="s">
        <v>399</v>
      </c>
      <c r="AJ324" s="133"/>
      <c r="AK324" s="133"/>
      <c r="AL324" s="134"/>
      <c r="AM324" s="158" t="s">
        <v>688</v>
      </c>
      <c r="AN324" s="133"/>
      <c r="AO324" s="133"/>
      <c r="AP324" s="134"/>
      <c r="AQ324" s="154" t="s">
        <v>228</v>
      </c>
      <c r="AR324" s="155"/>
      <c r="AS324" s="155"/>
      <c r="AT324" s="156"/>
      <c r="AU324" s="197" t="s">
        <v>244</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229</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243</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242</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377</v>
      </c>
      <c r="AF328" s="133"/>
      <c r="AG328" s="133"/>
      <c r="AH328" s="134"/>
      <c r="AI328" s="158" t="s">
        <v>399</v>
      </c>
      <c r="AJ328" s="133"/>
      <c r="AK328" s="133"/>
      <c r="AL328" s="134"/>
      <c r="AM328" s="158" t="s">
        <v>688</v>
      </c>
      <c r="AN328" s="133"/>
      <c r="AO328" s="133"/>
      <c r="AP328" s="134"/>
      <c r="AQ328" s="154" t="s">
        <v>228</v>
      </c>
      <c r="AR328" s="155"/>
      <c r="AS328" s="155"/>
      <c r="AT328" s="156"/>
      <c r="AU328" s="197" t="s">
        <v>244</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229</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243</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245</v>
      </c>
      <c r="H332" s="133"/>
      <c r="I332" s="133"/>
      <c r="J332" s="133"/>
      <c r="K332" s="133"/>
      <c r="L332" s="133"/>
      <c r="M332" s="133"/>
      <c r="N332" s="133"/>
      <c r="O332" s="133"/>
      <c r="P332" s="134"/>
      <c r="Q332" s="158" t="s">
        <v>324</v>
      </c>
      <c r="R332" s="133"/>
      <c r="S332" s="133"/>
      <c r="T332" s="133"/>
      <c r="U332" s="133"/>
      <c r="V332" s="133"/>
      <c r="W332" s="133"/>
      <c r="X332" s="133"/>
      <c r="Y332" s="133"/>
      <c r="Z332" s="133"/>
      <c r="AA332" s="133"/>
      <c r="AB332" s="132" t="s">
        <v>325</v>
      </c>
      <c r="AC332" s="133"/>
      <c r="AD332" s="134"/>
      <c r="AE332" s="158" t="s">
        <v>246</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247</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245</v>
      </c>
      <c r="H339" s="133"/>
      <c r="I339" s="133"/>
      <c r="J339" s="133"/>
      <c r="K339" s="133"/>
      <c r="L339" s="133"/>
      <c r="M339" s="133"/>
      <c r="N339" s="133"/>
      <c r="O339" s="133"/>
      <c r="P339" s="134"/>
      <c r="Q339" s="158" t="s">
        <v>324</v>
      </c>
      <c r="R339" s="133"/>
      <c r="S339" s="133"/>
      <c r="T339" s="133"/>
      <c r="U339" s="133"/>
      <c r="V339" s="133"/>
      <c r="W339" s="133"/>
      <c r="X339" s="133"/>
      <c r="Y339" s="133"/>
      <c r="Z339" s="133"/>
      <c r="AA339" s="133"/>
      <c r="AB339" s="132" t="s">
        <v>325</v>
      </c>
      <c r="AC339" s="133"/>
      <c r="AD339" s="134"/>
      <c r="AE339" s="138" t="s">
        <v>246</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247</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245</v>
      </c>
      <c r="H346" s="133"/>
      <c r="I346" s="133"/>
      <c r="J346" s="133"/>
      <c r="K346" s="133"/>
      <c r="L346" s="133"/>
      <c r="M346" s="133"/>
      <c r="N346" s="133"/>
      <c r="O346" s="133"/>
      <c r="P346" s="134"/>
      <c r="Q346" s="158" t="s">
        <v>324</v>
      </c>
      <c r="R346" s="133"/>
      <c r="S346" s="133"/>
      <c r="T346" s="133"/>
      <c r="U346" s="133"/>
      <c r="V346" s="133"/>
      <c r="W346" s="133"/>
      <c r="X346" s="133"/>
      <c r="Y346" s="133"/>
      <c r="Z346" s="133"/>
      <c r="AA346" s="133"/>
      <c r="AB346" s="132" t="s">
        <v>325</v>
      </c>
      <c r="AC346" s="133"/>
      <c r="AD346" s="134"/>
      <c r="AE346" s="138" t="s">
        <v>246</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247</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245</v>
      </c>
      <c r="H353" s="133"/>
      <c r="I353" s="133"/>
      <c r="J353" s="133"/>
      <c r="K353" s="133"/>
      <c r="L353" s="133"/>
      <c r="M353" s="133"/>
      <c r="N353" s="133"/>
      <c r="O353" s="133"/>
      <c r="P353" s="134"/>
      <c r="Q353" s="158" t="s">
        <v>324</v>
      </c>
      <c r="R353" s="133"/>
      <c r="S353" s="133"/>
      <c r="T353" s="133"/>
      <c r="U353" s="133"/>
      <c r="V353" s="133"/>
      <c r="W353" s="133"/>
      <c r="X353" s="133"/>
      <c r="Y353" s="133"/>
      <c r="Z353" s="133"/>
      <c r="AA353" s="133"/>
      <c r="AB353" s="132" t="s">
        <v>325</v>
      </c>
      <c r="AC353" s="133"/>
      <c r="AD353" s="134"/>
      <c r="AE353" s="138" t="s">
        <v>246</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247</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245</v>
      </c>
      <c r="H360" s="133"/>
      <c r="I360" s="133"/>
      <c r="J360" s="133"/>
      <c r="K360" s="133"/>
      <c r="L360" s="133"/>
      <c r="M360" s="133"/>
      <c r="N360" s="133"/>
      <c r="O360" s="133"/>
      <c r="P360" s="134"/>
      <c r="Q360" s="158" t="s">
        <v>324</v>
      </c>
      <c r="R360" s="133"/>
      <c r="S360" s="133"/>
      <c r="T360" s="133"/>
      <c r="U360" s="133"/>
      <c r="V360" s="133"/>
      <c r="W360" s="133"/>
      <c r="X360" s="133"/>
      <c r="Y360" s="133"/>
      <c r="Z360" s="133"/>
      <c r="AA360" s="133"/>
      <c r="AB360" s="132" t="s">
        <v>325</v>
      </c>
      <c r="AC360" s="133"/>
      <c r="AD360" s="134"/>
      <c r="AE360" s="138" t="s">
        <v>246</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247</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261</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260</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233</v>
      </c>
      <c r="F372" s="180"/>
      <c r="G372" s="161" t="s">
        <v>242</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377</v>
      </c>
      <c r="AF372" s="133"/>
      <c r="AG372" s="133"/>
      <c r="AH372" s="134"/>
      <c r="AI372" s="158" t="s">
        <v>399</v>
      </c>
      <c r="AJ372" s="133"/>
      <c r="AK372" s="133"/>
      <c r="AL372" s="134"/>
      <c r="AM372" s="158" t="s">
        <v>688</v>
      </c>
      <c r="AN372" s="133"/>
      <c r="AO372" s="133"/>
      <c r="AP372" s="134"/>
      <c r="AQ372" s="154" t="s">
        <v>228</v>
      </c>
      <c r="AR372" s="155"/>
      <c r="AS372" s="155"/>
      <c r="AT372" s="156"/>
      <c r="AU372" s="197" t="s">
        <v>244</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229</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243</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242</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377</v>
      </c>
      <c r="AF376" s="133"/>
      <c r="AG376" s="133"/>
      <c r="AH376" s="134"/>
      <c r="AI376" s="158" t="s">
        <v>399</v>
      </c>
      <c r="AJ376" s="133"/>
      <c r="AK376" s="133"/>
      <c r="AL376" s="134"/>
      <c r="AM376" s="158" t="s">
        <v>688</v>
      </c>
      <c r="AN376" s="133"/>
      <c r="AO376" s="133"/>
      <c r="AP376" s="134"/>
      <c r="AQ376" s="154" t="s">
        <v>228</v>
      </c>
      <c r="AR376" s="155"/>
      <c r="AS376" s="155"/>
      <c r="AT376" s="156"/>
      <c r="AU376" s="197" t="s">
        <v>244</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229</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243</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242</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377</v>
      </c>
      <c r="AF380" s="133"/>
      <c r="AG380" s="133"/>
      <c r="AH380" s="134"/>
      <c r="AI380" s="158" t="s">
        <v>399</v>
      </c>
      <c r="AJ380" s="133"/>
      <c r="AK380" s="133"/>
      <c r="AL380" s="134"/>
      <c r="AM380" s="158" t="s">
        <v>688</v>
      </c>
      <c r="AN380" s="133"/>
      <c r="AO380" s="133"/>
      <c r="AP380" s="134"/>
      <c r="AQ380" s="154" t="s">
        <v>228</v>
      </c>
      <c r="AR380" s="155"/>
      <c r="AS380" s="155"/>
      <c r="AT380" s="156"/>
      <c r="AU380" s="197" t="s">
        <v>244</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229</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243</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242</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377</v>
      </c>
      <c r="AF384" s="133"/>
      <c r="AG384" s="133"/>
      <c r="AH384" s="134"/>
      <c r="AI384" s="158" t="s">
        <v>399</v>
      </c>
      <c r="AJ384" s="133"/>
      <c r="AK384" s="133"/>
      <c r="AL384" s="134"/>
      <c r="AM384" s="158" t="s">
        <v>688</v>
      </c>
      <c r="AN384" s="133"/>
      <c r="AO384" s="133"/>
      <c r="AP384" s="134"/>
      <c r="AQ384" s="154" t="s">
        <v>228</v>
      </c>
      <c r="AR384" s="155"/>
      <c r="AS384" s="155"/>
      <c r="AT384" s="156"/>
      <c r="AU384" s="197" t="s">
        <v>244</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229</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243</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242</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377</v>
      </c>
      <c r="AF388" s="133"/>
      <c r="AG388" s="133"/>
      <c r="AH388" s="134"/>
      <c r="AI388" s="158" t="s">
        <v>399</v>
      </c>
      <c r="AJ388" s="133"/>
      <c r="AK388" s="133"/>
      <c r="AL388" s="134"/>
      <c r="AM388" s="158" t="s">
        <v>688</v>
      </c>
      <c r="AN388" s="133"/>
      <c r="AO388" s="133"/>
      <c r="AP388" s="134"/>
      <c r="AQ388" s="154" t="s">
        <v>228</v>
      </c>
      <c r="AR388" s="155"/>
      <c r="AS388" s="155"/>
      <c r="AT388" s="156"/>
      <c r="AU388" s="197" t="s">
        <v>244</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229</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243</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245</v>
      </c>
      <c r="H392" s="133"/>
      <c r="I392" s="133"/>
      <c r="J392" s="133"/>
      <c r="K392" s="133"/>
      <c r="L392" s="133"/>
      <c r="M392" s="133"/>
      <c r="N392" s="133"/>
      <c r="O392" s="133"/>
      <c r="P392" s="134"/>
      <c r="Q392" s="158" t="s">
        <v>324</v>
      </c>
      <c r="R392" s="133"/>
      <c r="S392" s="133"/>
      <c r="T392" s="133"/>
      <c r="U392" s="133"/>
      <c r="V392" s="133"/>
      <c r="W392" s="133"/>
      <c r="X392" s="133"/>
      <c r="Y392" s="133"/>
      <c r="Z392" s="133"/>
      <c r="AA392" s="133"/>
      <c r="AB392" s="132" t="s">
        <v>325</v>
      </c>
      <c r="AC392" s="133"/>
      <c r="AD392" s="134"/>
      <c r="AE392" s="158" t="s">
        <v>246</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247</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245</v>
      </c>
      <c r="H399" s="133"/>
      <c r="I399" s="133"/>
      <c r="J399" s="133"/>
      <c r="K399" s="133"/>
      <c r="L399" s="133"/>
      <c r="M399" s="133"/>
      <c r="N399" s="133"/>
      <c r="O399" s="133"/>
      <c r="P399" s="134"/>
      <c r="Q399" s="158" t="s">
        <v>324</v>
      </c>
      <c r="R399" s="133"/>
      <c r="S399" s="133"/>
      <c r="T399" s="133"/>
      <c r="U399" s="133"/>
      <c r="V399" s="133"/>
      <c r="W399" s="133"/>
      <c r="X399" s="133"/>
      <c r="Y399" s="133"/>
      <c r="Z399" s="133"/>
      <c r="AA399" s="133"/>
      <c r="AB399" s="132" t="s">
        <v>325</v>
      </c>
      <c r="AC399" s="133"/>
      <c r="AD399" s="134"/>
      <c r="AE399" s="138" t="s">
        <v>246</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247</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245</v>
      </c>
      <c r="H406" s="133"/>
      <c r="I406" s="133"/>
      <c r="J406" s="133"/>
      <c r="K406" s="133"/>
      <c r="L406" s="133"/>
      <c r="M406" s="133"/>
      <c r="N406" s="133"/>
      <c r="O406" s="133"/>
      <c r="P406" s="134"/>
      <c r="Q406" s="158" t="s">
        <v>324</v>
      </c>
      <c r="R406" s="133"/>
      <c r="S406" s="133"/>
      <c r="T406" s="133"/>
      <c r="U406" s="133"/>
      <c r="V406" s="133"/>
      <c r="W406" s="133"/>
      <c r="X406" s="133"/>
      <c r="Y406" s="133"/>
      <c r="Z406" s="133"/>
      <c r="AA406" s="133"/>
      <c r="AB406" s="132" t="s">
        <v>325</v>
      </c>
      <c r="AC406" s="133"/>
      <c r="AD406" s="134"/>
      <c r="AE406" s="138" t="s">
        <v>246</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247</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245</v>
      </c>
      <c r="H413" s="133"/>
      <c r="I413" s="133"/>
      <c r="J413" s="133"/>
      <c r="K413" s="133"/>
      <c r="L413" s="133"/>
      <c r="M413" s="133"/>
      <c r="N413" s="133"/>
      <c r="O413" s="133"/>
      <c r="P413" s="134"/>
      <c r="Q413" s="158" t="s">
        <v>324</v>
      </c>
      <c r="R413" s="133"/>
      <c r="S413" s="133"/>
      <c r="T413" s="133"/>
      <c r="U413" s="133"/>
      <c r="V413" s="133"/>
      <c r="W413" s="133"/>
      <c r="X413" s="133"/>
      <c r="Y413" s="133"/>
      <c r="Z413" s="133"/>
      <c r="AA413" s="133"/>
      <c r="AB413" s="132" t="s">
        <v>325</v>
      </c>
      <c r="AC413" s="133"/>
      <c r="AD413" s="134"/>
      <c r="AE413" s="138" t="s">
        <v>246</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247</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245</v>
      </c>
      <c r="H420" s="133"/>
      <c r="I420" s="133"/>
      <c r="J420" s="133"/>
      <c r="K420" s="133"/>
      <c r="L420" s="133"/>
      <c r="M420" s="133"/>
      <c r="N420" s="133"/>
      <c r="O420" s="133"/>
      <c r="P420" s="134"/>
      <c r="Q420" s="158" t="s">
        <v>324</v>
      </c>
      <c r="R420" s="133"/>
      <c r="S420" s="133"/>
      <c r="T420" s="133"/>
      <c r="U420" s="133"/>
      <c r="V420" s="133"/>
      <c r="W420" s="133"/>
      <c r="X420" s="133"/>
      <c r="Y420" s="133"/>
      <c r="Z420" s="133"/>
      <c r="AA420" s="133"/>
      <c r="AB420" s="132" t="s">
        <v>325</v>
      </c>
      <c r="AC420" s="133"/>
      <c r="AD420" s="134"/>
      <c r="AE420" s="138" t="s">
        <v>246</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247</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660</v>
      </c>
      <c r="D430" s="948"/>
      <c r="E430" s="175" t="s">
        <v>386</v>
      </c>
      <c r="F430" s="914"/>
      <c r="G430" s="915" t="s">
        <v>248</v>
      </c>
      <c r="H430" s="126"/>
      <c r="I430" s="126"/>
      <c r="J430" s="916"/>
      <c r="K430" s="917"/>
      <c r="L430" s="917"/>
      <c r="M430" s="917"/>
      <c r="N430" s="917"/>
      <c r="O430" s="917"/>
      <c r="P430" s="917"/>
      <c r="Q430" s="917"/>
      <c r="R430" s="917"/>
      <c r="S430" s="917"/>
      <c r="T430" s="91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19"/>
      <c r="AY430" s="93" t="str">
        <f>IF(SUBSTITUTE($J$430,"-","")="","0","1")</f>
        <v>0</v>
      </c>
    </row>
    <row r="431" spans="1:51" ht="18.75" hidden="1" customHeight="1" x14ac:dyDescent="0.15">
      <c r="A431" s="190"/>
      <c r="B431" s="187"/>
      <c r="C431" s="181"/>
      <c r="D431" s="187"/>
      <c r="E431" s="338" t="s">
        <v>237</v>
      </c>
      <c r="F431" s="339"/>
      <c r="G431" s="340" t="s">
        <v>234</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236</v>
      </c>
      <c r="AF431" s="332"/>
      <c r="AG431" s="332"/>
      <c r="AH431" s="333"/>
      <c r="AI431" s="334" t="s">
        <v>532</v>
      </c>
      <c r="AJ431" s="334"/>
      <c r="AK431" s="334"/>
      <c r="AL431" s="158"/>
      <c r="AM431" s="334" t="s">
        <v>533</v>
      </c>
      <c r="AN431" s="334"/>
      <c r="AO431" s="334"/>
      <c r="AP431" s="158"/>
      <c r="AQ431" s="158" t="s">
        <v>228</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229</v>
      </c>
      <c r="AH432" s="137"/>
      <c r="AI432" s="335"/>
      <c r="AJ432" s="335"/>
      <c r="AK432" s="335"/>
      <c r="AL432" s="157"/>
      <c r="AM432" s="335"/>
      <c r="AN432" s="335"/>
      <c r="AO432" s="335"/>
      <c r="AP432" s="157"/>
      <c r="AQ432" s="250"/>
      <c r="AR432" s="201"/>
      <c r="AS432" s="136" t="s">
        <v>229</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237</v>
      </c>
      <c r="F436" s="339"/>
      <c r="G436" s="340" t="s">
        <v>234</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236</v>
      </c>
      <c r="AF436" s="332"/>
      <c r="AG436" s="332"/>
      <c r="AH436" s="333"/>
      <c r="AI436" s="334" t="s">
        <v>532</v>
      </c>
      <c r="AJ436" s="334"/>
      <c r="AK436" s="334"/>
      <c r="AL436" s="158"/>
      <c r="AM436" s="334" t="s">
        <v>533</v>
      </c>
      <c r="AN436" s="334"/>
      <c r="AO436" s="334"/>
      <c r="AP436" s="158"/>
      <c r="AQ436" s="158" t="s">
        <v>228</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229</v>
      </c>
      <c r="AH437" s="137"/>
      <c r="AI437" s="335"/>
      <c r="AJ437" s="335"/>
      <c r="AK437" s="335"/>
      <c r="AL437" s="157"/>
      <c r="AM437" s="335"/>
      <c r="AN437" s="335"/>
      <c r="AO437" s="335"/>
      <c r="AP437" s="157"/>
      <c r="AQ437" s="250"/>
      <c r="AR437" s="201"/>
      <c r="AS437" s="136" t="s">
        <v>229</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237</v>
      </c>
      <c r="F441" s="339"/>
      <c r="G441" s="340" t="s">
        <v>234</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236</v>
      </c>
      <c r="AF441" s="332"/>
      <c r="AG441" s="332"/>
      <c r="AH441" s="333"/>
      <c r="AI441" s="334" t="s">
        <v>532</v>
      </c>
      <c r="AJ441" s="334"/>
      <c r="AK441" s="334"/>
      <c r="AL441" s="158"/>
      <c r="AM441" s="334" t="s">
        <v>533</v>
      </c>
      <c r="AN441" s="334"/>
      <c r="AO441" s="334"/>
      <c r="AP441" s="158"/>
      <c r="AQ441" s="158" t="s">
        <v>228</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229</v>
      </c>
      <c r="AH442" s="137"/>
      <c r="AI442" s="335"/>
      <c r="AJ442" s="335"/>
      <c r="AK442" s="335"/>
      <c r="AL442" s="157"/>
      <c r="AM442" s="335"/>
      <c r="AN442" s="335"/>
      <c r="AO442" s="335"/>
      <c r="AP442" s="157"/>
      <c r="AQ442" s="250"/>
      <c r="AR442" s="201"/>
      <c r="AS442" s="136" t="s">
        <v>229</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237</v>
      </c>
      <c r="F446" s="339"/>
      <c r="G446" s="340" t="s">
        <v>234</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236</v>
      </c>
      <c r="AF446" s="332"/>
      <c r="AG446" s="332"/>
      <c r="AH446" s="333"/>
      <c r="AI446" s="334" t="s">
        <v>532</v>
      </c>
      <c r="AJ446" s="334"/>
      <c r="AK446" s="334"/>
      <c r="AL446" s="158"/>
      <c r="AM446" s="334" t="s">
        <v>533</v>
      </c>
      <c r="AN446" s="334"/>
      <c r="AO446" s="334"/>
      <c r="AP446" s="158"/>
      <c r="AQ446" s="158" t="s">
        <v>228</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229</v>
      </c>
      <c r="AH447" s="137"/>
      <c r="AI447" s="335"/>
      <c r="AJ447" s="335"/>
      <c r="AK447" s="335"/>
      <c r="AL447" s="157"/>
      <c r="AM447" s="335"/>
      <c r="AN447" s="335"/>
      <c r="AO447" s="335"/>
      <c r="AP447" s="157"/>
      <c r="AQ447" s="250"/>
      <c r="AR447" s="201"/>
      <c r="AS447" s="136" t="s">
        <v>229</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237</v>
      </c>
      <c r="F451" s="339"/>
      <c r="G451" s="340" t="s">
        <v>234</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236</v>
      </c>
      <c r="AF451" s="332"/>
      <c r="AG451" s="332"/>
      <c r="AH451" s="333"/>
      <c r="AI451" s="334" t="s">
        <v>532</v>
      </c>
      <c r="AJ451" s="334"/>
      <c r="AK451" s="334"/>
      <c r="AL451" s="158"/>
      <c r="AM451" s="334" t="s">
        <v>533</v>
      </c>
      <c r="AN451" s="334"/>
      <c r="AO451" s="334"/>
      <c r="AP451" s="158"/>
      <c r="AQ451" s="158" t="s">
        <v>228</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229</v>
      </c>
      <c r="AH452" s="137"/>
      <c r="AI452" s="335"/>
      <c r="AJ452" s="335"/>
      <c r="AK452" s="335"/>
      <c r="AL452" s="157"/>
      <c r="AM452" s="335"/>
      <c r="AN452" s="335"/>
      <c r="AO452" s="335"/>
      <c r="AP452" s="157"/>
      <c r="AQ452" s="250"/>
      <c r="AR452" s="201"/>
      <c r="AS452" s="136" t="s">
        <v>229</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238</v>
      </c>
      <c r="F456" s="339"/>
      <c r="G456" s="340" t="s">
        <v>235</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236</v>
      </c>
      <c r="AF456" s="332"/>
      <c r="AG456" s="332"/>
      <c r="AH456" s="333"/>
      <c r="AI456" s="334" t="s">
        <v>532</v>
      </c>
      <c r="AJ456" s="334"/>
      <c r="AK456" s="334"/>
      <c r="AL456" s="158"/>
      <c r="AM456" s="334" t="s">
        <v>533</v>
      </c>
      <c r="AN456" s="334"/>
      <c r="AO456" s="334"/>
      <c r="AP456" s="158"/>
      <c r="AQ456" s="158" t="s">
        <v>228</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229</v>
      </c>
      <c r="AH457" s="137"/>
      <c r="AI457" s="335"/>
      <c r="AJ457" s="335"/>
      <c r="AK457" s="335"/>
      <c r="AL457" s="157"/>
      <c r="AM457" s="335"/>
      <c r="AN457" s="335"/>
      <c r="AO457" s="335"/>
      <c r="AP457" s="157"/>
      <c r="AQ457" s="250"/>
      <c r="AR457" s="201"/>
      <c r="AS457" s="136" t="s">
        <v>229</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238</v>
      </c>
      <c r="F461" s="339"/>
      <c r="G461" s="340" t="s">
        <v>235</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236</v>
      </c>
      <c r="AF461" s="332"/>
      <c r="AG461" s="332"/>
      <c r="AH461" s="333"/>
      <c r="AI461" s="334" t="s">
        <v>532</v>
      </c>
      <c r="AJ461" s="334"/>
      <c r="AK461" s="334"/>
      <c r="AL461" s="158"/>
      <c r="AM461" s="334" t="s">
        <v>533</v>
      </c>
      <c r="AN461" s="334"/>
      <c r="AO461" s="334"/>
      <c r="AP461" s="158"/>
      <c r="AQ461" s="158" t="s">
        <v>228</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229</v>
      </c>
      <c r="AH462" s="137"/>
      <c r="AI462" s="335"/>
      <c r="AJ462" s="335"/>
      <c r="AK462" s="335"/>
      <c r="AL462" s="157"/>
      <c r="AM462" s="335"/>
      <c r="AN462" s="335"/>
      <c r="AO462" s="335"/>
      <c r="AP462" s="157"/>
      <c r="AQ462" s="250"/>
      <c r="AR462" s="201"/>
      <c r="AS462" s="136" t="s">
        <v>229</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238</v>
      </c>
      <c r="F466" s="339"/>
      <c r="G466" s="340" t="s">
        <v>235</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236</v>
      </c>
      <c r="AF466" s="332"/>
      <c r="AG466" s="332"/>
      <c r="AH466" s="333"/>
      <c r="AI466" s="334" t="s">
        <v>532</v>
      </c>
      <c r="AJ466" s="334"/>
      <c r="AK466" s="334"/>
      <c r="AL466" s="158"/>
      <c r="AM466" s="334" t="s">
        <v>533</v>
      </c>
      <c r="AN466" s="334"/>
      <c r="AO466" s="334"/>
      <c r="AP466" s="158"/>
      <c r="AQ466" s="158" t="s">
        <v>228</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229</v>
      </c>
      <c r="AH467" s="137"/>
      <c r="AI467" s="335"/>
      <c r="AJ467" s="335"/>
      <c r="AK467" s="335"/>
      <c r="AL467" s="157"/>
      <c r="AM467" s="335"/>
      <c r="AN467" s="335"/>
      <c r="AO467" s="335"/>
      <c r="AP467" s="157"/>
      <c r="AQ467" s="250"/>
      <c r="AR467" s="201"/>
      <c r="AS467" s="136" t="s">
        <v>229</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238</v>
      </c>
      <c r="F471" s="339"/>
      <c r="G471" s="340" t="s">
        <v>235</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236</v>
      </c>
      <c r="AF471" s="332"/>
      <c r="AG471" s="332"/>
      <c r="AH471" s="333"/>
      <c r="AI471" s="334" t="s">
        <v>532</v>
      </c>
      <c r="AJ471" s="334"/>
      <c r="AK471" s="334"/>
      <c r="AL471" s="158"/>
      <c r="AM471" s="334" t="s">
        <v>533</v>
      </c>
      <c r="AN471" s="334"/>
      <c r="AO471" s="334"/>
      <c r="AP471" s="158"/>
      <c r="AQ471" s="158" t="s">
        <v>228</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229</v>
      </c>
      <c r="AH472" s="137"/>
      <c r="AI472" s="335"/>
      <c r="AJ472" s="335"/>
      <c r="AK472" s="335"/>
      <c r="AL472" s="157"/>
      <c r="AM472" s="335"/>
      <c r="AN472" s="335"/>
      <c r="AO472" s="335"/>
      <c r="AP472" s="157"/>
      <c r="AQ472" s="250"/>
      <c r="AR472" s="201"/>
      <c r="AS472" s="136" t="s">
        <v>229</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238</v>
      </c>
      <c r="F476" s="339"/>
      <c r="G476" s="340" t="s">
        <v>235</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236</v>
      </c>
      <c r="AF476" s="332"/>
      <c r="AG476" s="332"/>
      <c r="AH476" s="333"/>
      <c r="AI476" s="334" t="s">
        <v>532</v>
      </c>
      <c r="AJ476" s="334"/>
      <c r="AK476" s="334"/>
      <c r="AL476" s="158"/>
      <c r="AM476" s="334" t="s">
        <v>533</v>
      </c>
      <c r="AN476" s="334"/>
      <c r="AO476" s="334"/>
      <c r="AP476" s="158"/>
      <c r="AQ476" s="158" t="s">
        <v>228</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229</v>
      </c>
      <c r="AH477" s="137"/>
      <c r="AI477" s="335"/>
      <c r="AJ477" s="335"/>
      <c r="AK477" s="335"/>
      <c r="AL477" s="157"/>
      <c r="AM477" s="335"/>
      <c r="AN477" s="335"/>
      <c r="AO477" s="335"/>
      <c r="AP477" s="157"/>
      <c r="AQ477" s="250"/>
      <c r="AR477" s="201"/>
      <c r="AS477" s="136" t="s">
        <v>229</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394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389</v>
      </c>
      <c r="F484" s="176"/>
      <c r="G484" s="915" t="s">
        <v>248</v>
      </c>
      <c r="H484" s="126"/>
      <c r="I484" s="126"/>
      <c r="J484" s="916"/>
      <c r="K484" s="917"/>
      <c r="L484" s="917"/>
      <c r="M484" s="917"/>
      <c r="N484" s="917"/>
      <c r="O484" s="917"/>
      <c r="P484" s="917"/>
      <c r="Q484" s="917"/>
      <c r="R484" s="917"/>
      <c r="S484" s="917"/>
      <c r="T484" s="91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19"/>
      <c r="AY484" s="93" t="str">
        <f>IF(SUBSTITUTE($J$484,"-","")="","0","1")</f>
        <v>0</v>
      </c>
    </row>
    <row r="485" spans="1:51" ht="18.75" hidden="1" customHeight="1" x14ac:dyDescent="0.15">
      <c r="A485" s="190"/>
      <c r="B485" s="187"/>
      <c r="C485" s="181"/>
      <c r="D485" s="187"/>
      <c r="E485" s="338" t="s">
        <v>237</v>
      </c>
      <c r="F485" s="339"/>
      <c r="G485" s="340" t="s">
        <v>234</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236</v>
      </c>
      <c r="AF485" s="332"/>
      <c r="AG485" s="332"/>
      <c r="AH485" s="333"/>
      <c r="AI485" s="334" t="s">
        <v>532</v>
      </c>
      <c r="AJ485" s="334"/>
      <c r="AK485" s="334"/>
      <c r="AL485" s="158"/>
      <c r="AM485" s="334" t="s">
        <v>533</v>
      </c>
      <c r="AN485" s="334"/>
      <c r="AO485" s="334"/>
      <c r="AP485" s="158"/>
      <c r="AQ485" s="158" t="s">
        <v>228</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229</v>
      </c>
      <c r="AH486" s="137"/>
      <c r="AI486" s="335"/>
      <c r="AJ486" s="335"/>
      <c r="AK486" s="335"/>
      <c r="AL486" s="157"/>
      <c r="AM486" s="335"/>
      <c r="AN486" s="335"/>
      <c r="AO486" s="335"/>
      <c r="AP486" s="157"/>
      <c r="AQ486" s="250"/>
      <c r="AR486" s="201"/>
      <c r="AS486" s="136" t="s">
        <v>229</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237</v>
      </c>
      <c r="F490" s="339"/>
      <c r="G490" s="340" t="s">
        <v>234</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236</v>
      </c>
      <c r="AF490" s="332"/>
      <c r="AG490" s="332"/>
      <c r="AH490" s="333"/>
      <c r="AI490" s="334" t="s">
        <v>532</v>
      </c>
      <c r="AJ490" s="334"/>
      <c r="AK490" s="334"/>
      <c r="AL490" s="158"/>
      <c r="AM490" s="334" t="s">
        <v>533</v>
      </c>
      <c r="AN490" s="334"/>
      <c r="AO490" s="334"/>
      <c r="AP490" s="158"/>
      <c r="AQ490" s="158" t="s">
        <v>228</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229</v>
      </c>
      <c r="AH491" s="137"/>
      <c r="AI491" s="335"/>
      <c r="AJ491" s="335"/>
      <c r="AK491" s="335"/>
      <c r="AL491" s="157"/>
      <c r="AM491" s="335"/>
      <c r="AN491" s="335"/>
      <c r="AO491" s="335"/>
      <c r="AP491" s="157"/>
      <c r="AQ491" s="250"/>
      <c r="AR491" s="201"/>
      <c r="AS491" s="136" t="s">
        <v>229</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237</v>
      </c>
      <c r="F495" s="339"/>
      <c r="G495" s="340" t="s">
        <v>234</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236</v>
      </c>
      <c r="AF495" s="332"/>
      <c r="AG495" s="332"/>
      <c r="AH495" s="333"/>
      <c r="AI495" s="334" t="s">
        <v>532</v>
      </c>
      <c r="AJ495" s="334"/>
      <c r="AK495" s="334"/>
      <c r="AL495" s="158"/>
      <c r="AM495" s="334" t="s">
        <v>533</v>
      </c>
      <c r="AN495" s="334"/>
      <c r="AO495" s="334"/>
      <c r="AP495" s="158"/>
      <c r="AQ495" s="158" t="s">
        <v>228</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229</v>
      </c>
      <c r="AH496" s="137"/>
      <c r="AI496" s="335"/>
      <c r="AJ496" s="335"/>
      <c r="AK496" s="335"/>
      <c r="AL496" s="157"/>
      <c r="AM496" s="335"/>
      <c r="AN496" s="335"/>
      <c r="AO496" s="335"/>
      <c r="AP496" s="157"/>
      <c r="AQ496" s="250"/>
      <c r="AR496" s="201"/>
      <c r="AS496" s="136" t="s">
        <v>229</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237</v>
      </c>
      <c r="F500" s="339"/>
      <c r="G500" s="340" t="s">
        <v>234</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236</v>
      </c>
      <c r="AF500" s="332"/>
      <c r="AG500" s="332"/>
      <c r="AH500" s="333"/>
      <c r="AI500" s="334" t="s">
        <v>532</v>
      </c>
      <c r="AJ500" s="334"/>
      <c r="AK500" s="334"/>
      <c r="AL500" s="158"/>
      <c r="AM500" s="334" t="s">
        <v>533</v>
      </c>
      <c r="AN500" s="334"/>
      <c r="AO500" s="334"/>
      <c r="AP500" s="158"/>
      <c r="AQ500" s="158" t="s">
        <v>228</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229</v>
      </c>
      <c r="AH501" s="137"/>
      <c r="AI501" s="335"/>
      <c r="AJ501" s="335"/>
      <c r="AK501" s="335"/>
      <c r="AL501" s="157"/>
      <c r="AM501" s="335"/>
      <c r="AN501" s="335"/>
      <c r="AO501" s="335"/>
      <c r="AP501" s="157"/>
      <c r="AQ501" s="250"/>
      <c r="AR501" s="201"/>
      <c r="AS501" s="136" t="s">
        <v>229</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237</v>
      </c>
      <c r="F505" s="339"/>
      <c r="G505" s="340" t="s">
        <v>234</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236</v>
      </c>
      <c r="AF505" s="332"/>
      <c r="AG505" s="332"/>
      <c r="AH505" s="333"/>
      <c r="AI505" s="334" t="s">
        <v>532</v>
      </c>
      <c r="AJ505" s="334"/>
      <c r="AK505" s="334"/>
      <c r="AL505" s="158"/>
      <c r="AM505" s="334" t="s">
        <v>533</v>
      </c>
      <c r="AN505" s="334"/>
      <c r="AO505" s="334"/>
      <c r="AP505" s="158"/>
      <c r="AQ505" s="158" t="s">
        <v>228</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229</v>
      </c>
      <c r="AH506" s="137"/>
      <c r="AI506" s="335"/>
      <c r="AJ506" s="335"/>
      <c r="AK506" s="335"/>
      <c r="AL506" s="157"/>
      <c r="AM506" s="335"/>
      <c r="AN506" s="335"/>
      <c r="AO506" s="335"/>
      <c r="AP506" s="157"/>
      <c r="AQ506" s="250"/>
      <c r="AR506" s="201"/>
      <c r="AS506" s="136" t="s">
        <v>229</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238</v>
      </c>
      <c r="F510" s="339"/>
      <c r="G510" s="340" t="s">
        <v>235</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236</v>
      </c>
      <c r="AF510" s="332"/>
      <c r="AG510" s="332"/>
      <c r="AH510" s="333"/>
      <c r="AI510" s="334" t="s">
        <v>532</v>
      </c>
      <c r="AJ510" s="334"/>
      <c r="AK510" s="334"/>
      <c r="AL510" s="158"/>
      <c r="AM510" s="334" t="s">
        <v>533</v>
      </c>
      <c r="AN510" s="334"/>
      <c r="AO510" s="334"/>
      <c r="AP510" s="158"/>
      <c r="AQ510" s="158" t="s">
        <v>228</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229</v>
      </c>
      <c r="AH511" s="137"/>
      <c r="AI511" s="335"/>
      <c r="AJ511" s="335"/>
      <c r="AK511" s="335"/>
      <c r="AL511" s="157"/>
      <c r="AM511" s="335"/>
      <c r="AN511" s="335"/>
      <c r="AO511" s="335"/>
      <c r="AP511" s="157"/>
      <c r="AQ511" s="250"/>
      <c r="AR511" s="201"/>
      <c r="AS511" s="136" t="s">
        <v>229</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238</v>
      </c>
      <c r="F515" s="339"/>
      <c r="G515" s="340" t="s">
        <v>235</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236</v>
      </c>
      <c r="AF515" s="332"/>
      <c r="AG515" s="332"/>
      <c r="AH515" s="333"/>
      <c r="AI515" s="334" t="s">
        <v>532</v>
      </c>
      <c r="AJ515" s="334"/>
      <c r="AK515" s="334"/>
      <c r="AL515" s="158"/>
      <c r="AM515" s="334" t="s">
        <v>533</v>
      </c>
      <c r="AN515" s="334"/>
      <c r="AO515" s="334"/>
      <c r="AP515" s="158"/>
      <c r="AQ515" s="158" t="s">
        <v>228</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229</v>
      </c>
      <c r="AH516" s="137"/>
      <c r="AI516" s="335"/>
      <c r="AJ516" s="335"/>
      <c r="AK516" s="335"/>
      <c r="AL516" s="157"/>
      <c r="AM516" s="335"/>
      <c r="AN516" s="335"/>
      <c r="AO516" s="335"/>
      <c r="AP516" s="157"/>
      <c r="AQ516" s="250"/>
      <c r="AR516" s="201"/>
      <c r="AS516" s="136" t="s">
        <v>229</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238</v>
      </c>
      <c r="F520" s="339"/>
      <c r="G520" s="340" t="s">
        <v>235</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236</v>
      </c>
      <c r="AF520" s="332"/>
      <c r="AG520" s="332"/>
      <c r="AH520" s="333"/>
      <c r="AI520" s="334" t="s">
        <v>532</v>
      </c>
      <c r="AJ520" s="334"/>
      <c r="AK520" s="334"/>
      <c r="AL520" s="158"/>
      <c r="AM520" s="334" t="s">
        <v>533</v>
      </c>
      <c r="AN520" s="334"/>
      <c r="AO520" s="334"/>
      <c r="AP520" s="158"/>
      <c r="AQ520" s="158" t="s">
        <v>228</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229</v>
      </c>
      <c r="AH521" s="137"/>
      <c r="AI521" s="335"/>
      <c r="AJ521" s="335"/>
      <c r="AK521" s="335"/>
      <c r="AL521" s="157"/>
      <c r="AM521" s="335"/>
      <c r="AN521" s="335"/>
      <c r="AO521" s="335"/>
      <c r="AP521" s="157"/>
      <c r="AQ521" s="250"/>
      <c r="AR521" s="201"/>
      <c r="AS521" s="136" t="s">
        <v>229</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238</v>
      </c>
      <c r="F525" s="339"/>
      <c r="G525" s="340" t="s">
        <v>235</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236</v>
      </c>
      <c r="AF525" s="332"/>
      <c r="AG525" s="332"/>
      <c r="AH525" s="333"/>
      <c r="AI525" s="334" t="s">
        <v>532</v>
      </c>
      <c r="AJ525" s="334"/>
      <c r="AK525" s="334"/>
      <c r="AL525" s="158"/>
      <c r="AM525" s="334" t="s">
        <v>533</v>
      </c>
      <c r="AN525" s="334"/>
      <c r="AO525" s="334"/>
      <c r="AP525" s="158"/>
      <c r="AQ525" s="158" t="s">
        <v>228</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229</v>
      </c>
      <c r="AH526" s="137"/>
      <c r="AI526" s="335"/>
      <c r="AJ526" s="335"/>
      <c r="AK526" s="335"/>
      <c r="AL526" s="157"/>
      <c r="AM526" s="335"/>
      <c r="AN526" s="335"/>
      <c r="AO526" s="335"/>
      <c r="AP526" s="157"/>
      <c r="AQ526" s="250"/>
      <c r="AR526" s="201"/>
      <c r="AS526" s="136" t="s">
        <v>229</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238</v>
      </c>
      <c r="F530" s="339"/>
      <c r="G530" s="340" t="s">
        <v>235</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236</v>
      </c>
      <c r="AF530" s="332"/>
      <c r="AG530" s="332"/>
      <c r="AH530" s="333"/>
      <c r="AI530" s="334" t="s">
        <v>532</v>
      </c>
      <c r="AJ530" s="334"/>
      <c r="AK530" s="334"/>
      <c r="AL530" s="158"/>
      <c r="AM530" s="334" t="s">
        <v>533</v>
      </c>
      <c r="AN530" s="334"/>
      <c r="AO530" s="334"/>
      <c r="AP530" s="158"/>
      <c r="AQ530" s="158" t="s">
        <v>228</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229</v>
      </c>
      <c r="AH531" s="137"/>
      <c r="AI531" s="335"/>
      <c r="AJ531" s="335"/>
      <c r="AK531" s="335"/>
      <c r="AL531" s="157"/>
      <c r="AM531" s="335"/>
      <c r="AN531" s="335"/>
      <c r="AO531" s="335"/>
      <c r="AP531" s="157"/>
      <c r="AQ531" s="250"/>
      <c r="AR531" s="201"/>
      <c r="AS531" s="136" t="s">
        <v>229</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390</v>
      </c>
      <c r="F538" s="176"/>
      <c r="G538" s="915" t="s">
        <v>248</v>
      </c>
      <c r="H538" s="126"/>
      <c r="I538" s="126"/>
      <c r="J538" s="916"/>
      <c r="K538" s="917"/>
      <c r="L538" s="917"/>
      <c r="M538" s="917"/>
      <c r="N538" s="917"/>
      <c r="O538" s="917"/>
      <c r="P538" s="917"/>
      <c r="Q538" s="917"/>
      <c r="R538" s="917"/>
      <c r="S538" s="917"/>
      <c r="T538" s="91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19"/>
      <c r="AY538" s="93" t="str">
        <f>IF(SUBSTITUTE($J$538,"-","")="","0","1")</f>
        <v>0</v>
      </c>
    </row>
    <row r="539" spans="1:51" ht="18.75" hidden="1" customHeight="1" x14ac:dyDescent="0.15">
      <c r="A539" s="190"/>
      <c r="B539" s="187"/>
      <c r="C539" s="181"/>
      <c r="D539" s="187"/>
      <c r="E539" s="338" t="s">
        <v>237</v>
      </c>
      <c r="F539" s="339"/>
      <c r="G539" s="340" t="s">
        <v>234</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236</v>
      </c>
      <c r="AF539" s="332"/>
      <c r="AG539" s="332"/>
      <c r="AH539" s="333"/>
      <c r="AI539" s="334" t="s">
        <v>532</v>
      </c>
      <c r="AJ539" s="334"/>
      <c r="AK539" s="334"/>
      <c r="AL539" s="158"/>
      <c r="AM539" s="334" t="s">
        <v>533</v>
      </c>
      <c r="AN539" s="334"/>
      <c r="AO539" s="334"/>
      <c r="AP539" s="158"/>
      <c r="AQ539" s="158" t="s">
        <v>228</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229</v>
      </c>
      <c r="AH540" s="137"/>
      <c r="AI540" s="335"/>
      <c r="AJ540" s="335"/>
      <c r="AK540" s="335"/>
      <c r="AL540" s="157"/>
      <c r="AM540" s="335"/>
      <c r="AN540" s="335"/>
      <c r="AO540" s="335"/>
      <c r="AP540" s="157"/>
      <c r="AQ540" s="250"/>
      <c r="AR540" s="201"/>
      <c r="AS540" s="136" t="s">
        <v>229</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237</v>
      </c>
      <c r="F544" s="339"/>
      <c r="G544" s="340" t="s">
        <v>234</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236</v>
      </c>
      <c r="AF544" s="332"/>
      <c r="AG544" s="332"/>
      <c r="AH544" s="333"/>
      <c r="AI544" s="334" t="s">
        <v>532</v>
      </c>
      <c r="AJ544" s="334"/>
      <c r="AK544" s="334"/>
      <c r="AL544" s="158"/>
      <c r="AM544" s="334" t="s">
        <v>533</v>
      </c>
      <c r="AN544" s="334"/>
      <c r="AO544" s="334"/>
      <c r="AP544" s="158"/>
      <c r="AQ544" s="158" t="s">
        <v>228</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229</v>
      </c>
      <c r="AH545" s="137"/>
      <c r="AI545" s="335"/>
      <c r="AJ545" s="335"/>
      <c r="AK545" s="335"/>
      <c r="AL545" s="157"/>
      <c r="AM545" s="335"/>
      <c r="AN545" s="335"/>
      <c r="AO545" s="335"/>
      <c r="AP545" s="157"/>
      <c r="AQ545" s="250"/>
      <c r="AR545" s="201"/>
      <c r="AS545" s="136" t="s">
        <v>229</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237</v>
      </c>
      <c r="F549" s="339"/>
      <c r="G549" s="340" t="s">
        <v>234</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236</v>
      </c>
      <c r="AF549" s="332"/>
      <c r="AG549" s="332"/>
      <c r="AH549" s="333"/>
      <c r="AI549" s="334" t="s">
        <v>532</v>
      </c>
      <c r="AJ549" s="334"/>
      <c r="AK549" s="334"/>
      <c r="AL549" s="158"/>
      <c r="AM549" s="334" t="s">
        <v>533</v>
      </c>
      <c r="AN549" s="334"/>
      <c r="AO549" s="334"/>
      <c r="AP549" s="158"/>
      <c r="AQ549" s="158" t="s">
        <v>228</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229</v>
      </c>
      <c r="AH550" s="137"/>
      <c r="AI550" s="335"/>
      <c r="AJ550" s="335"/>
      <c r="AK550" s="335"/>
      <c r="AL550" s="157"/>
      <c r="AM550" s="335"/>
      <c r="AN550" s="335"/>
      <c r="AO550" s="335"/>
      <c r="AP550" s="157"/>
      <c r="AQ550" s="250"/>
      <c r="AR550" s="201"/>
      <c r="AS550" s="136" t="s">
        <v>229</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237</v>
      </c>
      <c r="F554" s="339"/>
      <c r="G554" s="340" t="s">
        <v>234</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236</v>
      </c>
      <c r="AF554" s="332"/>
      <c r="AG554" s="332"/>
      <c r="AH554" s="333"/>
      <c r="AI554" s="334" t="s">
        <v>532</v>
      </c>
      <c r="AJ554" s="334"/>
      <c r="AK554" s="334"/>
      <c r="AL554" s="158"/>
      <c r="AM554" s="334" t="s">
        <v>533</v>
      </c>
      <c r="AN554" s="334"/>
      <c r="AO554" s="334"/>
      <c r="AP554" s="158"/>
      <c r="AQ554" s="158" t="s">
        <v>228</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229</v>
      </c>
      <c r="AH555" s="137"/>
      <c r="AI555" s="335"/>
      <c r="AJ555" s="335"/>
      <c r="AK555" s="335"/>
      <c r="AL555" s="157"/>
      <c r="AM555" s="335"/>
      <c r="AN555" s="335"/>
      <c r="AO555" s="335"/>
      <c r="AP555" s="157"/>
      <c r="AQ555" s="250"/>
      <c r="AR555" s="201"/>
      <c r="AS555" s="136" t="s">
        <v>229</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237</v>
      </c>
      <c r="F559" s="339"/>
      <c r="G559" s="340" t="s">
        <v>234</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236</v>
      </c>
      <c r="AF559" s="332"/>
      <c r="AG559" s="332"/>
      <c r="AH559" s="333"/>
      <c r="AI559" s="334" t="s">
        <v>532</v>
      </c>
      <c r="AJ559" s="334"/>
      <c r="AK559" s="334"/>
      <c r="AL559" s="158"/>
      <c r="AM559" s="334" t="s">
        <v>533</v>
      </c>
      <c r="AN559" s="334"/>
      <c r="AO559" s="334"/>
      <c r="AP559" s="158"/>
      <c r="AQ559" s="158" t="s">
        <v>228</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229</v>
      </c>
      <c r="AH560" s="137"/>
      <c r="AI560" s="335"/>
      <c r="AJ560" s="335"/>
      <c r="AK560" s="335"/>
      <c r="AL560" s="157"/>
      <c r="AM560" s="335"/>
      <c r="AN560" s="335"/>
      <c r="AO560" s="335"/>
      <c r="AP560" s="157"/>
      <c r="AQ560" s="250"/>
      <c r="AR560" s="201"/>
      <c r="AS560" s="136" t="s">
        <v>229</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238</v>
      </c>
      <c r="F564" s="339"/>
      <c r="G564" s="340" t="s">
        <v>235</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236</v>
      </c>
      <c r="AF564" s="332"/>
      <c r="AG564" s="332"/>
      <c r="AH564" s="333"/>
      <c r="AI564" s="334" t="s">
        <v>532</v>
      </c>
      <c r="AJ564" s="334"/>
      <c r="AK564" s="334"/>
      <c r="AL564" s="158"/>
      <c r="AM564" s="334" t="s">
        <v>533</v>
      </c>
      <c r="AN564" s="334"/>
      <c r="AO564" s="334"/>
      <c r="AP564" s="158"/>
      <c r="AQ564" s="158" t="s">
        <v>228</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229</v>
      </c>
      <c r="AH565" s="137"/>
      <c r="AI565" s="335"/>
      <c r="AJ565" s="335"/>
      <c r="AK565" s="335"/>
      <c r="AL565" s="157"/>
      <c r="AM565" s="335"/>
      <c r="AN565" s="335"/>
      <c r="AO565" s="335"/>
      <c r="AP565" s="157"/>
      <c r="AQ565" s="250"/>
      <c r="AR565" s="201"/>
      <c r="AS565" s="136" t="s">
        <v>229</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238</v>
      </c>
      <c r="F569" s="339"/>
      <c r="G569" s="340" t="s">
        <v>235</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236</v>
      </c>
      <c r="AF569" s="332"/>
      <c r="AG569" s="332"/>
      <c r="AH569" s="333"/>
      <c r="AI569" s="334" t="s">
        <v>532</v>
      </c>
      <c r="AJ569" s="334"/>
      <c r="AK569" s="334"/>
      <c r="AL569" s="158"/>
      <c r="AM569" s="334" t="s">
        <v>533</v>
      </c>
      <c r="AN569" s="334"/>
      <c r="AO569" s="334"/>
      <c r="AP569" s="158"/>
      <c r="AQ569" s="158" t="s">
        <v>228</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229</v>
      </c>
      <c r="AH570" s="137"/>
      <c r="AI570" s="335"/>
      <c r="AJ570" s="335"/>
      <c r="AK570" s="335"/>
      <c r="AL570" s="157"/>
      <c r="AM570" s="335"/>
      <c r="AN570" s="335"/>
      <c r="AO570" s="335"/>
      <c r="AP570" s="157"/>
      <c r="AQ570" s="250"/>
      <c r="AR570" s="201"/>
      <c r="AS570" s="136" t="s">
        <v>229</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238</v>
      </c>
      <c r="F574" s="339"/>
      <c r="G574" s="340" t="s">
        <v>235</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236</v>
      </c>
      <c r="AF574" s="332"/>
      <c r="AG574" s="332"/>
      <c r="AH574" s="333"/>
      <c r="AI574" s="334" t="s">
        <v>532</v>
      </c>
      <c r="AJ574" s="334"/>
      <c r="AK574" s="334"/>
      <c r="AL574" s="158"/>
      <c r="AM574" s="334" t="s">
        <v>533</v>
      </c>
      <c r="AN574" s="334"/>
      <c r="AO574" s="334"/>
      <c r="AP574" s="158"/>
      <c r="AQ574" s="158" t="s">
        <v>228</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229</v>
      </c>
      <c r="AH575" s="137"/>
      <c r="AI575" s="335"/>
      <c r="AJ575" s="335"/>
      <c r="AK575" s="335"/>
      <c r="AL575" s="157"/>
      <c r="AM575" s="335"/>
      <c r="AN575" s="335"/>
      <c r="AO575" s="335"/>
      <c r="AP575" s="157"/>
      <c r="AQ575" s="250"/>
      <c r="AR575" s="201"/>
      <c r="AS575" s="136" t="s">
        <v>229</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238</v>
      </c>
      <c r="F579" s="339"/>
      <c r="G579" s="340" t="s">
        <v>235</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236</v>
      </c>
      <c r="AF579" s="332"/>
      <c r="AG579" s="332"/>
      <c r="AH579" s="333"/>
      <c r="AI579" s="334" t="s">
        <v>532</v>
      </c>
      <c r="AJ579" s="334"/>
      <c r="AK579" s="334"/>
      <c r="AL579" s="158"/>
      <c r="AM579" s="334" t="s">
        <v>533</v>
      </c>
      <c r="AN579" s="334"/>
      <c r="AO579" s="334"/>
      <c r="AP579" s="158"/>
      <c r="AQ579" s="158" t="s">
        <v>228</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229</v>
      </c>
      <c r="AH580" s="137"/>
      <c r="AI580" s="335"/>
      <c r="AJ580" s="335"/>
      <c r="AK580" s="335"/>
      <c r="AL580" s="157"/>
      <c r="AM580" s="335"/>
      <c r="AN580" s="335"/>
      <c r="AO580" s="335"/>
      <c r="AP580" s="157"/>
      <c r="AQ580" s="250"/>
      <c r="AR580" s="201"/>
      <c r="AS580" s="136" t="s">
        <v>229</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238</v>
      </c>
      <c r="F584" s="339"/>
      <c r="G584" s="340" t="s">
        <v>235</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236</v>
      </c>
      <c r="AF584" s="332"/>
      <c r="AG584" s="332"/>
      <c r="AH584" s="333"/>
      <c r="AI584" s="334" t="s">
        <v>532</v>
      </c>
      <c r="AJ584" s="334"/>
      <c r="AK584" s="334"/>
      <c r="AL584" s="158"/>
      <c r="AM584" s="334" t="s">
        <v>533</v>
      </c>
      <c r="AN584" s="334"/>
      <c r="AO584" s="334"/>
      <c r="AP584" s="158"/>
      <c r="AQ584" s="158" t="s">
        <v>228</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229</v>
      </c>
      <c r="AH585" s="137"/>
      <c r="AI585" s="335"/>
      <c r="AJ585" s="335"/>
      <c r="AK585" s="335"/>
      <c r="AL585" s="157"/>
      <c r="AM585" s="335"/>
      <c r="AN585" s="335"/>
      <c r="AO585" s="335"/>
      <c r="AP585" s="157"/>
      <c r="AQ585" s="250"/>
      <c r="AR585" s="201"/>
      <c r="AS585" s="136" t="s">
        <v>229</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389</v>
      </c>
      <c r="F592" s="176"/>
      <c r="G592" s="915" t="s">
        <v>248</v>
      </c>
      <c r="H592" s="126"/>
      <c r="I592" s="126"/>
      <c r="J592" s="916"/>
      <c r="K592" s="917"/>
      <c r="L592" s="917"/>
      <c r="M592" s="917"/>
      <c r="N592" s="917"/>
      <c r="O592" s="917"/>
      <c r="P592" s="917"/>
      <c r="Q592" s="917"/>
      <c r="R592" s="917"/>
      <c r="S592" s="917"/>
      <c r="T592" s="91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19"/>
      <c r="AY592" s="93" t="str">
        <f>IF(SUBSTITUTE($J$592,"-","")="","0","1")</f>
        <v>0</v>
      </c>
    </row>
    <row r="593" spans="1:51" ht="18.75" hidden="1" customHeight="1" x14ac:dyDescent="0.15">
      <c r="A593" s="190"/>
      <c r="B593" s="187"/>
      <c r="C593" s="181"/>
      <c r="D593" s="187"/>
      <c r="E593" s="338" t="s">
        <v>237</v>
      </c>
      <c r="F593" s="339"/>
      <c r="G593" s="340" t="s">
        <v>234</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236</v>
      </c>
      <c r="AF593" s="332"/>
      <c r="AG593" s="332"/>
      <c r="AH593" s="333"/>
      <c r="AI593" s="334" t="s">
        <v>532</v>
      </c>
      <c r="AJ593" s="334"/>
      <c r="AK593" s="334"/>
      <c r="AL593" s="158"/>
      <c r="AM593" s="334" t="s">
        <v>533</v>
      </c>
      <c r="AN593" s="334"/>
      <c r="AO593" s="334"/>
      <c r="AP593" s="158"/>
      <c r="AQ593" s="158" t="s">
        <v>228</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229</v>
      </c>
      <c r="AH594" s="137"/>
      <c r="AI594" s="335"/>
      <c r="AJ594" s="335"/>
      <c r="AK594" s="335"/>
      <c r="AL594" s="157"/>
      <c r="AM594" s="335"/>
      <c r="AN594" s="335"/>
      <c r="AO594" s="335"/>
      <c r="AP594" s="157"/>
      <c r="AQ594" s="250"/>
      <c r="AR594" s="201"/>
      <c r="AS594" s="136" t="s">
        <v>229</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237</v>
      </c>
      <c r="F598" s="339"/>
      <c r="G598" s="340" t="s">
        <v>234</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236</v>
      </c>
      <c r="AF598" s="332"/>
      <c r="AG598" s="332"/>
      <c r="AH598" s="333"/>
      <c r="AI598" s="334" t="s">
        <v>532</v>
      </c>
      <c r="AJ598" s="334"/>
      <c r="AK598" s="334"/>
      <c r="AL598" s="158"/>
      <c r="AM598" s="334" t="s">
        <v>533</v>
      </c>
      <c r="AN598" s="334"/>
      <c r="AO598" s="334"/>
      <c r="AP598" s="158"/>
      <c r="AQ598" s="158" t="s">
        <v>228</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229</v>
      </c>
      <c r="AH599" s="137"/>
      <c r="AI599" s="335"/>
      <c r="AJ599" s="335"/>
      <c r="AK599" s="335"/>
      <c r="AL599" s="157"/>
      <c r="AM599" s="335"/>
      <c r="AN599" s="335"/>
      <c r="AO599" s="335"/>
      <c r="AP599" s="157"/>
      <c r="AQ599" s="250"/>
      <c r="AR599" s="201"/>
      <c r="AS599" s="136" t="s">
        <v>229</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237</v>
      </c>
      <c r="F603" s="339"/>
      <c r="G603" s="340" t="s">
        <v>234</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236</v>
      </c>
      <c r="AF603" s="332"/>
      <c r="AG603" s="332"/>
      <c r="AH603" s="333"/>
      <c r="AI603" s="334" t="s">
        <v>532</v>
      </c>
      <c r="AJ603" s="334"/>
      <c r="AK603" s="334"/>
      <c r="AL603" s="158"/>
      <c r="AM603" s="334" t="s">
        <v>533</v>
      </c>
      <c r="AN603" s="334"/>
      <c r="AO603" s="334"/>
      <c r="AP603" s="158"/>
      <c r="AQ603" s="158" t="s">
        <v>228</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229</v>
      </c>
      <c r="AH604" s="137"/>
      <c r="AI604" s="335"/>
      <c r="AJ604" s="335"/>
      <c r="AK604" s="335"/>
      <c r="AL604" s="157"/>
      <c r="AM604" s="335"/>
      <c r="AN604" s="335"/>
      <c r="AO604" s="335"/>
      <c r="AP604" s="157"/>
      <c r="AQ604" s="250"/>
      <c r="AR604" s="201"/>
      <c r="AS604" s="136" t="s">
        <v>229</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237</v>
      </c>
      <c r="F608" s="339"/>
      <c r="G608" s="340" t="s">
        <v>234</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236</v>
      </c>
      <c r="AF608" s="332"/>
      <c r="AG608" s="332"/>
      <c r="AH608" s="333"/>
      <c r="AI608" s="334" t="s">
        <v>532</v>
      </c>
      <c r="AJ608" s="334"/>
      <c r="AK608" s="334"/>
      <c r="AL608" s="158"/>
      <c r="AM608" s="334" t="s">
        <v>533</v>
      </c>
      <c r="AN608" s="334"/>
      <c r="AO608" s="334"/>
      <c r="AP608" s="158"/>
      <c r="AQ608" s="158" t="s">
        <v>228</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229</v>
      </c>
      <c r="AH609" s="137"/>
      <c r="AI609" s="335"/>
      <c r="AJ609" s="335"/>
      <c r="AK609" s="335"/>
      <c r="AL609" s="157"/>
      <c r="AM609" s="335"/>
      <c r="AN609" s="335"/>
      <c r="AO609" s="335"/>
      <c r="AP609" s="157"/>
      <c r="AQ609" s="250"/>
      <c r="AR609" s="201"/>
      <c r="AS609" s="136" t="s">
        <v>229</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237</v>
      </c>
      <c r="F613" s="339"/>
      <c r="G613" s="340" t="s">
        <v>234</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236</v>
      </c>
      <c r="AF613" s="332"/>
      <c r="AG613" s="332"/>
      <c r="AH613" s="333"/>
      <c r="AI613" s="334" t="s">
        <v>532</v>
      </c>
      <c r="AJ613" s="334"/>
      <c r="AK613" s="334"/>
      <c r="AL613" s="158"/>
      <c r="AM613" s="334" t="s">
        <v>533</v>
      </c>
      <c r="AN613" s="334"/>
      <c r="AO613" s="334"/>
      <c r="AP613" s="158"/>
      <c r="AQ613" s="158" t="s">
        <v>228</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229</v>
      </c>
      <c r="AH614" s="137"/>
      <c r="AI614" s="335"/>
      <c r="AJ614" s="335"/>
      <c r="AK614" s="335"/>
      <c r="AL614" s="157"/>
      <c r="AM614" s="335"/>
      <c r="AN614" s="335"/>
      <c r="AO614" s="335"/>
      <c r="AP614" s="157"/>
      <c r="AQ614" s="250"/>
      <c r="AR614" s="201"/>
      <c r="AS614" s="136" t="s">
        <v>229</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238</v>
      </c>
      <c r="F618" s="339"/>
      <c r="G618" s="340" t="s">
        <v>235</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236</v>
      </c>
      <c r="AF618" s="332"/>
      <c r="AG618" s="332"/>
      <c r="AH618" s="333"/>
      <c r="AI618" s="334" t="s">
        <v>532</v>
      </c>
      <c r="AJ618" s="334"/>
      <c r="AK618" s="334"/>
      <c r="AL618" s="158"/>
      <c r="AM618" s="334" t="s">
        <v>533</v>
      </c>
      <c r="AN618" s="334"/>
      <c r="AO618" s="334"/>
      <c r="AP618" s="158"/>
      <c r="AQ618" s="158" t="s">
        <v>228</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229</v>
      </c>
      <c r="AH619" s="137"/>
      <c r="AI619" s="335"/>
      <c r="AJ619" s="335"/>
      <c r="AK619" s="335"/>
      <c r="AL619" s="157"/>
      <c r="AM619" s="335"/>
      <c r="AN619" s="335"/>
      <c r="AO619" s="335"/>
      <c r="AP619" s="157"/>
      <c r="AQ619" s="250"/>
      <c r="AR619" s="201"/>
      <c r="AS619" s="136" t="s">
        <v>229</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238</v>
      </c>
      <c r="F623" s="339"/>
      <c r="G623" s="340" t="s">
        <v>235</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236</v>
      </c>
      <c r="AF623" s="332"/>
      <c r="AG623" s="332"/>
      <c r="AH623" s="333"/>
      <c r="AI623" s="334" t="s">
        <v>532</v>
      </c>
      <c r="AJ623" s="334"/>
      <c r="AK623" s="334"/>
      <c r="AL623" s="158"/>
      <c r="AM623" s="334" t="s">
        <v>533</v>
      </c>
      <c r="AN623" s="334"/>
      <c r="AO623" s="334"/>
      <c r="AP623" s="158"/>
      <c r="AQ623" s="158" t="s">
        <v>228</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229</v>
      </c>
      <c r="AH624" s="137"/>
      <c r="AI624" s="335"/>
      <c r="AJ624" s="335"/>
      <c r="AK624" s="335"/>
      <c r="AL624" s="157"/>
      <c r="AM624" s="335"/>
      <c r="AN624" s="335"/>
      <c r="AO624" s="335"/>
      <c r="AP624" s="157"/>
      <c r="AQ624" s="250"/>
      <c r="AR624" s="201"/>
      <c r="AS624" s="136" t="s">
        <v>229</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238</v>
      </c>
      <c r="F628" s="339"/>
      <c r="G628" s="340" t="s">
        <v>235</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236</v>
      </c>
      <c r="AF628" s="332"/>
      <c r="AG628" s="332"/>
      <c r="AH628" s="333"/>
      <c r="AI628" s="334" t="s">
        <v>532</v>
      </c>
      <c r="AJ628" s="334"/>
      <c r="AK628" s="334"/>
      <c r="AL628" s="158"/>
      <c r="AM628" s="334" t="s">
        <v>533</v>
      </c>
      <c r="AN628" s="334"/>
      <c r="AO628" s="334"/>
      <c r="AP628" s="158"/>
      <c r="AQ628" s="158" t="s">
        <v>228</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229</v>
      </c>
      <c r="AH629" s="137"/>
      <c r="AI629" s="335"/>
      <c r="AJ629" s="335"/>
      <c r="AK629" s="335"/>
      <c r="AL629" s="157"/>
      <c r="AM629" s="335"/>
      <c r="AN629" s="335"/>
      <c r="AO629" s="335"/>
      <c r="AP629" s="157"/>
      <c r="AQ629" s="250"/>
      <c r="AR629" s="201"/>
      <c r="AS629" s="136" t="s">
        <v>229</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238</v>
      </c>
      <c r="F633" s="339"/>
      <c r="G633" s="340" t="s">
        <v>235</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236</v>
      </c>
      <c r="AF633" s="332"/>
      <c r="AG633" s="332"/>
      <c r="AH633" s="333"/>
      <c r="AI633" s="334" t="s">
        <v>532</v>
      </c>
      <c r="AJ633" s="334"/>
      <c r="AK633" s="334"/>
      <c r="AL633" s="158"/>
      <c r="AM633" s="334" t="s">
        <v>533</v>
      </c>
      <c r="AN633" s="334"/>
      <c r="AO633" s="334"/>
      <c r="AP633" s="158"/>
      <c r="AQ633" s="158" t="s">
        <v>228</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229</v>
      </c>
      <c r="AH634" s="137"/>
      <c r="AI634" s="335"/>
      <c r="AJ634" s="335"/>
      <c r="AK634" s="335"/>
      <c r="AL634" s="157"/>
      <c r="AM634" s="335"/>
      <c r="AN634" s="335"/>
      <c r="AO634" s="335"/>
      <c r="AP634" s="157"/>
      <c r="AQ634" s="250"/>
      <c r="AR634" s="201"/>
      <c r="AS634" s="136" t="s">
        <v>229</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238</v>
      </c>
      <c r="F638" s="339"/>
      <c r="G638" s="340" t="s">
        <v>235</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236</v>
      </c>
      <c r="AF638" s="332"/>
      <c r="AG638" s="332"/>
      <c r="AH638" s="333"/>
      <c r="AI638" s="334" t="s">
        <v>532</v>
      </c>
      <c r="AJ638" s="334"/>
      <c r="AK638" s="334"/>
      <c r="AL638" s="158"/>
      <c r="AM638" s="334" t="s">
        <v>533</v>
      </c>
      <c r="AN638" s="334"/>
      <c r="AO638" s="334"/>
      <c r="AP638" s="158"/>
      <c r="AQ638" s="158" t="s">
        <v>228</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229</v>
      </c>
      <c r="AH639" s="137"/>
      <c r="AI639" s="335"/>
      <c r="AJ639" s="335"/>
      <c r="AK639" s="335"/>
      <c r="AL639" s="157"/>
      <c r="AM639" s="335"/>
      <c r="AN639" s="335"/>
      <c r="AO639" s="335"/>
      <c r="AP639" s="157"/>
      <c r="AQ639" s="250"/>
      <c r="AR639" s="201"/>
      <c r="AS639" s="136" t="s">
        <v>229</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390</v>
      </c>
      <c r="F646" s="176"/>
      <c r="G646" s="915" t="s">
        <v>248</v>
      </c>
      <c r="H646" s="126"/>
      <c r="I646" s="126"/>
      <c r="J646" s="916"/>
      <c r="K646" s="917"/>
      <c r="L646" s="917"/>
      <c r="M646" s="917"/>
      <c r="N646" s="917"/>
      <c r="O646" s="917"/>
      <c r="P646" s="917"/>
      <c r="Q646" s="917"/>
      <c r="R646" s="917"/>
      <c r="S646" s="917"/>
      <c r="T646" s="91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19"/>
      <c r="AY646" s="93" t="str">
        <f>IF(SUBSTITUTE($J$646,"-","")="","0","1")</f>
        <v>0</v>
      </c>
    </row>
    <row r="647" spans="1:51" ht="18.75" hidden="1" customHeight="1" x14ac:dyDescent="0.15">
      <c r="A647" s="190"/>
      <c r="B647" s="187"/>
      <c r="C647" s="181"/>
      <c r="D647" s="187"/>
      <c r="E647" s="338" t="s">
        <v>237</v>
      </c>
      <c r="F647" s="339"/>
      <c r="G647" s="340" t="s">
        <v>234</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236</v>
      </c>
      <c r="AF647" s="332"/>
      <c r="AG647" s="332"/>
      <c r="AH647" s="333"/>
      <c r="AI647" s="334" t="s">
        <v>532</v>
      </c>
      <c r="AJ647" s="334"/>
      <c r="AK647" s="334"/>
      <c r="AL647" s="158"/>
      <c r="AM647" s="334" t="s">
        <v>533</v>
      </c>
      <c r="AN647" s="334"/>
      <c r="AO647" s="334"/>
      <c r="AP647" s="158"/>
      <c r="AQ647" s="158" t="s">
        <v>228</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229</v>
      </c>
      <c r="AH648" s="137"/>
      <c r="AI648" s="335"/>
      <c r="AJ648" s="335"/>
      <c r="AK648" s="335"/>
      <c r="AL648" s="157"/>
      <c r="AM648" s="335"/>
      <c r="AN648" s="335"/>
      <c r="AO648" s="335"/>
      <c r="AP648" s="157"/>
      <c r="AQ648" s="250"/>
      <c r="AR648" s="201"/>
      <c r="AS648" s="136" t="s">
        <v>229</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237</v>
      </c>
      <c r="F652" s="339"/>
      <c r="G652" s="340" t="s">
        <v>234</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236</v>
      </c>
      <c r="AF652" s="332"/>
      <c r="AG652" s="332"/>
      <c r="AH652" s="333"/>
      <c r="AI652" s="334" t="s">
        <v>532</v>
      </c>
      <c r="AJ652" s="334"/>
      <c r="AK652" s="334"/>
      <c r="AL652" s="158"/>
      <c r="AM652" s="334" t="s">
        <v>533</v>
      </c>
      <c r="AN652" s="334"/>
      <c r="AO652" s="334"/>
      <c r="AP652" s="158"/>
      <c r="AQ652" s="158" t="s">
        <v>228</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229</v>
      </c>
      <c r="AH653" s="137"/>
      <c r="AI653" s="335"/>
      <c r="AJ653" s="335"/>
      <c r="AK653" s="335"/>
      <c r="AL653" s="157"/>
      <c r="AM653" s="335"/>
      <c r="AN653" s="335"/>
      <c r="AO653" s="335"/>
      <c r="AP653" s="157"/>
      <c r="AQ653" s="250"/>
      <c r="AR653" s="201"/>
      <c r="AS653" s="136" t="s">
        <v>229</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237</v>
      </c>
      <c r="F657" s="339"/>
      <c r="G657" s="340" t="s">
        <v>234</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236</v>
      </c>
      <c r="AF657" s="332"/>
      <c r="AG657" s="332"/>
      <c r="AH657" s="333"/>
      <c r="AI657" s="334" t="s">
        <v>532</v>
      </c>
      <c r="AJ657" s="334"/>
      <c r="AK657" s="334"/>
      <c r="AL657" s="158"/>
      <c r="AM657" s="334" t="s">
        <v>533</v>
      </c>
      <c r="AN657" s="334"/>
      <c r="AO657" s="334"/>
      <c r="AP657" s="158"/>
      <c r="AQ657" s="158" t="s">
        <v>228</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229</v>
      </c>
      <c r="AH658" s="137"/>
      <c r="AI658" s="335"/>
      <c r="AJ658" s="335"/>
      <c r="AK658" s="335"/>
      <c r="AL658" s="157"/>
      <c r="AM658" s="335"/>
      <c r="AN658" s="335"/>
      <c r="AO658" s="335"/>
      <c r="AP658" s="157"/>
      <c r="AQ658" s="250"/>
      <c r="AR658" s="201"/>
      <c r="AS658" s="136" t="s">
        <v>229</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237</v>
      </c>
      <c r="F662" s="339"/>
      <c r="G662" s="340" t="s">
        <v>234</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236</v>
      </c>
      <c r="AF662" s="332"/>
      <c r="AG662" s="332"/>
      <c r="AH662" s="333"/>
      <c r="AI662" s="334" t="s">
        <v>532</v>
      </c>
      <c r="AJ662" s="334"/>
      <c r="AK662" s="334"/>
      <c r="AL662" s="158"/>
      <c r="AM662" s="334" t="s">
        <v>533</v>
      </c>
      <c r="AN662" s="334"/>
      <c r="AO662" s="334"/>
      <c r="AP662" s="158"/>
      <c r="AQ662" s="158" t="s">
        <v>228</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229</v>
      </c>
      <c r="AH663" s="137"/>
      <c r="AI663" s="335"/>
      <c r="AJ663" s="335"/>
      <c r="AK663" s="335"/>
      <c r="AL663" s="157"/>
      <c r="AM663" s="335"/>
      <c r="AN663" s="335"/>
      <c r="AO663" s="335"/>
      <c r="AP663" s="157"/>
      <c r="AQ663" s="250"/>
      <c r="AR663" s="201"/>
      <c r="AS663" s="136" t="s">
        <v>229</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237</v>
      </c>
      <c r="F667" s="339"/>
      <c r="G667" s="340" t="s">
        <v>234</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236</v>
      </c>
      <c r="AF667" s="332"/>
      <c r="AG667" s="332"/>
      <c r="AH667" s="333"/>
      <c r="AI667" s="334" t="s">
        <v>532</v>
      </c>
      <c r="AJ667" s="334"/>
      <c r="AK667" s="334"/>
      <c r="AL667" s="158"/>
      <c r="AM667" s="334" t="s">
        <v>533</v>
      </c>
      <c r="AN667" s="334"/>
      <c r="AO667" s="334"/>
      <c r="AP667" s="158"/>
      <c r="AQ667" s="158" t="s">
        <v>228</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229</v>
      </c>
      <c r="AH668" s="137"/>
      <c r="AI668" s="335"/>
      <c r="AJ668" s="335"/>
      <c r="AK668" s="335"/>
      <c r="AL668" s="157"/>
      <c r="AM668" s="335"/>
      <c r="AN668" s="335"/>
      <c r="AO668" s="335"/>
      <c r="AP668" s="157"/>
      <c r="AQ668" s="250"/>
      <c r="AR668" s="201"/>
      <c r="AS668" s="136" t="s">
        <v>229</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238</v>
      </c>
      <c r="F672" s="339"/>
      <c r="G672" s="340" t="s">
        <v>235</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236</v>
      </c>
      <c r="AF672" s="332"/>
      <c r="AG672" s="332"/>
      <c r="AH672" s="333"/>
      <c r="AI672" s="334" t="s">
        <v>532</v>
      </c>
      <c r="AJ672" s="334"/>
      <c r="AK672" s="334"/>
      <c r="AL672" s="158"/>
      <c r="AM672" s="334" t="s">
        <v>533</v>
      </c>
      <c r="AN672" s="334"/>
      <c r="AO672" s="334"/>
      <c r="AP672" s="158"/>
      <c r="AQ672" s="158" t="s">
        <v>228</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229</v>
      </c>
      <c r="AH673" s="137"/>
      <c r="AI673" s="335"/>
      <c r="AJ673" s="335"/>
      <c r="AK673" s="335"/>
      <c r="AL673" s="157"/>
      <c r="AM673" s="335"/>
      <c r="AN673" s="335"/>
      <c r="AO673" s="335"/>
      <c r="AP673" s="157"/>
      <c r="AQ673" s="250"/>
      <c r="AR673" s="201"/>
      <c r="AS673" s="136" t="s">
        <v>229</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238</v>
      </c>
      <c r="F677" s="339"/>
      <c r="G677" s="340" t="s">
        <v>235</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236</v>
      </c>
      <c r="AF677" s="332"/>
      <c r="AG677" s="332"/>
      <c r="AH677" s="333"/>
      <c r="AI677" s="334" t="s">
        <v>532</v>
      </c>
      <c r="AJ677" s="334"/>
      <c r="AK677" s="334"/>
      <c r="AL677" s="158"/>
      <c r="AM677" s="334" t="s">
        <v>533</v>
      </c>
      <c r="AN677" s="334"/>
      <c r="AO677" s="334"/>
      <c r="AP677" s="158"/>
      <c r="AQ677" s="158" t="s">
        <v>228</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229</v>
      </c>
      <c r="AH678" s="137"/>
      <c r="AI678" s="335"/>
      <c r="AJ678" s="335"/>
      <c r="AK678" s="335"/>
      <c r="AL678" s="157"/>
      <c r="AM678" s="335"/>
      <c r="AN678" s="335"/>
      <c r="AO678" s="335"/>
      <c r="AP678" s="157"/>
      <c r="AQ678" s="250"/>
      <c r="AR678" s="201"/>
      <c r="AS678" s="136" t="s">
        <v>229</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238</v>
      </c>
      <c r="F682" s="339"/>
      <c r="G682" s="340" t="s">
        <v>235</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236</v>
      </c>
      <c r="AF682" s="332"/>
      <c r="AG682" s="332"/>
      <c r="AH682" s="333"/>
      <c r="AI682" s="334" t="s">
        <v>532</v>
      </c>
      <c r="AJ682" s="334"/>
      <c r="AK682" s="334"/>
      <c r="AL682" s="158"/>
      <c r="AM682" s="334" t="s">
        <v>533</v>
      </c>
      <c r="AN682" s="334"/>
      <c r="AO682" s="334"/>
      <c r="AP682" s="158"/>
      <c r="AQ682" s="158" t="s">
        <v>228</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229</v>
      </c>
      <c r="AH683" s="137"/>
      <c r="AI683" s="335"/>
      <c r="AJ683" s="335"/>
      <c r="AK683" s="335"/>
      <c r="AL683" s="157"/>
      <c r="AM683" s="335"/>
      <c r="AN683" s="335"/>
      <c r="AO683" s="335"/>
      <c r="AP683" s="157"/>
      <c r="AQ683" s="250"/>
      <c r="AR683" s="201"/>
      <c r="AS683" s="136" t="s">
        <v>229</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238</v>
      </c>
      <c r="F687" s="339"/>
      <c r="G687" s="340" t="s">
        <v>235</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236</v>
      </c>
      <c r="AF687" s="332"/>
      <c r="AG687" s="332"/>
      <c r="AH687" s="333"/>
      <c r="AI687" s="334" t="s">
        <v>532</v>
      </c>
      <c r="AJ687" s="334"/>
      <c r="AK687" s="334"/>
      <c r="AL687" s="158"/>
      <c r="AM687" s="334" t="s">
        <v>533</v>
      </c>
      <c r="AN687" s="334"/>
      <c r="AO687" s="334"/>
      <c r="AP687" s="158"/>
      <c r="AQ687" s="158" t="s">
        <v>228</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229</v>
      </c>
      <c r="AH688" s="137"/>
      <c r="AI688" s="335"/>
      <c r="AJ688" s="335"/>
      <c r="AK688" s="335"/>
      <c r="AL688" s="157"/>
      <c r="AM688" s="335"/>
      <c r="AN688" s="335"/>
      <c r="AO688" s="335"/>
      <c r="AP688" s="157"/>
      <c r="AQ688" s="250"/>
      <c r="AR688" s="201"/>
      <c r="AS688" s="136" t="s">
        <v>229</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238</v>
      </c>
      <c r="F692" s="339"/>
      <c r="G692" s="340" t="s">
        <v>235</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236</v>
      </c>
      <c r="AF692" s="332"/>
      <c r="AG692" s="332"/>
      <c r="AH692" s="333"/>
      <c r="AI692" s="334" t="s">
        <v>532</v>
      </c>
      <c r="AJ692" s="334"/>
      <c r="AK692" s="334"/>
      <c r="AL692" s="158"/>
      <c r="AM692" s="334" t="s">
        <v>533</v>
      </c>
      <c r="AN692" s="334"/>
      <c r="AO692" s="334"/>
      <c r="AP692" s="158"/>
      <c r="AQ692" s="158" t="s">
        <v>228</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229</v>
      </c>
      <c r="AH693" s="137"/>
      <c r="AI693" s="335"/>
      <c r="AJ693" s="335"/>
      <c r="AK693" s="335"/>
      <c r="AL693" s="157"/>
      <c r="AM693" s="335"/>
      <c r="AN693" s="335"/>
      <c r="AO693" s="335"/>
      <c r="AP693" s="157"/>
      <c r="AQ693" s="250"/>
      <c r="AR693" s="201"/>
      <c r="AS693" s="136" t="s">
        <v>229</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0" t="s">
        <v>31</v>
      </c>
      <c r="AH701" s="396"/>
      <c r="AI701" s="396"/>
      <c r="AJ701" s="396"/>
      <c r="AK701" s="396"/>
      <c r="AL701" s="396"/>
      <c r="AM701" s="396"/>
      <c r="AN701" s="396"/>
      <c r="AO701" s="396"/>
      <c r="AP701" s="396"/>
      <c r="AQ701" s="396"/>
      <c r="AR701" s="396"/>
      <c r="AS701" s="396"/>
      <c r="AT701" s="396"/>
      <c r="AU701" s="396"/>
      <c r="AV701" s="396"/>
      <c r="AW701" s="396"/>
      <c r="AX701" s="841"/>
    </row>
    <row r="702" spans="1:51" ht="75" customHeight="1" x14ac:dyDescent="0.15">
      <c r="A702" s="886" t="s">
        <v>140</v>
      </c>
      <c r="B702" s="88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1" t="s">
        <v>705</v>
      </c>
      <c r="AE702" s="342"/>
      <c r="AF702" s="342"/>
      <c r="AG702" s="399" t="s">
        <v>745</v>
      </c>
      <c r="AH702" s="400"/>
      <c r="AI702" s="400"/>
      <c r="AJ702" s="400"/>
      <c r="AK702" s="400"/>
      <c r="AL702" s="400"/>
      <c r="AM702" s="400"/>
      <c r="AN702" s="400"/>
      <c r="AO702" s="400"/>
      <c r="AP702" s="400"/>
      <c r="AQ702" s="400"/>
      <c r="AR702" s="400"/>
      <c r="AS702" s="400"/>
      <c r="AT702" s="400"/>
      <c r="AU702" s="400"/>
      <c r="AV702" s="400"/>
      <c r="AW702" s="400"/>
      <c r="AX702" s="401"/>
    </row>
    <row r="703" spans="1:51" ht="27"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6"/>
      <c r="AD703" s="322" t="s">
        <v>705</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0"/>
      <c r="B704" s="891"/>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1" t="s">
        <v>705</v>
      </c>
      <c r="AE704" s="802"/>
      <c r="AF704" s="802"/>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36.75" customHeight="1" x14ac:dyDescent="0.15">
      <c r="A705" s="658" t="s">
        <v>39</v>
      </c>
      <c r="B705" s="659"/>
      <c r="C705" s="837" t="s">
        <v>41</v>
      </c>
      <c r="D705" s="838"/>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9"/>
      <c r="AD705" s="733" t="s">
        <v>705</v>
      </c>
      <c r="AE705" s="734"/>
      <c r="AF705" s="734"/>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46.5" customHeight="1" x14ac:dyDescent="0.15">
      <c r="A706" s="660"/>
      <c r="B706" s="661"/>
      <c r="C706" s="813"/>
      <c r="D706" s="814"/>
      <c r="E706" s="749" t="s">
        <v>368</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2" t="s">
        <v>748</v>
      </c>
      <c r="AE706" s="323"/>
      <c r="AF706" s="68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75" customHeight="1" x14ac:dyDescent="0.15">
      <c r="A707" s="660"/>
      <c r="B707" s="661"/>
      <c r="C707" s="815"/>
      <c r="D707" s="816"/>
      <c r="E707" s="752" t="s">
        <v>311</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748</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0"/>
      <c r="B708" s="662"/>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2" t="s">
        <v>751</v>
      </c>
      <c r="AE708" s="623"/>
      <c r="AF708" s="623"/>
      <c r="AG708" s="761" t="s">
        <v>749</v>
      </c>
      <c r="AH708" s="762"/>
      <c r="AI708" s="762"/>
      <c r="AJ708" s="762"/>
      <c r="AK708" s="762"/>
      <c r="AL708" s="762"/>
      <c r="AM708" s="762"/>
      <c r="AN708" s="762"/>
      <c r="AO708" s="762"/>
      <c r="AP708" s="762"/>
      <c r="AQ708" s="762"/>
      <c r="AR708" s="762"/>
      <c r="AS708" s="762"/>
      <c r="AT708" s="762"/>
      <c r="AU708" s="762"/>
      <c r="AV708" s="762"/>
      <c r="AW708" s="762"/>
      <c r="AX708" s="763"/>
    </row>
    <row r="709" spans="1:50" ht="40.5" customHeight="1" x14ac:dyDescent="0.15">
      <c r="A709" s="660"/>
      <c r="B709" s="662"/>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705</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0"/>
      <c r="B710" s="662"/>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705</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0"/>
      <c r="B711" s="662"/>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2" t="s">
        <v>705</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2"/>
      <c r="C712" s="405" t="s">
        <v>334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801" t="s">
        <v>751</v>
      </c>
      <c r="AE712" s="802"/>
      <c r="AF712" s="802"/>
      <c r="AG712" s="826" t="s">
        <v>710</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60"/>
      <c r="B713" s="662"/>
      <c r="C713" s="964" t="s">
        <v>335</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751</v>
      </c>
      <c r="AE713" s="323"/>
      <c r="AF713" s="681"/>
      <c r="AG713" s="104" t="s">
        <v>710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3"/>
      <c r="B714" s="664"/>
      <c r="C714" s="665" t="s">
        <v>314</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3" t="s">
        <v>705</v>
      </c>
      <c r="AE714" s="824"/>
      <c r="AF714" s="825"/>
      <c r="AG714" s="755" t="s">
        <v>755</v>
      </c>
      <c r="AH714" s="756"/>
      <c r="AI714" s="756"/>
      <c r="AJ714" s="756"/>
      <c r="AK714" s="756"/>
      <c r="AL714" s="756"/>
      <c r="AM714" s="756"/>
      <c r="AN714" s="756"/>
      <c r="AO714" s="756"/>
      <c r="AP714" s="756"/>
      <c r="AQ714" s="756"/>
      <c r="AR714" s="756"/>
      <c r="AS714" s="756"/>
      <c r="AT714" s="756"/>
      <c r="AU714" s="756"/>
      <c r="AV714" s="756"/>
      <c r="AW714" s="756"/>
      <c r="AX714" s="757"/>
    </row>
    <row r="715" spans="1:50" ht="113.25" customHeight="1" x14ac:dyDescent="0.15">
      <c r="A715" s="658" t="s">
        <v>40</v>
      </c>
      <c r="B715" s="803"/>
      <c r="C715" s="804" t="s">
        <v>315</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2" t="s">
        <v>705</v>
      </c>
      <c r="AE715" s="623"/>
      <c r="AF715" s="674"/>
      <c r="AG715" s="761" t="s">
        <v>753</v>
      </c>
      <c r="AH715" s="762"/>
      <c r="AI715" s="762"/>
      <c r="AJ715" s="762"/>
      <c r="AK715" s="762"/>
      <c r="AL715" s="762"/>
      <c r="AM715" s="762"/>
      <c r="AN715" s="762"/>
      <c r="AO715" s="762"/>
      <c r="AP715" s="762"/>
      <c r="AQ715" s="762"/>
      <c r="AR715" s="762"/>
      <c r="AS715" s="762"/>
      <c r="AT715" s="762"/>
      <c r="AU715" s="762"/>
      <c r="AV715" s="762"/>
      <c r="AW715" s="762"/>
      <c r="AX715" s="763"/>
    </row>
    <row r="716" spans="1:50" ht="81"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705</v>
      </c>
      <c r="AE716" s="645"/>
      <c r="AF716" s="64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0"/>
      <c r="B717" s="662"/>
      <c r="C717" s="405" t="s">
        <v>239</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751</v>
      </c>
      <c r="AE717" s="323"/>
      <c r="AF717" s="323"/>
      <c r="AG717" s="104" t="s">
        <v>710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3"/>
      <c r="B718" s="664"/>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705</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95" t="s">
        <v>58</v>
      </c>
      <c r="B719" s="796"/>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751</v>
      </c>
      <c r="AE719" s="623"/>
      <c r="AF719" s="623"/>
      <c r="AG719" s="128" t="s">
        <v>710</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97"/>
      <c r="B720" s="798"/>
      <c r="C720" s="299" t="s">
        <v>328</v>
      </c>
      <c r="D720" s="297"/>
      <c r="E720" s="297"/>
      <c r="F720" s="300"/>
      <c r="G720" s="296" t="s">
        <v>329</v>
      </c>
      <c r="H720" s="297"/>
      <c r="I720" s="297"/>
      <c r="J720" s="297"/>
      <c r="K720" s="297"/>
      <c r="L720" s="297"/>
      <c r="M720" s="297"/>
      <c r="N720" s="296" t="s">
        <v>331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97"/>
      <c r="B721" s="79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7"/>
      <c r="B722" s="79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7"/>
      <c r="B723" s="79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7"/>
      <c r="B724" s="79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9"/>
      <c r="B725" s="80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8" t="s">
        <v>48</v>
      </c>
      <c r="B726" s="818"/>
      <c r="C726" s="831" t="s">
        <v>53</v>
      </c>
      <c r="D726" s="853"/>
      <c r="E726" s="853"/>
      <c r="F726" s="854"/>
      <c r="G726" s="596" t="s">
        <v>756</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9"/>
      <c r="B727" s="820"/>
      <c r="C727" s="767" t="s">
        <v>57</v>
      </c>
      <c r="D727" s="768"/>
      <c r="E727" s="768"/>
      <c r="F727" s="769"/>
      <c r="G727" s="594" t="s">
        <v>757</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67.5" customHeight="1" thickBot="1" x14ac:dyDescent="0.2">
      <c r="A731" s="691"/>
      <c r="B731" s="692"/>
      <c r="C731" s="692"/>
      <c r="D731" s="692"/>
      <c r="E731" s="693"/>
      <c r="F731" s="748"/>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66"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67.5" customHeight="1" thickBot="1" x14ac:dyDescent="0.2">
      <c r="A735" s="809" t="s">
        <v>758</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68" t="s">
        <v>340</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07" t="s">
        <v>661</v>
      </c>
      <c r="B737" s="211"/>
      <c r="C737" s="211"/>
      <c r="D737" s="212"/>
      <c r="E737" s="971" t="s">
        <v>759</v>
      </c>
      <c r="F737" s="972"/>
      <c r="G737" s="972"/>
      <c r="H737" s="972"/>
      <c r="I737" s="972"/>
      <c r="J737" s="972"/>
      <c r="K737" s="972"/>
      <c r="L737" s="972"/>
      <c r="M737" s="972"/>
      <c r="N737" s="972"/>
      <c r="O737" s="972"/>
      <c r="P737" s="974"/>
      <c r="Q737" s="971" t="s">
        <v>928</v>
      </c>
      <c r="R737" s="972"/>
      <c r="S737" s="972"/>
      <c r="T737" s="972"/>
      <c r="U737" s="972"/>
      <c r="V737" s="972"/>
      <c r="W737" s="972"/>
      <c r="X737" s="972"/>
      <c r="Y737" s="972"/>
      <c r="Z737" s="972"/>
      <c r="AA737" s="972"/>
      <c r="AB737" s="974"/>
      <c r="AC737" s="971" t="s">
        <v>932</v>
      </c>
      <c r="AD737" s="972"/>
      <c r="AE737" s="972"/>
      <c r="AF737" s="972"/>
      <c r="AG737" s="972"/>
      <c r="AH737" s="972"/>
      <c r="AI737" s="972"/>
      <c r="AJ737" s="972"/>
      <c r="AK737" s="972"/>
      <c r="AL737" s="972"/>
      <c r="AM737" s="972"/>
      <c r="AN737" s="974"/>
      <c r="AO737" s="971" t="s">
        <v>930</v>
      </c>
      <c r="AP737" s="972"/>
      <c r="AQ737" s="972"/>
      <c r="AR737" s="972"/>
      <c r="AS737" s="972"/>
      <c r="AT737" s="972"/>
      <c r="AU737" s="972"/>
      <c r="AV737" s="972"/>
      <c r="AW737" s="972"/>
      <c r="AX737" s="973"/>
      <c r="AY737" s="97"/>
    </row>
    <row r="738" spans="1:51" ht="24.75" customHeight="1" x14ac:dyDescent="0.15">
      <c r="A738" s="362" t="s">
        <v>384</v>
      </c>
      <c r="B738" s="362"/>
      <c r="C738" s="362"/>
      <c r="D738" s="362"/>
      <c r="E738" s="971" t="s">
        <v>760</v>
      </c>
      <c r="F738" s="972"/>
      <c r="G738" s="972"/>
      <c r="H738" s="972"/>
      <c r="I738" s="972"/>
      <c r="J738" s="972"/>
      <c r="K738" s="972"/>
      <c r="L738" s="972"/>
      <c r="M738" s="972"/>
      <c r="N738" s="972"/>
      <c r="O738" s="972"/>
      <c r="P738" s="974"/>
      <c r="Q738" s="971" t="s">
        <v>929</v>
      </c>
      <c r="R738" s="972"/>
      <c r="S738" s="972"/>
      <c r="T738" s="972"/>
      <c r="U738" s="972"/>
      <c r="V738" s="972"/>
      <c r="W738" s="972"/>
      <c r="X738" s="972"/>
      <c r="Y738" s="972"/>
      <c r="Z738" s="972"/>
      <c r="AA738" s="972"/>
      <c r="AB738" s="974"/>
      <c r="AC738" s="971" t="s">
        <v>933</v>
      </c>
      <c r="AD738" s="972"/>
      <c r="AE738" s="972"/>
      <c r="AF738" s="972"/>
      <c r="AG738" s="972"/>
      <c r="AH738" s="972"/>
      <c r="AI738" s="972"/>
      <c r="AJ738" s="972"/>
      <c r="AK738" s="972"/>
      <c r="AL738" s="972"/>
      <c r="AM738" s="972"/>
      <c r="AN738" s="974"/>
      <c r="AO738" s="971" t="s">
        <v>930</v>
      </c>
      <c r="AP738" s="972"/>
      <c r="AQ738" s="972"/>
      <c r="AR738" s="972"/>
      <c r="AS738" s="972"/>
      <c r="AT738" s="972"/>
      <c r="AU738" s="972"/>
      <c r="AV738" s="972"/>
      <c r="AW738" s="972"/>
      <c r="AX738" s="973"/>
    </row>
    <row r="739" spans="1:51" ht="24.75" customHeight="1" x14ac:dyDescent="0.15">
      <c r="A739" s="362" t="s">
        <v>383</v>
      </c>
      <c r="B739" s="362"/>
      <c r="C739" s="362"/>
      <c r="D739" s="362"/>
      <c r="E739" s="971" t="s">
        <v>761</v>
      </c>
      <c r="F739" s="972"/>
      <c r="G739" s="972"/>
      <c r="H739" s="972"/>
      <c r="I739" s="972"/>
      <c r="J739" s="972"/>
      <c r="K739" s="972"/>
      <c r="L739" s="972"/>
      <c r="M739" s="972"/>
      <c r="N739" s="972"/>
      <c r="O739" s="972"/>
      <c r="P739" s="974"/>
      <c r="Q739" s="971" t="s">
        <v>930</v>
      </c>
      <c r="R739" s="972"/>
      <c r="S739" s="972"/>
      <c r="T739" s="972"/>
      <c r="U739" s="972"/>
      <c r="V739" s="972"/>
      <c r="W739" s="972"/>
      <c r="X739" s="972"/>
      <c r="Y739" s="972"/>
      <c r="Z739" s="972"/>
      <c r="AA739" s="972"/>
      <c r="AB739" s="974"/>
      <c r="AC739" s="971" t="s">
        <v>930</v>
      </c>
      <c r="AD739" s="972"/>
      <c r="AE739" s="972"/>
      <c r="AF739" s="972"/>
      <c r="AG739" s="972"/>
      <c r="AH739" s="972"/>
      <c r="AI739" s="972"/>
      <c r="AJ739" s="972"/>
      <c r="AK739" s="972"/>
      <c r="AL739" s="972"/>
      <c r="AM739" s="972"/>
      <c r="AN739" s="974"/>
      <c r="AO739" s="971" t="s">
        <v>935</v>
      </c>
      <c r="AP739" s="972"/>
      <c r="AQ739" s="972"/>
      <c r="AR739" s="972"/>
      <c r="AS739" s="972"/>
      <c r="AT739" s="972"/>
      <c r="AU739" s="972"/>
      <c r="AV739" s="972"/>
      <c r="AW739" s="972"/>
      <c r="AX739" s="973"/>
    </row>
    <row r="740" spans="1:51" ht="24.75" customHeight="1" x14ac:dyDescent="0.15">
      <c r="A740" s="362" t="s">
        <v>382</v>
      </c>
      <c r="B740" s="362"/>
      <c r="C740" s="362"/>
      <c r="D740" s="362"/>
      <c r="E740" s="971" t="s">
        <v>762</v>
      </c>
      <c r="F740" s="972"/>
      <c r="G740" s="972"/>
      <c r="H740" s="972"/>
      <c r="I740" s="972"/>
      <c r="J740" s="972"/>
      <c r="K740" s="972"/>
      <c r="L740" s="972"/>
      <c r="M740" s="972"/>
      <c r="N740" s="972"/>
      <c r="O740" s="972"/>
      <c r="P740" s="974"/>
      <c r="Q740" s="971" t="s">
        <v>930</v>
      </c>
      <c r="R740" s="972"/>
      <c r="S740" s="972"/>
      <c r="T740" s="972"/>
      <c r="U740" s="972"/>
      <c r="V740" s="972"/>
      <c r="W740" s="972"/>
      <c r="X740" s="972"/>
      <c r="Y740" s="972"/>
      <c r="Z740" s="972"/>
      <c r="AA740" s="972"/>
      <c r="AB740" s="974"/>
      <c r="AC740" s="971" t="s">
        <v>934</v>
      </c>
      <c r="AD740" s="972"/>
      <c r="AE740" s="972"/>
      <c r="AF740" s="972"/>
      <c r="AG740" s="972"/>
      <c r="AH740" s="972"/>
      <c r="AI740" s="972"/>
      <c r="AJ740" s="972"/>
      <c r="AK740" s="972"/>
      <c r="AL740" s="972"/>
      <c r="AM740" s="972"/>
      <c r="AN740" s="974"/>
      <c r="AO740" s="971" t="s">
        <v>930</v>
      </c>
      <c r="AP740" s="972"/>
      <c r="AQ740" s="972"/>
      <c r="AR740" s="972"/>
      <c r="AS740" s="972"/>
      <c r="AT740" s="972"/>
      <c r="AU740" s="972"/>
      <c r="AV740" s="972"/>
      <c r="AW740" s="972"/>
      <c r="AX740" s="973"/>
    </row>
    <row r="741" spans="1:51" ht="24.75" customHeight="1" x14ac:dyDescent="0.15">
      <c r="A741" s="362" t="s">
        <v>381</v>
      </c>
      <c r="B741" s="362"/>
      <c r="C741" s="362"/>
      <c r="D741" s="362"/>
      <c r="E741" s="971" t="s">
        <v>763</v>
      </c>
      <c r="F741" s="972"/>
      <c r="G741" s="972"/>
      <c r="H741" s="972"/>
      <c r="I741" s="972"/>
      <c r="J741" s="972"/>
      <c r="K741" s="972"/>
      <c r="L741" s="972"/>
      <c r="M741" s="972"/>
      <c r="N741" s="972"/>
      <c r="O741" s="972"/>
      <c r="P741" s="974"/>
      <c r="Q741" s="971" t="s">
        <v>930</v>
      </c>
      <c r="R741" s="972"/>
      <c r="S741" s="972"/>
      <c r="T741" s="972"/>
      <c r="U741" s="972"/>
      <c r="V741" s="972"/>
      <c r="W741" s="972"/>
      <c r="X741" s="972"/>
      <c r="Y741" s="972"/>
      <c r="Z741" s="972"/>
      <c r="AA741" s="972"/>
      <c r="AB741" s="974"/>
      <c r="AC741" s="971" t="s">
        <v>930</v>
      </c>
      <c r="AD741" s="972"/>
      <c r="AE741" s="972"/>
      <c r="AF741" s="972"/>
      <c r="AG741" s="972"/>
      <c r="AH741" s="972"/>
      <c r="AI741" s="972"/>
      <c r="AJ741" s="972"/>
      <c r="AK741" s="972"/>
      <c r="AL741" s="972"/>
      <c r="AM741" s="972"/>
      <c r="AN741" s="974"/>
      <c r="AO741" s="971" t="s">
        <v>930</v>
      </c>
      <c r="AP741" s="972"/>
      <c r="AQ741" s="972"/>
      <c r="AR741" s="972"/>
      <c r="AS741" s="972"/>
      <c r="AT741" s="972"/>
      <c r="AU741" s="972"/>
      <c r="AV741" s="972"/>
      <c r="AW741" s="972"/>
      <c r="AX741" s="973"/>
    </row>
    <row r="742" spans="1:51" ht="24.75" customHeight="1" x14ac:dyDescent="0.15">
      <c r="A742" s="362" t="s">
        <v>380</v>
      </c>
      <c r="B742" s="362"/>
      <c r="C742" s="362"/>
      <c r="D742" s="362"/>
      <c r="E742" s="971" t="s">
        <v>764</v>
      </c>
      <c r="F742" s="972"/>
      <c r="G742" s="972"/>
      <c r="H742" s="972"/>
      <c r="I742" s="972"/>
      <c r="J742" s="972"/>
      <c r="K742" s="972"/>
      <c r="L742" s="972"/>
      <c r="M742" s="972"/>
      <c r="N742" s="972"/>
      <c r="O742" s="972"/>
      <c r="P742" s="974"/>
      <c r="Q742" s="971" t="s">
        <v>931</v>
      </c>
      <c r="R742" s="972"/>
      <c r="S742" s="972"/>
      <c r="T742" s="972"/>
      <c r="U742" s="972"/>
      <c r="V742" s="972"/>
      <c r="W742" s="972"/>
      <c r="X742" s="972"/>
      <c r="Y742" s="972"/>
      <c r="Z742" s="972"/>
      <c r="AA742" s="972"/>
      <c r="AB742" s="974"/>
      <c r="AC742" s="971" t="s">
        <v>934</v>
      </c>
      <c r="AD742" s="972"/>
      <c r="AE742" s="972"/>
      <c r="AF742" s="972"/>
      <c r="AG742" s="972"/>
      <c r="AH742" s="972"/>
      <c r="AI742" s="972"/>
      <c r="AJ742" s="972"/>
      <c r="AK742" s="972"/>
      <c r="AL742" s="972"/>
      <c r="AM742" s="972"/>
      <c r="AN742" s="974"/>
      <c r="AO742" s="971" t="s">
        <v>934</v>
      </c>
      <c r="AP742" s="972"/>
      <c r="AQ742" s="972"/>
      <c r="AR742" s="972"/>
      <c r="AS742" s="972"/>
      <c r="AT742" s="972"/>
      <c r="AU742" s="972"/>
      <c r="AV742" s="972"/>
      <c r="AW742" s="972"/>
      <c r="AX742" s="973"/>
    </row>
    <row r="743" spans="1:51" ht="24.75" customHeight="1" x14ac:dyDescent="0.15">
      <c r="A743" s="362" t="s">
        <v>379</v>
      </c>
      <c r="B743" s="362"/>
      <c r="C743" s="362"/>
      <c r="D743" s="362"/>
      <c r="E743" s="971" t="s">
        <v>765</v>
      </c>
      <c r="F743" s="972"/>
      <c r="G743" s="972"/>
      <c r="H743" s="972"/>
      <c r="I743" s="972"/>
      <c r="J743" s="972"/>
      <c r="K743" s="972"/>
      <c r="L743" s="972"/>
      <c r="M743" s="972"/>
      <c r="N743" s="972"/>
      <c r="O743" s="972"/>
      <c r="P743" s="974"/>
      <c r="Q743" s="971" t="s">
        <v>930</v>
      </c>
      <c r="R743" s="972"/>
      <c r="S743" s="972"/>
      <c r="T743" s="972"/>
      <c r="U743" s="972"/>
      <c r="V743" s="972"/>
      <c r="W743" s="972"/>
      <c r="X743" s="972"/>
      <c r="Y743" s="972"/>
      <c r="Z743" s="972"/>
      <c r="AA743" s="972"/>
      <c r="AB743" s="974"/>
      <c r="AC743" s="971" t="s">
        <v>930</v>
      </c>
      <c r="AD743" s="972"/>
      <c r="AE743" s="972"/>
      <c r="AF743" s="972"/>
      <c r="AG743" s="972"/>
      <c r="AH743" s="972"/>
      <c r="AI743" s="972"/>
      <c r="AJ743" s="972"/>
      <c r="AK743" s="972"/>
      <c r="AL743" s="972"/>
      <c r="AM743" s="972"/>
      <c r="AN743" s="974"/>
      <c r="AO743" s="971" t="s">
        <v>930</v>
      </c>
      <c r="AP743" s="972"/>
      <c r="AQ743" s="972"/>
      <c r="AR743" s="972"/>
      <c r="AS743" s="972"/>
      <c r="AT743" s="972"/>
      <c r="AU743" s="972"/>
      <c r="AV743" s="972"/>
      <c r="AW743" s="972"/>
      <c r="AX743" s="973"/>
    </row>
    <row r="744" spans="1:51" ht="24.75" customHeight="1" x14ac:dyDescent="0.15">
      <c r="A744" s="362" t="s">
        <v>378</v>
      </c>
      <c r="B744" s="362"/>
      <c r="C744" s="362"/>
      <c r="D744" s="362"/>
      <c r="E744" s="971" t="s">
        <v>766</v>
      </c>
      <c r="F744" s="972"/>
      <c r="G744" s="972"/>
      <c r="H744" s="972"/>
      <c r="I744" s="972"/>
      <c r="J744" s="972"/>
      <c r="K744" s="972"/>
      <c r="L744" s="972"/>
      <c r="M744" s="972"/>
      <c r="N744" s="972"/>
      <c r="O744" s="972"/>
      <c r="P744" s="974"/>
      <c r="Q744" s="971" t="s">
        <v>930</v>
      </c>
      <c r="R744" s="972"/>
      <c r="S744" s="972"/>
      <c r="T744" s="972"/>
      <c r="U744" s="972"/>
      <c r="V744" s="972"/>
      <c r="W744" s="972"/>
      <c r="X744" s="972"/>
      <c r="Y744" s="972"/>
      <c r="Z744" s="972"/>
      <c r="AA744" s="972"/>
      <c r="AB744" s="974"/>
      <c r="AC744" s="971" t="s">
        <v>930</v>
      </c>
      <c r="AD744" s="972"/>
      <c r="AE744" s="972"/>
      <c r="AF744" s="972"/>
      <c r="AG744" s="972"/>
      <c r="AH744" s="972"/>
      <c r="AI744" s="972"/>
      <c r="AJ744" s="972"/>
      <c r="AK744" s="972"/>
      <c r="AL744" s="972"/>
      <c r="AM744" s="972"/>
      <c r="AN744" s="974"/>
      <c r="AO744" s="971" t="s">
        <v>934</v>
      </c>
      <c r="AP744" s="972"/>
      <c r="AQ744" s="972"/>
      <c r="AR744" s="972"/>
      <c r="AS744" s="972"/>
      <c r="AT744" s="972"/>
      <c r="AU744" s="972"/>
      <c r="AV744" s="972"/>
      <c r="AW744" s="972"/>
      <c r="AX744" s="973"/>
    </row>
    <row r="745" spans="1:51" ht="24.75" customHeight="1" x14ac:dyDescent="0.15">
      <c r="A745" s="362" t="s">
        <v>377</v>
      </c>
      <c r="B745" s="362"/>
      <c r="C745" s="362"/>
      <c r="D745" s="362"/>
      <c r="E745" s="1008" t="s">
        <v>767</v>
      </c>
      <c r="F745" s="1009"/>
      <c r="G745" s="1009"/>
      <c r="H745" s="1009"/>
      <c r="I745" s="1009"/>
      <c r="J745" s="1009"/>
      <c r="K745" s="1009"/>
      <c r="L745" s="1009"/>
      <c r="M745" s="1009"/>
      <c r="N745" s="1009"/>
      <c r="O745" s="1009"/>
      <c r="P745" s="1010"/>
      <c r="Q745" s="1008" t="s">
        <v>930</v>
      </c>
      <c r="R745" s="1009"/>
      <c r="S745" s="1009"/>
      <c r="T745" s="1009"/>
      <c r="U745" s="1009"/>
      <c r="V745" s="1009"/>
      <c r="W745" s="1009"/>
      <c r="X745" s="1009"/>
      <c r="Y745" s="1009"/>
      <c r="Z745" s="1009"/>
      <c r="AA745" s="1009"/>
      <c r="AB745" s="1010"/>
      <c r="AC745" s="1008" t="s">
        <v>930</v>
      </c>
      <c r="AD745" s="1009"/>
      <c r="AE745" s="1009"/>
      <c r="AF745" s="1009"/>
      <c r="AG745" s="1009"/>
      <c r="AH745" s="1009"/>
      <c r="AI745" s="1009"/>
      <c r="AJ745" s="1009"/>
      <c r="AK745" s="1009"/>
      <c r="AL745" s="1009"/>
      <c r="AM745" s="1009"/>
      <c r="AN745" s="1010"/>
      <c r="AO745" s="971" t="s">
        <v>930</v>
      </c>
      <c r="AP745" s="972"/>
      <c r="AQ745" s="972"/>
      <c r="AR745" s="972"/>
      <c r="AS745" s="972"/>
      <c r="AT745" s="972"/>
      <c r="AU745" s="972"/>
      <c r="AV745" s="972"/>
      <c r="AW745" s="972"/>
      <c r="AX745" s="973"/>
    </row>
    <row r="746" spans="1:51" ht="24.75" customHeight="1" x14ac:dyDescent="0.15">
      <c r="A746" s="362" t="s">
        <v>534</v>
      </c>
      <c r="B746" s="362"/>
      <c r="C746" s="362"/>
      <c r="D746" s="362"/>
      <c r="E746" s="977" t="s">
        <v>699</v>
      </c>
      <c r="F746" s="975"/>
      <c r="G746" s="975"/>
      <c r="H746" s="100" t="str">
        <f>IF(E746="","","-")</f>
        <v>-</v>
      </c>
      <c r="I746" s="975"/>
      <c r="J746" s="975"/>
      <c r="K746" s="100" t="str">
        <f>IF(I746="","","-")</f>
        <v/>
      </c>
      <c r="L746" s="976">
        <v>200</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2" t="s">
        <v>496</v>
      </c>
      <c r="B747" s="362"/>
      <c r="C747" s="362"/>
      <c r="D747" s="362"/>
      <c r="E747" s="977" t="s">
        <v>699</v>
      </c>
      <c r="F747" s="975"/>
      <c r="G747" s="975"/>
      <c r="H747" s="100" t="str">
        <f>IF(E747="","","-")</f>
        <v>-</v>
      </c>
      <c r="I747" s="975"/>
      <c r="J747" s="975"/>
      <c r="K747" s="100" t="str">
        <f>IF(I747="","","-")</f>
        <v/>
      </c>
      <c r="L747" s="976">
        <v>205</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32" t="s">
        <v>371</v>
      </c>
      <c r="B748" s="633"/>
      <c r="C748" s="633"/>
      <c r="D748" s="633"/>
      <c r="E748" s="633"/>
      <c r="F748" s="634"/>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6" t="s">
        <v>373</v>
      </c>
      <c r="B787" s="647"/>
      <c r="C787" s="647"/>
      <c r="D787" s="647"/>
      <c r="E787" s="647"/>
      <c r="F787" s="648"/>
      <c r="G787" s="613" t="s">
        <v>899</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900</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2"/>
    </row>
    <row r="788" spans="1:51" ht="24.75" customHeight="1" x14ac:dyDescent="0.15">
      <c r="A788" s="649"/>
      <c r="B788" s="650"/>
      <c r="C788" s="650"/>
      <c r="D788" s="650"/>
      <c r="E788" s="650"/>
      <c r="F788" s="651"/>
      <c r="G788" s="831"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7"/>
      <c r="AC788" s="831"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24.75" customHeight="1" x14ac:dyDescent="0.15">
      <c r="A789" s="649"/>
      <c r="B789" s="650"/>
      <c r="C789" s="650"/>
      <c r="D789" s="650"/>
      <c r="E789" s="650"/>
      <c r="F789" s="651"/>
      <c r="G789" s="688" t="s">
        <v>901</v>
      </c>
      <c r="H789" s="689"/>
      <c r="I789" s="689"/>
      <c r="J789" s="689"/>
      <c r="K789" s="690"/>
      <c r="L789" s="682" t="s">
        <v>904</v>
      </c>
      <c r="M789" s="683"/>
      <c r="N789" s="683"/>
      <c r="O789" s="683"/>
      <c r="P789" s="683"/>
      <c r="Q789" s="683"/>
      <c r="R789" s="683"/>
      <c r="S789" s="683"/>
      <c r="T789" s="683"/>
      <c r="U789" s="683"/>
      <c r="V789" s="683"/>
      <c r="W789" s="683"/>
      <c r="X789" s="684"/>
      <c r="Y789" s="402">
        <v>371</v>
      </c>
      <c r="Z789" s="403"/>
      <c r="AA789" s="403"/>
      <c r="AB789" s="821"/>
      <c r="AC789" s="688" t="s">
        <v>901</v>
      </c>
      <c r="AD789" s="689"/>
      <c r="AE789" s="689"/>
      <c r="AF789" s="689"/>
      <c r="AG789" s="690"/>
      <c r="AH789" s="682" t="s">
        <v>902</v>
      </c>
      <c r="AI789" s="683"/>
      <c r="AJ789" s="683"/>
      <c r="AK789" s="683"/>
      <c r="AL789" s="683"/>
      <c r="AM789" s="683"/>
      <c r="AN789" s="683"/>
      <c r="AO789" s="683"/>
      <c r="AP789" s="683"/>
      <c r="AQ789" s="683"/>
      <c r="AR789" s="683"/>
      <c r="AS789" s="683"/>
      <c r="AT789" s="684"/>
      <c r="AU789" s="402">
        <v>616</v>
      </c>
      <c r="AV789" s="403"/>
      <c r="AW789" s="403"/>
      <c r="AX789" s="404"/>
    </row>
    <row r="790" spans="1:51"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hidden="1" customHeight="1" x14ac:dyDescent="0.15">
      <c r="A791" s="649"/>
      <c r="B791" s="650"/>
      <c r="C791" s="650"/>
      <c r="D791" s="650"/>
      <c r="E791" s="650"/>
      <c r="F791" s="651"/>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hidden="1" customHeight="1" x14ac:dyDescent="0.15">
      <c r="A792" s="649"/>
      <c r="B792" s="650"/>
      <c r="C792" s="650"/>
      <c r="D792" s="650"/>
      <c r="E792" s="650"/>
      <c r="F792" s="651"/>
      <c r="G792" s="624"/>
      <c r="H792" s="625"/>
      <c r="I792" s="625"/>
      <c r="J792" s="625"/>
      <c r="K792" s="626"/>
      <c r="L792" s="616"/>
      <c r="M792" s="617"/>
      <c r="N792" s="617"/>
      <c r="O792" s="617"/>
      <c r="P792" s="617"/>
      <c r="Q792" s="617"/>
      <c r="R792" s="617"/>
      <c r="S792" s="617"/>
      <c r="T792" s="617"/>
      <c r="U792" s="617"/>
      <c r="V792" s="617"/>
      <c r="W792" s="617"/>
      <c r="X792" s="618"/>
      <c r="Y792" s="619"/>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hidden="1"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hidden="1"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2" t="s">
        <v>20</v>
      </c>
      <c r="H799" s="843"/>
      <c r="I799" s="843"/>
      <c r="J799" s="843"/>
      <c r="K799" s="843"/>
      <c r="L799" s="844"/>
      <c r="M799" s="845"/>
      <c r="N799" s="845"/>
      <c r="O799" s="845"/>
      <c r="P799" s="845"/>
      <c r="Q799" s="845"/>
      <c r="R799" s="845"/>
      <c r="S799" s="845"/>
      <c r="T799" s="845"/>
      <c r="U799" s="845"/>
      <c r="V799" s="845"/>
      <c r="W799" s="845"/>
      <c r="X799" s="846"/>
      <c r="Y799" s="847">
        <f>SUM(Y789:AB798)</f>
        <v>371</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616</v>
      </c>
      <c r="AV799" s="848"/>
      <c r="AW799" s="848"/>
      <c r="AX799" s="850"/>
    </row>
    <row r="800" spans="1:51" ht="24.75" customHeight="1" x14ac:dyDescent="0.15">
      <c r="A800" s="649"/>
      <c r="B800" s="650"/>
      <c r="C800" s="650"/>
      <c r="D800" s="650"/>
      <c r="E800" s="650"/>
      <c r="F800" s="651"/>
      <c r="G800" s="613" t="s">
        <v>903</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907</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2"/>
      <c r="AY800">
        <f>COUNTA($G$802,$AC$802)</f>
        <v>2</v>
      </c>
    </row>
    <row r="801" spans="1:51" ht="24.75" customHeight="1" x14ac:dyDescent="0.15">
      <c r="A801" s="649"/>
      <c r="B801" s="650"/>
      <c r="C801" s="650"/>
      <c r="D801" s="650"/>
      <c r="E801" s="650"/>
      <c r="F801" s="651"/>
      <c r="G801" s="831"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7"/>
      <c r="AC801" s="831"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24.75" customHeight="1" x14ac:dyDescent="0.15">
      <c r="A802" s="649"/>
      <c r="B802" s="650"/>
      <c r="C802" s="650"/>
      <c r="D802" s="650"/>
      <c r="E802" s="650"/>
      <c r="F802" s="651"/>
      <c r="G802" s="688" t="s">
        <v>906</v>
      </c>
      <c r="H802" s="689"/>
      <c r="I802" s="689"/>
      <c r="J802" s="689"/>
      <c r="K802" s="690"/>
      <c r="L802" s="682" t="s">
        <v>905</v>
      </c>
      <c r="M802" s="683"/>
      <c r="N802" s="683"/>
      <c r="O802" s="683"/>
      <c r="P802" s="683"/>
      <c r="Q802" s="683"/>
      <c r="R802" s="683"/>
      <c r="S802" s="683"/>
      <c r="T802" s="683"/>
      <c r="U802" s="683"/>
      <c r="V802" s="683"/>
      <c r="W802" s="683"/>
      <c r="X802" s="684"/>
      <c r="Y802" s="402">
        <v>30.7</v>
      </c>
      <c r="Z802" s="403"/>
      <c r="AA802" s="403"/>
      <c r="AB802" s="821"/>
      <c r="AC802" s="688" t="s">
        <v>909</v>
      </c>
      <c r="AD802" s="689"/>
      <c r="AE802" s="689"/>
      <c r="AF802" s="689"/>
      <c r="AG802" s="690"/>
      <c r="AH802" s="682" t="s">
        <v>908</v>
      </c>
      <c r="AI802" s="683"/>
      <c r="AJ802" s="683"/>
      <c r="AK802" s="683"/>
      <c r="AL802" s="683"/>
      <c r="AM802" s="683"/>
      <c r="AN802" s="683"/>
      <c r="AO802" s="683"/>
      <c r="AP802" s="683"/>
      <c r="AQ802" s="683"/>
      <c r="AR802" s="683"/>
      <c r="AS802" s="683"/>
      <c r="AT802" s="684"/>
      <c r="AU802" s="402">
        <v>1149</v>
      </c>
      <c r="AV802" s="403"/>
      <c r="AW802" s="403"/>
      <c r="AX802" s="404"/>
      <c r="AY802">
        <f t="shared" ref="AY802:AY812" si="115">$AY$800</f>
        <v>2</v>
      </c>
    </row>
    <row r="803" spans="1:51"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2</v>
      </c>
    </row>
    <row r="804" spans="1:51" ht="24.75" hidden="1"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2</v>
      </c>
    </row>
    <row r="805" spans="1:51" ht="24.75" hidden="1"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2</v>
      </c>
    </row>
    <row r="806" spans="1:51" ht="24.75" hidden="1"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2</v>
      </c>
    </row>
    <row r="807" spans="1:51" ht="24.75" hidden="1"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2</v>
      </c>
    </row>
    <row r="808" spans="1:51"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thickBot="1" x14ac:dyDescent="0.2">
      <c r="A812" s="649"/>
      <c r="B812" s="650"/>
      <c r="C812" s="650"/>
      <c r="D812" s="650"/>
      <c r="E812" s="650"/>
      <c r="F812" s="651"/>
      <c r="G812" s="842" t="s">
        <v>20</v>
      </c>
      <c r="H812" s="843"/>
      <c r="I812" s="843"/>
      <c r="J812" s="843"/>
      <c r="K812" s="843"/>
      <c r="L812" s="844"/>
      <c r="M812" s="845"/>
      <c r="N812" s="845"/>
      <c r="O812" s="845"/>
      <c r="P812" s="845"/>
      <c r="Q812" s="845"/>
      <c r="R812" s="845"/>
      <c r="S812" s="845"/>
      <c r="T812" s="845"/>
      <c r="U812" s="845"/>
      <c r="V812" s="845"/>
      <c r="W812" s="845"/>
      <c r="X812" s="846"/>
      <c r="Y812" s="847">
        <f>SUM(Y802:AB811)</f>
        <v>30.7</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1149</v>
      </c>
      <c r="AV812" s="848"/>
      <c r="AW812" s="848"/>
      <c r="AX812" s="850"/>
      <c r="AY812">
        <f t="shared" si="115"/>
        <v>2</v>
      </c>
    </row>
    <row r="813" spans="1:51" ht="24.75" customHeight="1" x14ac:dyDescent="0.15">
      <c r="A813" s="649"/>
      <c r="B813" s="650"/>
      <c r="C813" s="650"/>
      <c r="D813" s="650"/>
      <c r="E813" s="650"/>
      <c r="F813" s="651"/>
      <c r="G813" s="613" t="s">
        <v>910</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911</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2"/>
      <c r="AY813">
        <f>COUNTA($G$815,$AC$815)</f>
        <v>2</v>
      </c>
    </row>
    <row r="814" spans="1:51" ht="24.75" customHeight="1" x14ac:dyDescent="0.15">
      <c r="A814" s="649"/>
      <c r="B814" s="650"/>
      <c r="C814" s="650"/>
      <c r="D814" s="650"/>
      <c r="E814" s="650"/>
      <c r="F814" s="651"/>
      <c r="G814" s="831"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7"/>
      <c r="AC814" s="831"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2</v>
      </c>
    </row>
    <row r="815" spans="1:51" ht="24.75" customHeight="1" x14ac:dyDescent="0.15">
      <c r="A815" s="649"/>
      <c r="B815" s="650"/>
      <c r="C815" s="650"/>
      <c r="D815" s="650"/>
      <c r="E815" s="650"/>
      <c r="F815" s="651"/>
      <c r="G815" s="688" t="s">
        <v>901</v>
      </c>
      <c r="H815" s="689"/>
      <c r="I815" s="689"/>
      <c r="J815" s="689"/>
      <c r="K815" s="690"/>
      <c r="L815" s="682" t="s">
        <v>905</v>
      </c>
      <c r="M815" s="683"/>
      <c r="N815" s="683"/>
      <c r="O815" s="683"/>
      <c r="P815" s="683"/>
      <c r="Q815" s="683"/>
      <c r="R815" s="683"/>
      <c r="S815" s="683"/>
      <c r="T815" s="683"/>
      <c r="U815" s="683"/>
      <c r="V815" s="683"/>
      <c r="W815" s="683"/>
      <c r="X815" s="684"/>
      <c r="Y815" s="402">
        <v>60.5</v>
      </c>
      <c r="Z815" s="403"/>
      <c r="AA815" s="403"/>
      <c r="AB815" s="821"/>
      <c r="AC815" s="688" t="s">
        <v>912</v>
      </c>
      <c r="AD815" s="689"/>
      <c r="AE815" s="689"/>
      <c r="AF815" s="689"/>
      <c r="AG815" s="690"/>
      <c r="AH815" s="682" t="s">
        <v>913</v>
      </c>
      <c r="AI815" s="683"/>
      <c r="AJ815" s="683"/>
      <c r="AK815" s="683"/>
      <c r="AL815" s="683"/>
      <c r="AM815" s="683"/>
      <c r="AN815" s="683"/>
      <c r="AO815" s="683"/>
      <c r="AP815" s="683"/>
      <c r="AQ815" s="683"/>
      <c r="AR815" s="683"/>
      <c r="AS815" s="683"/>
      <c r="AT815" s="684"/>
      <c r="AU815" s="402">
        <v>155.6</v>
      </c>
      <c r="AV815" s="403"/>
      <c r="AW815" s="403"/>
      <c r="AX815" s="404"/>
      <c r="AY815">
        <f t="shared" ref="AY815:AY825" si="116">$AY$813</f>
        <v>2</v>
      </c>
    </row>
    <row r="816" spans="1:51" ht="24.75"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2</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2</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2</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2</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2</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2</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2</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2</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2</v>
      </c>
    </row>
    <row r="825" spans="1:51" ht="24.75" customHeight="1" thickBot="1" x14ac:dyDescent="0.2">
      <c r="A825" s="649"/>
      <c r="B825" s="650"/>
      <c r="C825" s="650"/>
      <c r="D825" s="650"/>
      <c r="E825" s="650"/>
      <c r="F825" s="651"/>
      <c r="G825" s="842" t="s">
        <v>20</v>
      </c>
      <c r="H825" s="843"/>
      <c r="I825" s="843"/>
      <c r="J825" s="843"/>
      <c r="K825" s="843"/>
      <c r="L825" s="844"/>
      <c r="M825" s="845"/>
      <c r="N825" s="845"/>
      <c r="O825" s="845"/>
      <c r="P825" s="845"/>
      <c r="Q825" s="845"/>
      <c r="R825" s="845"/>
      <c r="S825" s="845"/>
      <c r="T825" s="845"/>
      <c r="U825" s="845"/>
      <c r="V825" s="845"/>
      <c r="W825" s="845"/>
      <c r="X825" s="846"/>
      <c r="Y825" s="847">
        <f>SUM(Y815:AB824)</f>
        <v>60.5</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155.6</v>
      </c>
      <c r="AV825" s="848"/>
      <c r="AW825" s="848"/>
      <c r="AX825" s="850"/>
      <c r="AY825">
        <f t="shared" si="116"/>
        <v>2</v>
      </c>
    </row>
    <row r="826" spans="1:51" ht="24.75" customHeight="1" x14ac:dyDescent="0.15">
      <c r="A826" s="649"/>
      <c r="B826" s="650"/>
      <c r="C826" s="650"/>
      <c r="D826" s="650"/>
      <c r="E826" s="650"/>
      <c r="F826" s="651"/>
      <c r="G826" s="613" t="s">
        <v>914</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917</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2"/>
      <c r="AY826">
        <f>COUNTA($G$828,$AC$828)</f>
        <v>2</v>
      </c>
    </row>
    <row r="827" spans="1:51" ht="24.75" customHeight="1" x14ac:dyDescent="0.15">
      <c r="A827" s="649"/>
      <c r="B827" s="650"/>
      <c r="C827" s="650"/>
      <c r="D827" s="650"/>
      <c r="E827" s="650"/>
      <c r="F827" s="651"/>
      <c r="G827" s="831"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7"/>
      <c r="AC827" s="831"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2</v>
      </c>
    </row>
    <row r="828" spans="1:51" s="16" customFormat="1" ht="24.75" customHeight="1" x14ac:dyDescent="0.15">
      <c r="A828" s="649"/>
      <c r="B828" s="650"/>
      <c r="C828" s="650"/>
      <c r="D828" s="650"/>
      <c r="E828" s="650"/>
      <c r="F828" s="651"/>
      <c r="G828" s="688" t="s">
        <v>916</v>
      </c>
      <c r="H828" s="689"/>
      <c r="I828" s="689"/>
      <c r="J828" s="689"/>
      <c r="K828" s="690"/>
      <c r="L828" s="682" t="s">
        <v>915</v>
      </c>
      <c r="M828" s="683"/>
      <c r="N828" s="683"/>
      <c r="O828" s="683"/>
      <c r="P828" s="683"/>
      <c r="Q828" s="683"/>
      <c r="R828" s="683"/>
      <c r="S828" s="683"/>
      <c r="T828" s="683"/>
      <c r="U828" s="683"/>
      <c r="V828" s="683"/>
      <c r="W828" s="683"/>
      <c r="X828" s="684"/>
      <c r="Y828" s="402">
        <v>5.2</v>
      </c>
      <c r="Z828" s="403"/>
      <c r="AA828" s="403"/>
      <c r="AB828" s="821"/>
      <c r="AC828" s="688" t="s">
        <v>916</v>
      </c>
      <c r="AD828" s="689"/>
      <c r="AE828" s="689"/>
      <c r="AF828" s="689"/>
      <c r="AG828" s="690"/>
      <c r="AH828" s="682" t="s">
        <v>915</v>
      </c>
      <c r="AI828" s="683"/>
      <c r="AJ828" s="683"/>
      <c r="AK828" s="683"/>
      <c r="AL828" s="683"/>
      <c r="AM828" s="683"/>
      <c r="AN828" s="683"/>
      <c r="AO828" s="683"/>
      <c r="AP828" s="683"/>
      <c r="AQ828" s="683"/>
      <c r="AR828" s="683"/>
      <c r="AS828" s="683"/>
      <c r="AT828" s="684"/>
      <c r="AU828" s="402">
        <v>14</v>
      </c>
      <c r="AV828" s="403"/>
      <c r="AW828" s="403"/>
      <c r="AX828" s="404"/>
      <c r="AY828">
        <f t="shared" ref="AY828:AY838" si="117">$AY$826</f>
        <v>2</v>
      </c>
    </row>
    <row r="829" spans="1:51" ht="24.75"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2</v>
      </c>
    </row>
    <row r="830" spans="1:51"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2</v>
      </c>
    </row>
    <row r="831" spans="1:51" ht="24.75" hidden="1" customHeight="1" x14ac:dyDescent="0.15">
      <c r="A831" s="649"/>
      <c r="B831" s="650"/>
      <c r="C831" s="650"/>
      <c r="D831" s="650"/>
      <c r="E831" s="650"/>
      <c r="F831" s="651"/>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2</v>
      </c>
    </row>
    <row r="832" spans="1:51" ht="24.75" hidden="1" customHeight="1" x14ac:dyDescent="0.15">
      <c r="A832" s="649"/>
      <c r="B832" s="650"/>
      <c r="C832" s="650"/>
      <c r="D832" s="650"/>
      <c r="E832" s="650"/>
      <c r="F832" s="651"/>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2</v>
      </c>
    </row>
    <row r="833" spans="1:51" ht="24.75" hidden="1" customHeight="1" x14ac:dyDescent="0.15">
      <c r="A833" s="649"/>
      <c r="B833" s="650"/>
      <c r="C833" s="650"/>
      <c r="D833" s="650"/>
      <c r="E833" s="650"/>
      <c r="F833" s="651"/>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2</v>
      </c>
    </row>
    <row r="834" spans="1:51" ht="24.75" hidden="1" customHeight="1" x14ac:dyDescent="0.15">
      <c r="A834" s="649"/>
      <c r="B834" s="650"/>
      <c r="C834" s="650"/>
      <c r="D834" s="650"/>
      <c r="E834" s="650"/>
      <c r="F834" s="651"/>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2</v>
      </c>
    </row>
    <row r="835" spans="1:51" ht="24.75" hidden="1" customHeight="1" x14ac:dyDescent="0.15">
      <c r="A835" s="649"/>
      <c r="B835" s="650"/>
      <c r="C835" s="650"/>
      <c r="D835" s="650"/>
      <c r="E835" s="650"/>
      <c r="F835" s="651"/>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2</v>
      </c>
    </row>
    <row r="836" spans="1:51" ht="24.75" hidden="1" customHeight="1" x14ac:dyDescent="0.15">
      <c r="A836" s="649"/>
      <c r="B836" s="650"/>
      <c r="C836" s="650"/>
      <c r="D836" s="650"/>
      <c r="E836" s="650"/>
      <c r="F836" s="651"/>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2</v>
      </c>
    </row>
    <row r="837" spans="1:51" ht="24.75" hidden="1"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2</v>
      </c>
    </row>
    <row r="838" spans="1:51" ht="24.75" customHeight="1" x14ac:dyDescent="0.15">
      <c r="A838" s="649"/>
      <c r="B838" s="650"/>
      <c r="C838" s="650"/>
      <c r="D838" s="650"/>
      <c r="E838" s="650"/>
      <c r="F838" s="651"/>
      <c r="G838" s="842" t="s">
        <v>20</v>
      </c>
      <c r="H838" s="843"/>
      <c r="I838" s="843"/>
      <c r="J838" s="843"/>
      <c r="K838" s="843"/>
      <c r="L838" s="844"/>
      <c r="M838" s="845"/>
      <c r="N838" s="845"/>
      <c r="O838" s="845"/>
      <c r="P838" s="845"/>
      <c r="Q838" s="845"/>
      <c r="R838" s="845"/>
      <c r="S838" s="845"/>
      <c r="T838" s="845"/>
      <c r="U838" s="845"/>
      <c r="V838" s="845"/>
      <c r="W838" s="845"/>
      <c r="X838" s="846"/>
      <c r="Y838" s="847">
        <f>SUM(Y828:AB837)</f>
        <v>5.2</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14</v>
      </c>
      <c r="AV838" s="848"/>
      <c r="AW838" s="848"/>
      <c r="AX838" s="850"/>
      <c r="AY838">
        <f t="shared" si="117"/>
        <v>2</v>
      </c>
    </row>
    <row r="839" spans="1:51" ht="24.75"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5" t="s">
        <v>332</v>
      </c>
      <c r="AM839" s="276"/>
      <c r="AN839" s="276"/>
      <c r="AO839" s="102" t="s">
        <v>883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292</v>
      </c>
      <c r="K844" s="362"/>
      <c r="L844" s="362"/>
      <c r="M844" s="362"/>
      <c r="N844" s="362"/>
      <c r="O844" s="362"/>
      <c r="P844" s="247" t="s">
        <v>240</v>
      </c>
      <c r="Q844" s="247"/>
      <c r="R844" s="247"/>
      <c r="S844" s="247"/>
      <c r="T844" s="247"/>
      <c r="U844" s="247"/>
      <c r="V844" s="247"/>
      <c r="W844" s="247"/>
      <c r="X844" s="247"/>
      <c r="Y844" s="363" t="s">
        <v>290</v>
      </c>
      <c r="Z844" s="364"/>
      <c r="AA844" s="364"/>
      <c r="AB844" s="364"/>
      <c r="AC844" s="152" t="s">
        <v>327</v>
      </c>
      <c r="AD844" s="152"/>
      <c r="AE844" s="152"/>
      <c r="AF844" s="152"/>
      <c r="AG844" s="152"/>
      <c r="AH844" s="363" t="s">
        <v>355</v>
      </c>
      <c r="AI844" s="361"/>
      <c r="AJ844" s="361"/>
      <c r="AK844" s="361"/>
      <c r="AL844" s="361" t="s">
        <v>21</v>
      </c>
      <c r="AM844" s="361"/>
      <c r="AN844" s="361"/>
      <c r="AO844" s="365"/>
      <c r="AP844" s="366" t="s">
        <v>293</v>
      </c>
      <c r="AQ844" s="366"/>
      <c r="AR844" s="366"/>
      <c r="AS844" s="366"/>
      <c r="AT844" s="366"/>
      <c r="AU844" s="366"/>
      <c r="AV844" s="366"/>
      <c r="AW844" s="366"/>
      <c r="AX844" s="366"/>
    </row>
    <row r="845" spans="1:51" ht="30" customHeight="1" x14ac:dyDescent="0.15">
      <c r="A845" s="390">
        <v>1</v>
      </c>
      <c r="B845" s="390">
        <v>1</v>
      </c>
      <c r="C845" s="343" t="s">
        <v>774</v>
      </c>
      <c r="D845" s="343"/>
      <c r="E845" s="343"/>
      <c r="F845" s="343"/>
      <c r="G845" s="343"/>
      <c r="H845" s="343"/>
      <c r="I845" s="343"/>
      <c r="J845" s="344">
        <v>7210001012058</v>
      </c>
      <c r="K845" s="345"/>
      <c r="L845" s="345"/>
      <c r="M845" s="345"/>
      <c r="N845" s="345"/>
      <c r="O845" s="345"/>
      <c r="P845" s="346" t="s">
        <v>768</v>
      </c>
      <c r="Q845" s="346"/>
      <c r="R845" s="346"/>
      <c r="S845" s="346"/>
      <c r="T845" s="346"/>
      <c r="U845" s="346"/>
      <c r="V845" s="346"/>
      <c r="W845" s="346"/>
      <c r="X845" s="346"/>
      <c r="Y845" s="347">
        <v>100.5</v>
      </c>
      <c r="Z845" s="348"/>
      <c r="AA845" s="348"/>
      <c r="AB845" s="349"/>
      <c r="AC845" s="350" t="s">
        <v>769</v>
      </c>
      <c r="AD845" s="351"/>
      <c r="AE845" s="351"/>
      <c r="AF845" s="351"/>
      <c r="AG845" s="351"/>
      <c r="AH845" s="359">
        <v>3</v>
      </c>
      <c r="AI845" s="360"/>
      <c r="AJ845" s="360"/>
      <c r="AK845" s="360"/>
      <c r="AL845" s="367">
        <v>96.208842105263159</v>
      </c>
      <c r="AM845" s="368"/>
      <c r="AN845" s="368"/>
      <c r="AO845" s="369"/>
      <c r="AP845" s="357"/>
      <c r="AQ845" s="357"/>
      <c r="AR845" s="357"/>
      <c r="AS845" s="357"/>
      <c r="AT845" s="357"/>
      <c r="AU845" s="357"/>
      <c r="AV845" s="357"/>
      <c r="AW845" s="357"/>
      <c r="AX845" s="357"/>
    </row>
    <row r="846" spans="1:51" ht="30" customHeight="1" x14ac:dyDescent="0.15">
      <c r="A846" s="390">
        <v>2</v>
      </c>
      <c r="B846" s="390">
        <v>1</v>
      </c>
      <c r="C846" s="343" t="s">
        <v>774</v>
      </c>
      <c r="D846" s="343"/>
      <c r="E846" s="343"/>
      <c r="F846" s="343"/>
      <c r="G846" s="343"/>
      <c r="H846" s="343"/>
      <c r="I846" s="343"/>
      <c r="J846" s="344">
        <v>7210001012058</v>
      </c>
      <c r="K846" s="345"/>
      <c r="L846" s="345"/>
      <c r="M846" s="345"/>
      <c r="N846" s="345"/>
      <c r="O846" s="345"/>
      <c r="P846" s="346" t="s">
        <v>768</v>
      </c>
      <c r="Q846" s="346"/>
      <c r="R846" s="346"/>
      <c r="S846" s="346"/>
      <c r="T846" s="346"/>
      <c r="U846" s="346"/>
      <c r="V846" s="346"/>
      <c r="W846" s="346"/>
      <c r="X846" s="346"/>
      <c r="Y846" s="347">
        <v>4.8</v>
      </c>
      <c r="Z846" s="348"/>
      <c r="AA846" s="348"/>
      <c r="AB846" s="349"/>
      <c r="AC846" s="350" t="s">
        <v>769</v>
      </c>
      <c r="AD846" s="351"/>
      <c r="AE846" s="351"/>
      <c r="AF846" s="351"/>
      <c r="AG846" s="351"/>
      <c r="AH846" s="359">
        <v>2</v>
      </c>
      <c r="AI846" s="360"/>
      <c r="AJ846" s="360"/>
      <c r="AK846" s="360"/>
      <c r="AL846" s="367">
        <v>95.659812337791976</v>
      </c>
      <c r="AM846" s="368"/>
      <c r="AN846" s="368"/>
      <c r="AO846" s="369"/>
      <c r="AP846" s="357"/>
      <c r="AQ846" s="357"/>
      <c r="AR846" s="357"/>
      <c r="AS846" s="357"/>
      <c r="AT846" s="357"/>
      <c r="AU846" s="357"/>
      <c r="AV846" s="357"/>
      <c r="AW846" s="357"/>
      <c r="AX846" s="357"/>
      <c r="AY846">
        <f>COUNTA($C$846)</f>
        <v>1</v>
      </c>
    </row>
    <row r="847" spans="1:51" ht="30" customHeight="1" x14ac:dyDescent="0.15">
      <c r="A847" s="390">
        <v>3</v>
      </c>
      <c r="B847" s="390">
        <v>1</v>
      </c>
      <c r="C847" s="343" t="s">
        <v>774</v>
      </c>
      <c r="D847" s="343"/>
      <c r="E847" s="343"/>
      <c r="F847" s="343"/>
      <c r="G847" s="343"/>
      <c r="H847" s="343"/>
      <c r="I847" s="343"/>
      <c r="J847" s="344">
        <v>7210001012058</v>
      </c>
      <c r="K847" s="345"/>
      <c r="L847" s="345"/>
      <c r="M847" s="345"/>
      <c r="N847" s="345"/>
      <c r="O847" s="345"/>
      <c r="P847" s="346" t="s">
        <v>768</v>
      </c>
      <c r="Q847" s="346"/>
      <c r="R847" s="346"/>
      <c r="S847" s="346"/>
      <c r="T847" s="346"/>
      <c r="U847" s="346"/>
      <c r="V847" s="346"/>
      <c r="W847" s="346"/>
      <c r="X847" s="346"/>
      <c r="Y847" s="347">
        <v>4.5</v>
      </c>
      <c r="Z847" s="348"/>
      <c r="AA847" s="348"/>
      <c r="AB847" s="349"/>
      <c r="AC847" s="350" t="s">
        <v>769</v>
      </c>
      <c r="AD847" s="351"/>
      <c r="AE847" s="351"/>
      <c r="AF847" s="351"/>
      <c r="AG847" s="351"/>
      <c r="AH847" s="359">
        <v>2</v>
      </c>
      <c r="AI847" s="360"/>
      <c r="AJ847" s="360"/>
      <c r="AK847" s="360"/>
      <c r="AL847" s="367">
        <v>89.125984251968504</v>
      </c>
      <c r="AM847" s="368"/>
      <c r="AN847" s="368"/>
      <c r="AO847" s="369"/>
      <c r="AP847" s="357"/>
      <c r="AQ847" s="357"/>
      <c r="AR847" s="357"/>
      <c r="AS847" s="357"/>
      <c r="AT847" s="357"/>
      <c r="AU847" s="357"/>
      <c r="AV847" s="357"/>
      <c r="AW847" s="357"/>
      <c r="AX847" s="357"/>
      <c r="AY847">
        <f>COUNTA($C$847)</f>
        <v>1</v>
      </c>
    </row>
    <row r="848" spans="1:51" ht="30" customHeight="1" x14ac:dyDescent="0.15">
      <c r="A848" s="390">
        <v>4</v>
      </c>
      <c r="B848" s="390">
        <v>1</v>
      </c>
      <c r="C848" s="343" t="s">
        <v>774</v>
      </c>
      <c r="D848" s="343"/>
      <c r="E848" s="343"/>
      <c r="F848" s="343"/>
      <c r="G848" s="343"/>
      <c r="H848" s="343"/>
      <c r="I848" s="343"/>
      <c r="J848" s="344">
        <v>7210001012058</v>
      </c>
      <c r="K848" s="345"/>
      <c r="L848" s="345"/>
      <c r="M848" s="345"/>
      <c r="N848" s="345"/>
      <c r="O848" s="345"/>
      <c r="P848" s="346" t="s">
        <v>768</v>
      </c>
      <c r="Q848" s="346"/>
      <c r="R848" s="346"/>
      <c r="S848" s="346"/>
      <c r="T848" s="346"/>
      <c r="U848" s="346"/>
      <c r="V848" s="346"/>
      <c r="W848" s="346"/>
      <c r="X848" s="346"/>
      <c r="Y848" s="347">
        <v>28.2</v>
      </c>
      <c r="Z848" s="348"/>
      <c r="AA848" s="348"/>
      <c r="AB848" s="349"/>
      <c r="AC848" s="350" t="s">
        <v>769</v>
      </c>
      <c r="AD848" s="351"/>
      <c r="AE848" s="351"/>
      <c r="AF848" s="351"/>
      <c r="AG848" s="351"/>
      <c r="AH848" s="359">
        <v>2</v>
      </c>
      <c r="AI848" s="360"/>
      <c r="AJ848" s="360"/>
      <c r="AK848" s="360"/>
      <c r="AL848" s="367">
        <v>93.822022621423812</v>
      </c>
      <c r="AM848" s="368"/>
      <c r="AN848" s="368"/>
      <c r="AO848" s="369"/>
      <c r="AP848" s="357"/>
      <c r="AQ848" s="357"/>
      <c r="AR848" s="357"/>
      <c r="AS848" s="357"/>
      <c r="AT848" s="357"/>
      <c r="AU848" s="357"/>
      <c r="AV848" s="357"/>
      <c r="AW848" s="357"/>
      <c r="AX848" s="357"/>
      <c r="AY848">
        <f>COUNTA($C$848)</f>
        <v>1</v>
      </c>
    </row>
    <row r="849" spans="1:51" ht="30" customHeight="1" x14ac:dyDescent="0.15">
      <c r="A849" s="390">
        <v>5</v>
      </c>
      <c r="B849" s="390">
        <v>1</v>
      </c>
      <c r="C849" s="343" t="s">
        <v>774</v>
      </c>
      <c r="D849" s="343"/>
      <c r="E849" s="343"/>
      <c r="F849" s="343"/>
      <c r="G849" s="343"/>
      <c r="H849" s="343"/>
      <c r="I849" s="343"/>
      <c r="J849" s="344">
        <v>7210001012058</v>
      </c>
      <c r="K849" s="345"/>
      <c r="L849" s="345"/>
      <c r="M849" s="345"/>
      <c r="N849" s="345"/>
      <c r="O849" s="345"/>
      <c r="P849" s="346" t="s">
        <v>768</v>
      </c>
      <c r="Q849" s="346"/>
      <c r="R849" s="346"/>
      <c r="S849" s="346"/>
      <c r="T849" s="346"/>
      <c r="U849" s="346"/>
      <c r="V849" s="346"/>
      <c r="W849" s="346"/>
      <c r="X849" s="346"/>
      <c r="Y849" s="347">
        <v>16.3</v>
      </c>
      <c r="Z849" s="348"/>
      <c r="AA849" s="348"/>
      <c r="AB849" s="349"/>
      <c r="AC849" s="350" t="s">
        <v>769</v>
      </c>
      <c r="AD849" s="351"/>
      <c r="AE849" s="351"/>
      <c r="AF849" s="351"/>
      <c r="AG849" s="351"/>
      <c r="AH849" s="359">
        <v>4</v>
      </c>
      <c r="AI849" s="360"/>
      <c r="AJ849" s="360"/>
      <c r="AK849" s="360"/>
      <c r="AL849" s="367">
        <v>99.569847094801219</v>
      </c>
      <c r="AM849" s="368"/>
      <c r="AN849" s="368"/>
      <c r="AO849" s="369"/>
      <c r="AP849" s="357"/>
      <c r="AQ849" s="357"/>
      <c r="AR849" s="357"/>
      <c r="AS849" s="357"/>
      <c r="AT849" s="357"/>
      <c r="AU849" s="357"/>
      <c r="AV849" s="357"/>
      <c r="AW849" s="357"/>
      <c r="AX849" s="357"/>
      <c r="AY849">
        <f>COUNTA($C$849)</f>
        <v>1</v>
      </c>
    </row>
    <row r="850" spans="1:51" ht="30" customHeight="1" x14ac:dyDescent="0.15">
      <c r="A850" s="390">
        <v>6</v>
      </c>
      <c r="B850" s="390">
        <v>1</v>
      </c>
      <c r="C850" s="343" t="s">
        <v>774</v>
      </c>
      <c r="D850" s="343"/>
      <c r="E850" s="343"/>
      <c r="F850" s="343"/>
      <c r="G850" s="343"/>
      <c r="H850" s="343"/>
      <c r="I850" s="343"/>
      <c r="J850" s="344">
        <v>7210001012058</v>
      </c>
      <c r="K850" s="345"/>
      <c r="L850" s="345"/>
      <c r="M850" s="345"/>
      <c r="N850" s="345"/>
      <c r="O850" s="345"/>
      <c r="P850" s="346" t="s">
        <v>768</v>
      </c>
      <c r="Q850" s="346"/>
      <c r="R850" s="346"/>
      <c r="S850" s="346"/>
      <c r="T850" s="346"/>
      <c r="U850" s="346"/>
      <c r="V850" s="346"/>
      <c r="W850" s="346"/>
      <c r="X850" s="346"/>
      <c r="Y850" s="347">
        <v>3.4</v>
      </c>
      <c r="Z850" s="348"/>
      <c r="AA850" s="348"/>
      <c r="AB850" s="349"/>
      <c r="AC850" s="350" t="s">
        <v>769</v>
      </c>
      <c r="AD850" s="351"/>
      <c r="AE850" s="351"/>
      <c r="AF850" s="351"/>
      <c r="AG850" s="351"/>
      <c r="AH850" s="359">
        <v>1</v>
      </c>
      <c r="AI850" s="360"/>
      <c r="AJ850" s="360"/>
      <c r="AK850" s="360"/>
      <c r="AL850" s="367">
        <v>92.111869031377893</v>
      </c>
      <c r="AM850" s="368"/>
      <c r="AN850" s="368"/>
      <c r="AO850" s="369"/>
      <c r="AP850" s="357"/>
      <c r="AQ850" s="357"/>
      <c r="AR850" s="357"/>
      <c r="AS850" s="357"/>
      <c r="AT850" s="357"/>
      <c r="AU850" s="357"/>
      <c r="AV850" s="357"/>
      <c r="AW850" s="357"/>
      <c r="AX850" s="357"/>
      <c r="AY850">
        <f>COUNTA($C$850)</f>
        <v>1</v>
      </c>
    </row>
    <row r="851" spans="1:51" ht="30" customHeight="1" x14ac:dyDescent="0.15">
      <c r="A851" s="390">
        <v>7</v>
      </c>
      <c r="B851" s="390">
        <v>1</v>
      </c>
      <c r="C851" s="343" t="s">
        <v>774</v>
      </c>
      <c r="D851" s="343"/>
      <c r="E851" s="343"/>
      <c r="F851" s="343"/>
      <c r="G851" s="343"/>
      <c r="H851" s="343"/>
      <c r="I851" s="343"/>
      <c r="J851" s="344">
        <v>7210001012058</v>
      </c>
      <c r="K851" s="345"/>
      <c r="L851" s="345"/>
      <c r="M851" s="345"/>
      <c r="N851" s="345"/>
      <c r="O851" s="345"/>
      <c r="P851" s="346" t="s">
        <v>770</v>
      </c>
      <c r="Q851" s="346"/>
      <c r="R851" s="346"/>
      <c r="S851" s="346"/>
      <c r="T851" s="346"/>
      <c r="U851" s="346"/>
      <c r="V851" s="346"/>
      <c r="W851" s="346"/>
      <c r="X851" s="346"/>
      <c r="Y851" s="347">
        <v>13.5</v>
      </c>
      <c r="Z851" s="348"/>
      <c r="AA851" s="348"/>
      <c r="AB851" s="349"/>
      <c r="AC851" s="350" t="s">
        <v>769</v>
      </c>
      <c r="AD851" s="351"/>
      <c r="AE851" s="351"/>
      <c r="AF851" s="351"/>
      <c r="AG851" s="351"/>
      <c r="AH851" s="359">
        <v>2</v>
      </c>
      <c r="AI851" s="360"/>
      <c r="AJ851" s="360"/>
      <c r="AK851" s="360"/>
      <c r="AL851" s="367">
        <v>93.123704215618517</v>
      </c>
      <c r="AM851" s="368"/>
      <c r="AN851" s="368"/>
      <c r="AO851" s="369"/>
      <c r="AP851" s="357"/>
      <c r="AQ851" s="357"/>
      <c r="AR851" s="357"/>
      <c r="AS851" s="357"/>
      <c r="AT851" s="357"/>
      <c r="AU851" s="357"/>
      <c r="AV851" s="357"/>
      <c r="AW851" s="357"/>
      <c r="AX851" s="357"/>
      <c r="AY851">
        <f>COUNTA($C$851)</f>
        <v>1</v>
      </c>
    </row>
    <row r="852" spans="1:51" ht="30" customHeight="1" x14ac:dyDescent="0.15">
      <c r="A852" s="390">
        <v>8</v>
      </c>
      <c r="B852" s="390">
        <v>1</v>
      </c>
      <c r="C852" s="343" t="s">
        <v>774</v>
      </c>
      <c r="D852" s="343"/>
      <c r="E852" s="343"/>
      <c r="F852" s="343"/>
      <c r="G852" s="343"/>
      <c r="H852" s="343"/>
      <c r="I852" s="343"/>
      <c r="J852" s="344">
        <v>7210001012058</v>
      </c>
      <c r="K852" s="345"/>
      <c r="L852" s="345"/>
      <c r="M852" s="345"/>
      <c r="N852" s="345"/>
      <c r="O852" s="345"/>
      <c r="P852" s="346" t="s">
        <v>768</v>
      </c>
      <c r="Q852" s="346"/>
      <c r="R852" s="346"/>
      <c r="S852" s="346"/>
      <c r="T852" s="346"/>
      <c r="U852" s="346"/>
      <c r="V852" s="346"/>
      <c r="W852" s="346"/>
      <c r="X852" s="346"/>
      <c r="Y852" s="347">
        <v>7.7</v>
      </c>
      <c r="Z852" s="348"/>
      <c r="AA852" s="348"/>
      <c r="AB852" s="349"/>
      <c r="AC852" s="350" t="s">
        <v>769</v>
      </c>
      <c r="AD852" s="351"/>
      <c r="AE852" s="351"/>
      <c r="AF852" s="351"/>
      <c r="AG852" s="351"/>
      <c r="AH852" s="359">
        <v>2</v>
      </c>
      <c r="AI852" s="360"/>
      <c r="AJ852" s="360"/>
      <c r="AK852" s="360"/>
      <c r="AL852" s="367">
        <v>98.239386542135421</v>
      </c>
      <c r="AM852" s="368"/>
      <c r="AN852" s="368"/>
      <c r="AO852" s="369"/>
      <c r="AP852" s="357"/>
      <c r="AQ852" s="357"/>
      <c r="AR852" s="357"/>
      <c r="AS852" s="357"/>
      <c r="AT852" s="357"/>
      <c r="AU852" s="357"/>
      <c r="AV852" s="357"/>
      <c r="AW852" s="357"/>
      <c r="AX852" s="357"/>
      <c r="AY852">
        <f>COUNTA($C$852)</f>
        <v>1</v>
      </c>
    </row>
    <row r="853" spans="1:51" ht="30" customHeight="1" x14ac:dyDescent="0.15">
      <c r="A853" s="390">
        <v>9</v>
      </c>
      <c r="B853" s="390">
        <v>1</v>
      </c>
      <c r="C853" s="343" t="s">
        <v>774</v>
      </c>
      <c r="D853" s="343"/>
      <c r="E853" s="343"/>
      <c r="F853" s="343"/>
      <c r="G853" s="343"/>
      <c r="H853" s="343"/>
      <c r="I853" s="343"/>
      <c r="J853" s="344">
        <v>7210001012058</v>
      </c>
      <c r="K853" s="345"/>
      <c r="L853" s="345"/>
      <c r="M853" s="345"/>
      <c r="N853" s="345"/>
      <c r="O853" s="345"/>
      <c r="P853" s="346" t="s">
        <v>768</v>
      </c>
      <c r="Q853" s="346"/>
      <c r="R853" s="346"/>
      <c r="S853" s="346"/>
      <c r="T853" s="346"/>
      <c r="U853" s="346"/>
      <c r="V853" s="346"/>
      <c r="W853" s="346"/>
      <c r="X853" s="346"/>
      <c r="Y853" s="347">
        <v>14.6</v>
      </c>
      <c r="Z853" s="348"/>
      <c r="AA853" s="348"/>
      <c r="AB853" s="349"/>
      <c r="AC853" s="350" t="s">
        <v>769</v>
      </c>
      <c r="AD853" s="351"/>
      <c r="AE853" s="351"/>
      <c r="AF853" s="351"/>
      <c r="AG853" s="351"/>
      <c r="AH853" s="359">
        <v>4</v>
      </c>
      <c r="AI853" s="360"/>
      <c r="AJ853" s="360"/>
      <c r="AK853" s="360"/>
      <c r="AL853" s="367">
        <v>96.038405797101447</v>
      </c>
      <c r="AM853" s="368"/>
      <c r="AN853" s="368"/>
      <c r="AO853" s="369"/>
      <c r="AP853" s="357"/>
      <c r="AQ853" s="357"/>
      <c r="AR853" s="357"/>
      <c r="AS853" s="357"/>
      <c r="AT853" s="357"/>
      <c r="AU853" s="357"/>
      <c r="AV853" s="357"/>
      <c r="AW853" s="357"/>
      <c r="AX853" s="357"/>
      <c r="AY853">
        <f>COUNTA($C$853)</f>
        <v>1</v>
      </c>
    </row>
    <row r="854" spans="1:51" ht="30" customHeight="1" x14ac:dyDescent="0.15">
      <c r="A854" s="390">
        <v>10</v>
      </c>
      <c r="B854" s="390">
        <v>1</v>
      </c>
      <c r="C854" s="343" t="s">
        <v>774</v>
      </c>
      <c r="D854" s="343"/>
      <c r="E854" s="343"/>
      <c r="F854" s="343"/>
      <c r="G854" s="343"/>
      <c r="H854" s="343"/>
      <c r="I854" s="343"/>
      <c r="J854" s="344">
        <v>7210001012058</v>
      </c>
      <c r="K854" s="345"/>
      <c r="L854" s="345"/>
      <c r="M854" s="345"/>
      <c r="N854" s="345"/>
      <c r="O854" s="345"/>
      <c r="P854" s="346" t="s">
        <v>770</v>
      </c>
      <c r="Q854" s="346"/>
      <c r="R854" s="346"/>
      <c r="S854" s="346"/>
      <c r="T854" s="346"/>
      <c r="U854" s="346"/>
      <c r="V854" s="346"/>
      <c r="W854" s="346"/>
      <c r="X854" s="346"/>
      <c r="Y854" s="347">
        <v>98.4</v>
      </c>
      <c r="Z854" s="348"/>
      <c r="AA854" s="348"/>
      <c r="AB854" s="349"/>
      <c r="AC854" s="350" t="s">
        <v>769</v>
      </c>
      <c r="AD854" s="351"/>
      <c r="AE854" s="351"/>
      <c r="AF854" s="351"/>
      <c r="AG854" s="351"/>
      <c r="AH854" s="359">
        <v>1</v>
      </c>
      <c r="AI854" s="360"/>
      <c r="AJ854" s="360"/>
      <c r="AK854" s="360"/>
      <c r="AL854" s="367">
        <v>90.36363636363636</v>
      </c>
      <c r="AM854" s="368"/>
      <c r="AN854" s="368"/>
      <c r="AO854" s="369"/>
      <c r="AP854" s="357"/>
      <c r="AQ854" s="357"/>
      <c r="AR854" s="357"/>
      <c r="AS854" s="357"/>
      <c r="AT854" s="357"/>
      <c r="AU854" s="357"/>
      <c r="AV854" s="357"/>
      <c r="AW854" s="357"/>
      <c r="AX854" s="357"/>
      <c r="AY854">
        <f>COUNTA($C$854)</f>
        <v>1</v>
      </c>
    </row>
    <row r="855" spans="1:51" ht="30" customHeight="1" x14ac:dyDescent="0.15">
      <c r="A855" s="390">
        <v>11</v>
      </c>
      <c r="B855" s="390">
        <v>1</v>
      </c>
      <c r="C855" s="343" t="s">
        <v>774</v>
      </c>
      <c r="D855" s="343"/>
      <c r="E855" s="343"/>
      <c r="F855" s="343"/>
      <c r="G855" s="343"/>
      <c r="H855" s="343"/>
      <c r="I855" s="343"/>
      <c r="J855" s="344">
        <v>7210001012058</v>
      </c>
      <c r="K855" s="345"/>
      <c r="L855" s="345"/>
      <c r="M855" s="345"/>
      <c r="N855" s="345"/>
      <c r="O855" s="345"/>
      <c r="P855" s="346" t="s">
        <v>770</v>
      </c>
      <c r="Q855" s="346"/>
      <c r="R855" s="346"/>
      <c r="S855" s="346"/>
      <c r="T855" s="346"/>
      <c r="U855" s="346"/>
      <c r="V855" s="346"/>
      <c r="W855" s="346"/>
      <c r="X855" s="346"/>
      <c r="Y855" s="347">
        <v>78.599999999999994</v>
      </c>
      <c r="Z855" s="348"/>
      <c r="AA855" s="348"/>
      <c r="AB855" s="349"/>
      <c r="AC855" s="350" t="s">
        <v>769</v>
      </c>
      <c r="AD855" s="351"/>
      <c r="AE855" s="351"/>
      <c r="AF855" s="351"/>
      <c r="AG855" s="351"/>
      <c r="AH855" s="359">
        <v>3</v>
      </c>
      <c r="AI855" s="360"/>
      <c r="AJ855" s="360"/>
      <c r="AK855" s="360"/>
      <c r="AL855" s="367">
        <v>99.748743718592962</v>
      </c>
      <c r="AM855" s="368"/>
      <c r="AN855" s="368"/>
      <c r="AO855" s="369"/>
      <c r="AP855" s="357"/>
      <c r="AQ855" s="357"/>
      <c r="AR855" s="357"/>
      <c r="AS855" s="357"/>
      <c r="AT855" s="357"/>
      <c r="AU855" s="357"/>
      <c r="AV855" s="357"/>
      <c r="AW855" s="357"/>
      <c r="AX855" s="357"/>
      <c r="AY855">
        <f>COUNTA($C$855)</f>
        <v>1</v>
      </c>
    </row>
    <row r="856" spans="1:51" ht="30" customHeight="1" x14ac:dyDescent="0.15">
      <c r="A856" s="390">
        <v>12</v>
      </c>
      <c r="B856" s="390">
        <v>1</v>
      </c>
      <c r="C856" s="343" t="s">
        <v>775</v>
      </c>
      <c r="D856" s="343"/>
      <c r="E856" s="343"/>
      <c r="F856" s="343"/>
      <c r="G856" s="343"/>
      <c r="H856" s="343"/>
      <c r="I856" s="343"/>
      <c r="J856" s="344">
        <v>2011701003809</v>
      </c>
      <c r="K856" s="345"/>
      <c r="L856" s="345"/>
      <c r="M856" s="345"/>
      <c r="N856" s="345"/>
      <c r="O856" s="345"/>
      <c r="P856" s="346" t="s">
        <v>770</v>
      </c>
      <c r="Q856" s="346"/>
      <c r="R856" s="346"/>
      <c r="S856" s="346"/>
      <c r="T856" s="346"/>
      <c r="U856" s="346"/>
      <c r="V856" s="346"/>
      <c r="W856" s="346"/>
      <c r="X856" s="346"/>
      <c r="Y856" s="347">
        <v>241.1</v>
      </c>
      <c r="Z856" s="348"/>
      <c r="AA856" s="348"/>
      <c r="AB856" s="349"/>
      <c r="AC856" s="350" t="s">
        <v>769</v>
      </c>
      <c r="AD856" s="351"/>
      <c r="AE856" s="351"/>
      <c r="AF856" s="351"/>
      <c r="AG856" s="351"/>
      <c r="AH856" s="359">
        <v>2</v>
      </c>
      <c r="AI856" s="360"/>
      <c r="AJ856" s="360"/>
      <c r="AK856" s="360"/>
      <c r="AL856" s="367">
        <v>96.476822729091637</v>
      </c>
      <c r="AM856" s="368"/>
      <c r="AN856" s="368"/>
      <c r="AO856" s="369"/>
      <c r="AP856" s="357"/>
      <c r="AQ856" s="357"/>
      <c r="AR856" s="357"/>
      <c r="AS856" s="357"/>
      <c r="AT856" s="357"/>
      <c r="AU856" s="357"/>
      <c r="AV856" s="357"/>
      <c r="AW856" s="357"/>
      <c r="AX856" s="357"/>
      <c r="AY856">
        <f>COUNTA($C$856)</f>
        <v>1</v>
      </c>
    </row>
    <row r="857" spans="1:51" ht="30" customHeight="1" x14ac:dyDescent="0.15">
      <c r="A857" s="390">
        <v>13</v>
      </c>
      <c r="B857" s="390">
        <v>1</v>
      </c>
      <c r="C857" s="343" t="s">
        <v>776</v>
      </c>
      <c r="D857" s="343"/>
      <c r="E857" s="343"/>
      <c r="F857" s="343"/>
      <c r="G857" s="343"/>
      <c r="H857" s="343"/>
      <c r="I857" s="343"/>
      <c r="J857" s="344">
        <v>7250001006915</v>
      </c>
      <c r="K857" s="345"/>
      <c r="L857" s="345"/>
      <c r="M857" s="345"/>
      <c r="N857" s="345"/>
      <c r="O857" s="345"/>
      <c r="P857" s="346" t="s">
        <v>770</v>
      </c>
      <c r="Q857" s="346"/>
      <c r="R857" s="346"/>
      <c r="S857" s="346"/>
      <c r="T857" s="346"/>
      <c r="U857" s="346"/>
      <c r="V857" s="346"/>
      <c r="W857" s="346"/>
      <c r="X857" s="346"/>
      <c r="Y857" s="347">
        <v>10.7</v>
      </c>
      <c r="Z857" s="348"/>
      <c r="AA857" s="348"/>
      <c r="AB857" s="349"/>
      <c r="AC857" s="350" t="s">
        <v>769</v>
      </c>
      <c r="AD857" s="351"/>
      <c r="AE857" s="351"/>
      <c r="AF857" s="351"/>
      <c r="AG857" s="351"/>
      <c r="AH857" s="359">
        <v>1</v>
      </c>
      <c r="AI857" s="360"/>
      <c r="AJ857" s="360"/>
      <c r="AK857" s="360"/>
      <c r="AL857" s="367">
        <v>99.55307262569832</v>
      </c>
      <c r="AM857" s="368"/>
      <c r="AN857" s="368"/>
      <c r="AO857" s="369"/>
      <c r="AP857" s="357"/>
      <c r="AQ857" s="357"/>
      <c r="AR857" s="357"/>
      <c r="AS857" s="357"/>
      <c r="AT857" s="357"/>
      <c r="AU857" s="357"/>
      <c r="AV857" s="357"/>
      <c r="AW857" s="357"/>
      <c r="AX857" s="357"/>
      <c r="AY857">
        <f>COUNTA($C$857)</f>
        <v>1</v>
      </c>
    </row>
    <row r="858" spans="1:51" ht="30" customHeight="1" x14ac:dyDescent="0.15">
      <c r="A858" s="390">
        <v>14</v>
      </c>
      <c r="B858" s="390">
        <v>1</v>
      </c>
      <c r="C858" s="343" t="s">
        <v>776</v>
      </c>
      <c r="D858" s="343"/>
      <c r="E858" s="343"/>
      <c r="F858" s="343"/>
      <c r="G858" s="343"/>
      <c r="H858" s="343"/>
      <c r="I858" s="343"/>
      <c r="J858" s="344">
        <v>7250001006915</v>
      </c>
      <c r="K858" s="345"/>
      <c r="L858" s="345"/>
      <c r="M858" s="345"/>
      <c r="N858" s="345"/>
      <c r="O858" s="345"/>
      <c r="P858" s="346" t="s">
        <v>770</v>
      </c>
      <c r="Q858" s="346"/>
      <c r="R858" s="346"/>
      <c r="S858" s="346"/>
      <c r="T858" s="346"/>
      <c r="U858" s="346"/>
      <c r="V858" s="346"/>
      <c r="W858" s="346"/>
      <c r="X858" s="346"/>
      <c r="Y858" s="347">
        <v>228.8</v>
      </c>
      <c r="Z858" s="348"/>
      <c r="AA858" s="348"/>
      <c r="AB858" s="349"/>
      <c r="AC858" s="350" t="s">
        <v>769</v>
      </c>
      <c r="AD858" s="351"/>
      <c r="AE858" s="351"/>
      <c r="AF858" s="351"/>
      <c r="AG858" s="351"/>
      <c r="AH858" s="359">
        <v>1</v>
      </c>
      <c r="AI858" s="360"/>
      <c r="AJ858" s="360"/>
      <c r="AK858" s="360"/>
      <c r="AL858" s="367">
        <v>96.599409033347399</v>
      </c>
      <c r="AM858" s="368"/>
      <c r="AN858" s="368"/>
      <c r="AO858" s="369"/>
      <c r="AP858" s="357"/>
      <c r="AQ858" s="357"/>
      <c r="AR858" s="357"/>
      <c r="AS858" s="357"/>
      <c r="AT858" s="357"/>
      <c r="AU858" s="357"/>
      <c r="AV858" s="357"/>
      <c r="AW858" s="357"/>
      <c r="AX858" s="357"/>
      <c r="AY858">
        <f>COUNTA($C$858)</f>
        <v>1</v>
      </c>
    </row>
    <row r="859" spans="1:51" ht="30" customHeight="1" x14ac:dyDescent="0.15">
      <c r="A859" s="390">
        <v>15</v>
      </c>
      <c r="B859" s="390">
        <v>1</v>
      </c>
      <c r="C859" s="343" t="s">
        <v>777</v>
      </c>
      <c r="D859" s="343"/>
      <c r="E859" s="343"/>
      <c r="F859" s="343"/>
      <c r="G859" s="343"/>
      <c r="H859" s="343"/>
      <c r="I859" s="343"/>
      <c r="J859" s="344">
        <v>2011101066274</v>
      </c>
      <c r="K859" s="345"/>
      <c r="L859" s="345"/>
      <c r="M859" s="345"/>
      <c r="N859" s="345"/>
      <c r="O859" s="345"/>
      <c r="P859" s="346" t="s">
        <v>770</v>
      </c>
      <c r="Q859" s="346"/>
      <c r="R859" s="346"/>
      <c r="S859" s="346"/>
      <c r="T859" s="346"/>
      <c r="U859" s="346"/>
      <c r="V859" s="346"/>
      <c r="W859" s="346"/>
      <c r="X859" s="346"/>
      <c r="Y859" s="347">
        <v>106.2</v>
      </c>
      <c r="Z859" s="348"/>
      <c r="AA859" s="348"/>
      <c r="AB859" s="349"/>
      <c r="AC859" s="350" t="s">
        <v>769</v>
      </c>
      <c r="AD859" s="351"/>
      <c r="AE859" s="351"/>
      <c r="AF859" s="351"/>
      <c r="AG859" s="351"/>
      <c r="AH859" s="359">
        <v>2</v>
      </c>
      <c r="AI859" s="360"/>
      <c r="AJ859" s="360"/>
      <c r="AK859" s="360"/>
      <c r="AL859" s="367">
        <v>99.956026365348393</v>
      </c>
      <c r="AM859" s="368"/>
      <c r="AN859" s="368"/>
      <c r="AO859" s="369"/>
      <c r="AP859" s="357"/>
      <c r="AQ859" s="357"/>
      <c r="AR859" s="357"/>
      <c r="AS859" s="357"/>
      <c r="AT859" s="357"/>
      <c r="AU859" s="357"/>
      <c r="AV859" s="357"/>
      <c r="AW859" s="357"/>
      <c r="AX859" s="357"/>
      <c r="AY859">
        <f>COUNTA($C$859)</f>
        <v>1</v>
      </c>
    </row>
    <row r="860" spans="1:51" ht="30" customHeight="1" x14ac:dyDescent="0.15">
      <c r="A860" s="390">
        <v>16</v>
      </c>
      <c r="B860" s="390">
        <v>1</v>
      </c>
      <c r="C860" s="343" t="s">
        <v>778</v>
      </c>
      <c r="D860" s="343"/>
      <c r="E860" s="343"/>
      <c r="F860" s="343"/>
      <c r="G860" s="343"/>
      <c r="H860" s="343"/>
      <c r="I860" s="343"/>
      <c r="J860" s="344">
        <v>7010601005415</v>
      </c>
      <c r="K860" s="345"/>
      <c r="L860" s="345"/>
      <c r="M860" s="345"/>
      <c r="N860" s="345"/>
      <c r="O860" s="345"/>
      <c r="P860" s="346" t="s">
        <v>770</v>
      </c>
      <c r="Q860" s="346"/>
      <c r="R860" s="346"/>
      <c r="S860" s="346"/>
      <c r="T860" s="346"/>
      <c r="U860" s="346"/>
      <c r="V860" s="346"/>
      <c r="W860" s="346"/>
      <c r="X860" s="346"/>
      <c r="Y860" s="347">
        <v>100.1</v>
      </c>
      <c r="Z860" s="348"/>
      <c r="AA860" s="348"/>
      <c r="AB860" s="349"/>
      <c r="AC860" s="350" t="s">
        <v>769</v>
      </c>
      <c r="AD860" s="351"/>
      <c r="AE860" s="351"/>
      <c r="AF860" s="351"/>
      <c r="AG860" s="351"/>
      <c r="AH860" s="359">
        <v>2</v>
      </c>
      <c r="AI860" s="360"/>
      <c r="AJ860" s="360"/>
      <c r="AK860" s="360"/>
      <c r="AL860" s="367">
        <v>92.857142857142861</v>
      </c>
      <c r="AM860" s="368"/>
      <c r="AN860" s="368"/>
      <c r="AO860" s="369"/>
      <c r="AP860" s="357"/>
      <c r="AQ860" s="357"/>
      <c r="AR860" s="357"/>
      <c r="AS860" s="357"/>
      <c r="AT860" s="357"/>
      <c r="AU860" s="357"/>
      <c r="AV860" s="357"/>
      <c r="AW860" s="357"/>
      <c r="AX860" s="357"/>
      <c r="AY860">
        <f>COUNTA($C$860)</f>
        <v>1</v>
      </c>
    </row>
    <row r="861" spans="1:51" s="16" customFormat="1" ht="30" customHeight="1" x14ac:dyDescent="0.15">
      <c r="A861" s="390">
        <v>17</v>
      </c>
      <c r="B861" s="390">
        <v>1</v>
      </c>
      <c r="C861" s="343" t="s">
        <v>779</v>
      </c>
      <c r="D861" s="343"/>
      <c r="E861" s="343"/>
      <c r="F861" s="343"/>
      <c r="G861" s="343"/>
      <c r="H861" s="343"/>
      <c r="I861" s="343"/>
      <c r="J861" s="344">
        <v>7010001008844</v>
      </c>
      <c r="K861" s="345"/>
      <c r="L861" s="345"/>
      <c r="M861" s="345"/>
      <c r="N861" s="345"/>
      <c r="O861" s="345"/>
      <c r="P861" s="346" t="s">
        <v>770</v>
      </c>
      <c r="Q861" s="346"/>
      <c r="R861" s="346"/>
      <c r="S861" s="346"/>
      <c r="T861" s="346"/>
      <c r="U861" s="346"/>
      <c r="V861" s="346"/>
      <c r="W861" s="346"/>
      <c r="X861" s="346"/>
      <c r="Y861" s="347">
        <v>100</v>
      </c>
      <c r="Z861" s="348"/>
      <c r="AA861" s="348"/>
      <c r="AB861" s="349"/>
      <c r="AC861" s="350" t="s">
        <v>769</v>
      </c>
      <c r="AD861" s="351"/>
      <c r="AE861" s="351"/>
      <c r="AF861" s="351"/>
      <c r="AG861" s="351"/>
      <c r="AH861" s="359">
        <v>1</v>
      </c>
      <c r="AI861" s="360"/>
      <c r="AJ861" s="360"/>
      <c r="AK861" s="360"/>
      <c r="AL861" s="367">
        <v>100</v>
      </c>
      <c r="AM861" s="368"/>
      <c r="AN861" s="368"/>
      <c r="AO861" s="369"/>
      <c r="AP861" s="357"/>
      <c r="AQ861" s="357"/>
      <c r="AR861" s="357"/>
      <c r="AS861" s="357"/>
      <c r="AT861" s="357"/>
      <c r="AU861" s="357"/>
      <c r="AV861" s="357"/>
      <c r="AW861" s="357"/>
      <c r="AX861" s="357"/>
      <c r="AY861">
        <f>COUNTA($C$861)</f>
        <v>1</v>
      </c>
    </row>
    <row r="862" spans="1:51" ht="30" customHeight="1" x14ac:dyDescent="0.15">
      <c r="A862" s="390">
        <v>18</v>
      </c>
      <c r="B862" s="390">
        <v>1</v>
      </c>
      <c r="C862" s="343" t="s">
        <v>780</v>
      </c>
      <c r="D862" s="343"/>
      <c r="E862" s="343"/>
      <c r="F862" s="343"/>
      <c r="G862" s="343"/>
      <c r="H862" s="343"/>
      <c r="I862" s="343"/>
      <c r="J862" s="344">
        <v>5010401049977</v>
      </c>
      <c r="K862" s="345"/>
      <c r="L862" s="345"/>
      <c r="M862" s="345"/>
      <c r="N862" s="345"/>
      <c r="O862" s="345"/>
      <c r="P862" s="358" t="s">
        <v>771</v>
      </c>
      <c r="Q862" s="358"/>
      <c r="R862" s="358"/>
      <c r="S862" s="358"/>
      <c r="T862" s="358"/>
      <c r="U862" s="358"/>
      <c r="V862" s="358"/>
      <c r="W862" s="358"/>
      <c r="X862" s="358"/>
      <c r="Y862" s="347">
        <v>19.399999999999999</v>
      </c>
      <c r="Z862" s="348"/>
      <c r="AA862" s="348"/>
      <c r="AB862" s="349"/>
      <c r="AC862" s="350" t="s">
        <v>769</v>
      </c>
      <c r="AD862" s="351"/>
      <c r="AE862" s="351"/>
      <c r="AF862" s="351"/>
      <c r="AG862" s="351"/>
      <c r="AH862" s="359">
        <v>1</v>
      </c>
      <c r="AI862" s="360"/>
      <c r="AJ862" s="360"/>
      <c r="AK862" s="360"/>
      <c r="AL862" s="367">
        <v>99.993759669932956</v>
      </c>
      <c r="AM862" s="368"/>
      <c r="AN862" s="368"/>
      <c r="AO862" s="369"/>
      <c r="AP862" s="357"/>
      <c r="AQ862" s="357"/>
      <c r="AR862" s="357"/>
      <c r="AS862" s="357"/>
      <c r="AT862" s="357"/>
      <c r="AU862" s="357"/>
      <c r="AV862" s="357"/>
      <c r="AW862" s="357"/>
      <c r="AX862" s="357"/>
      <c r="AY862">
        <f>COUNTA($C$862)</f>
        <v>1</v>
      </c>
    </row>
    <row r="863" spans="1:51" ht="30" customHeight="1" x14ac:dyDescent="0.15">
      <c r="A863" s="390">
        <v>19</v>
      </c>
      <c r="B863" s="390">
        <v>1</v>
      </c>
      <c r="C863" s="343" t="s">
        <v>780</v>
      </c>
      <c r="D863" s="343"/>
      <c r="E863" s="343"/>
      <c r="F863" s="343"/>
      <c r="G863" s="343"/>
      <c r="H863" s="343"/>
      <c r="I863" s="343"/>
      <c r="J863" s="344">
        <v>5010401049977</v>
      </c>
      <c r="K863" s="345"/>
      <c r="L863" s="345"/>
      <c r="M863" s="345"/>
      <c r="N863" s="345"/>
      <c r="O863" s="345"/>
      <c r="P863" s="358" t="s">
        <v>771</v>
      </c>
      <c r="Q863" s="358"/>
      <c r="R863" s="358"/>
      <c r="S863" s="358"/>
      <c r="T863" s="358"/>
      <c r="U863" s="358"/>
      <c r="V863" s="358"/>
      <c r="W863" s="358"/>
      <c r="X863" s="358"/>
      <c r="Y863" s="347">
        <v>32.5</v>
      </c>
      <c r="Z863" s="348"/>
      <c r="AA863" s="348"/>
      <c r="AB863" s="349"/>
      <c r="AC863" s="350" t="s">
        <v>769</v>
      </c>
      <c r="AD863" s="351"/>
      <c r="AE863" s="351"/>
      <c r="AF863" s="351"/>
      <c r="AG863" s="351"/>
      <c r="AH863" s="359">
        <v>1</v>
      </c>
      <c r="AI863" s="360"/>
      <c r="AJ863" s="360"/>
      <c r="AK863" s="360"/>
      <c r="AL863" s="367">
        <v>99.989207372940328</v>
      </c>
      <c r="AM863" s="368"/>
      <c r="AN863" s="368"/>
      <c r="AO863" s="369"/>
      <c r="AP863" s="357"/>
      <c r="AQ863" s="357"/>
      <c r="AR863" s="357"/>
      <c r="AS863" s="357"/>
      <c r="AT863" s="357"/>
      <c r="AU863" s="357"/>
      <c r="AV863" s="357"/>
      <c r="AW863" s="357"/>
      <c r="AX863" s="357"/>
      <c r="AY863">
        <f>COUNTA($C$863)</f>
        <v>1</v>
      </c>
    </row>
    <row r="864" spans="1:51" ht="30" customHeight="1" x14ac:dyDescent="0.15">
      <c r="A864" s="390">
        <v>20</v>
      </c>
      <c r="B864" s="390">
        <v>1</v>
      </c>
      <c r="C864" s="343" t="s">
        <v>780</v>
      </c>
      <c r="D864" s="343"/>
      <c r="E864" s="343"/>
      <c r="F864" s="343"/>
      <c r="G864" s="343"/>
      <c r="H864" s="343"/>
      <c r="I864" s="343"/>
      <c r="J864" s="344">
        <v>5010401049977</v>
      </c>
      <c r="K864" s="345"/>
      <c r="L864" s="345"/>
      <c r="M864" s="345"/>
      <c r="N864" s="345"/>
      <c r="O864" s="345"/>
      <c r="P864" s="358" t="s">
        <v>771</v>
      </c>
      <c r="Q864" s="358"/>
      <c r="R864" s="358"/>
      <c r="S864" s="358"/>
      <c r="T864" s="358"/>
      <c r="U864" s="358"/>
      <c r="V864" s="358"/>
      <c r="W864" s="358"/>
      <c r="X864" s="358"/>
      <c r="Y864" s="347">
        <v>12.7</v>
      </c>
      <c r="Z864" s="348"/>
      <c r="AA864" s="348"/>
      <c r="AB864" s="349"/>
      <c r="AC864" s="350" t="s">
        <v>769</v>
      </c>
      <c r="AD864" s="351"/>
      <c r="AE864" s="351"/>
      <c r="AF864" s="351"/>
      <c r="AG864" s="351"/>
      <c r="AH864" s="359">
        <v>1</v>
      </c>
      <c r="AI864" s="360"/>
      <c r="AJ864" s="360"/>
      <c r="AK864" s="360"/>
      <c r="AL864" s="367">
        <v>99.966781789638929</v>
      </c>
      <c r="AM864" s="368"/>
      <c r="AN864" s="368"/>
      <c r="AO864" s="369"/>
      <c r="AP864" s="357"/>
      <c r="AQ864" s="357"/>
      <c r="AR864" s="357"/>
      <c r="AS864" s="357"/>
      <c r="AT864" s="357"/>
      <c r="AU864" s="357"/>
      <c r="AV864" s="357"/>
      <c r="AW864" s="357"/>
      <c r="AX864" s="357"/>
      <c r="AY864">
        <f>COUNTA($C$864)</f>
        <v>1</v>
      </c>
    </row>
    <row r="865" spans="1:51" ht="30" customHeight="1" x14ac:dyDescent="0.15">
      <c r="A865" s="390">
        <v>21</v>
      </c>
      <c r="B865" s="390">
        <v>1</v>
      </c>
      <c r="C865" s="343" t="s">
        <v>780</v>
      </c>
      <c r="D865" s="343"/>
      <c r="E865" s="343"/>
      <c r="F865" s="343"/>
      <c r="G865" s="343"/>
      <c r="H865" s="343"/>
      <c r="I865" s="343"/>
      <c r="J865" s="344">
        <v>5010401049977</v>
      </c>
      <c r="K865" s="345"/>
      <c r="L865" s="345"/>
      <c r="M865" s="345"/>
      <c r="N865" s="345"/>
      <c r="O865" s="345"/>
      <c r="P865" s="358" t="s">
        <v>771</v>
      </c>
      <c r="Q865" s="358"/>
      <c r="R865" s="358"/>
      <c r="S865" s="358"/>
      <c r="T865" s="358"/>
      <c r="U865" s="358"/>
      <c r="V865" s="358"/>
      <c r="W865" s="358"/>
      <c r="X865" s="358"/>
      <c r="Y865" s="347">
        <v>16.399999999999999</v>
      </c>
      <c r="Z865" s="348"/>
      <c r="AA865" s="348"/>
      <c r="AB865" s="349"/>
      <c r="AC865" s="350" t="s">
        <v>769</v>
      </c>
      <c r="AD865" s="351"/>
      <c r="AE865" s="351"/>
      <c r="AF865" s="351"/>
      <c r="AG865" s="351"/>
      <c r="AH865" s="359">
        <v>1</v>
      </c>
      <c r="AI865" s="360"/>
      <c r="AJ865" s="360"/>
      <c r="AK865" s="360"/>
      <c r="AL865" s="367">
        <v>99.998740875835821</v>
      </c>
      <c r="AM865" s="368"/>
      <c r="AN865" s="368"/>
      <c r="AO865" s="369"/>
      <c r="AP865" s="357"/>
      <c r="AQ865" s="357"/>
      <c r="AR865" s="357"/>
      <c r="AS865" s="357"/>
      <c r="AT865" s="357"/>
      <c r="AU865" s="357"/>
      <c r="AV865" s="357"/>
      <c r="AW865" s="357"/>
      <c r="AX865" s="357"/>
      <c r="AY865">
        <f>COUNTA($C$865)</f>
        <v>1</v>
      </c>
    </row>
    <row r="866" spans="1:51" ht="30" customHeight="1" x14ac:dyDescent="0.15">
      <c r="A866" s="390">
        <v>22</v>
      </c>
      <c r="B866" s="390">
        <v>1</v>
      </c>
      <c r="C866" s="343" t="s">
        <v>781</v>
      </c>
      <c r="D866" s="343"/>
      <c r="E866" s="343"/>
      <c r="F866" s="343"/>
      <c r="G866" s="343"/>
      <c r="H866" s="343"/>
      <c r="I866" s="343"/>
      <c r="J866" s="344">
        <v>5010001012451</v>
      </c>
      <c r="K866" s="345"/>
      <c r="L866" s="345"/>
      <c r="M866" s="345"/>
      <c r="N866" s="345"/>
      <c r="O866" s="345"/>
      <c r="P866" s="346" t="s">
        <v>768</v>
      </c>
      <c r="Q866" s="346"/>
      <c r="R866" s="346"/>
      <c r="S866" s="346"/>
      <c r="T866" s="346"/>
      <c r="U866" s="346"/>
      <c r="V866" s="346"/>
      <c r="W866" s="346"/>
      <c r="X866" s="346"/>
      <c r="Y866" s="347">
        <v>79.900000000000006</v>
      </c>
      <c r="Z866" s="348"/>
      <c r="AA866" s="348"/>
      <c r="AB866" s="349"/>
      <c r="AC866" s="350" t="s">
        <v>769</v>
      </c>
      <c r="AD866" s="351"/>
      <c r="AE866" s="351"/>
      <c r="AF866" s="351"/>
      <c r="AG866" s="351"/>
      <c r="AH866" s="359">
        <v>4</v>
      </c>
      <c r="AI866" s="360"/>
      <c r="AJ866" s="360"/>
      <c r="AK866" s="360"/>
      <c r="AL866" s="367">
        <v>98.695615796116314</v>
      </c>
      <c r="AM866" s="368"/>
      <c r="AN866" s="368"/>
      <c r="AO866" s="369"/>
      <c r="AP866" s="357"/>
      <c r="AQ866" s="357"/>
      <c r="AR866" s="357"/>
      <c r="AS866" s="357"/>
      <c r="AT866" s="357"/>
      <c r="AU866" s="357"/>
      <c r="AV866" s="357"/>
      <c r="AW866" s="357"/>
      <c r="AX866" s="357"/>
      <c r="AY866">
        <f>COUNTA($C$866)</f>
        <v>1</v>
      </c>
    </row>
    <row r="867" spans="1:51" ht="30" customHeight="1" x14ac:dyDescent="0.15">
      <c r="A867" s="390">
        <v>23</v>
      </c>
      <c r="B867" s="390">
        <v>1</v>
      </c>
      <c r="C867" s="343" t="s">
        <v>782</v>
      </c>
      <c r="D867" s="343"/>
      <c r="E867" s="343"/>
      <c r="F867" s="343"/>
      <c r="G867" s="343"/>
      <c r="H867" s="343"/>
      <c r="I867" s="343"/>
      <c r="J867" s="344">
        <v>6010001030519</v>
      </c>
      <c r="K867" s="345"/>
      <c r="L867" s="345"/>
      <c r="M867" s="345"/>
      <c r="N867" s="345"/>
      <c r="O867" s="345"/>
      <c r="P867" s="346" t="s">
        <v>768</v>
      </c>
      <c r="Q867" s="346"/>
      <c r="R867" s="346"/>
      <c r="S867" s="346"/>
      <c r="T867" s="346"/>
      <c r="U867" s="346"/>
      <c r="V867" s="346"/>
      <c r="W867" s="346"/>
      <c r="X867" s="346"/>
      <c r="Y867" s="347">
        <v>26.4</v>
      </c>
      <c r="Z867" s="348"/>
      <c r="AA867" s="348"/>
      <c r="AB867" s="349"/>
      <c r="AC867" s="350" t="s">
        <v>769</v>
      </c>
      <c r="AD867" s="351"/>
      <c r="AE867" s="351"/>
      <c r="AF867" s="351"/>
      <c r="AG867" s="351"/>
      <c r="AH867" s="359">
        <v>3</v>
      </c>
      <c r="AI867" s="360"/>
      <c r="AJ867" s="360"/>
      <c r="AK867" s="360"/>
      <c r="AL867" s="367">
        <v>90.432648870636555</v>
      </c>
      <c r="AM867" s="368"/>
      <c r="AN867" s="368"/>
      <c r="AO867" s="369"/>
      <c r="AP867" s="357"/>
      <c r="AQ867" s="357"/>
      <c r="AR867" s="357"/>
      <c r="AS867" s="357"/>
      <c r="AT867" s="357"/>
      <c r="AU867" s="357"/>
      <c r="AV867" s="357"/>
      <c r="AW867" s="357"/>
      <c r="AX867" s="357"/>
      <c r="AY867">
        <f>COUNTA($C$867)</f>
        <v>1</v>
      </c>
    </row>
    <row r="868" spans="1:51" ht="30" customHeight="1" x14ac:dyDescent="0.15">
      <c r="A868" s="390">
        <v>24</v>
      </c>
      <c r="B868" s="390">
        <v>1</v>
      </c>
      <c r="C868" s="343" t="s">
        <v>782</v>
      </c>
      <c r="D868" s="343"/>
      <c r="E868" s="343"/>
      <c r="F868" s="343"/>
      <c r="G868" s="343"/>
      <c r="H868" s="343"/>
      <c r="I868" s="343"/>
      <c r="J868" s="344">
        <v>6010001030519</v>
      </c>
      <c r="K868" s="345"/>
      <c r="L868" s="345"/>
      <c r="M868" s="345"/>
      <c r="N868" s="345"/>
      <c r="O868" s="345"/>
      <c r="P868" s="346" t="s">
        <v>768</v>
      </c>
      <c r="Q868" s="346"/>
      <c r="R868" s="346"/>
      <c r="S868" s="346"/>
      <c r="T868" s="346"/>
      <c r="U868" s="346"/>
      <c r="V868" s="346"/>
      <c r="W868" s="346"/>
      <c r="X868" s="346"/>
      <c r="Y868" s="347">
        <v>18.100000000000001</v>
      </c>
      <c r="Z868" s="348"/>
      <c r="AA868" s="348"/>
      <c r="AB868" s="349"/>
      <c r="AC868" s="350" t="s">
        <v>769</v>
      </c>
      <c r="AD868" s="351"/>
      <c r="AE868" s="351"/>
      <c r="AF868" s="351"/>
      <c r="AG868" s="351"/>
      <c r="AH868" s="359">
        <v>2</v>
      </c>
      <c r="AI868" s="360"/>
      <c r="AJ868" s="360"/>
      <c r="AK868" s="360"/>
      <c r="AL868" s="367">
        <v>98.405760869565214</v>
      </c>
      <c r="AM868" s="368"/>
      <c r="AN868" s="368"/>
      <c r="AO868" s="369"/>
      <c r="AP868" s="357"/>
      <c r="AQ868" s="357"/>
      <c r="AR868" s="357"/>
      <c r="AS868" s="357"/>
      <c r="AT868" s="357"/>
      <c r="AU868" s="357"/>
      <c r="AV868" s="357"/>
      <c r="AW868" s="357"/>
      <c r="AX868" s="357"/>
      <c r="AY868">
        <f>COUNTA($C$868)</f>
        <v>1</v>
      </c>
    </row>
    <row r="869" spans="1:51" ht="30" customHeight="1" x14ac:dyDescent="0.15">
      <c r="A869" s="390">
        <v>25</v>
      </c>
      <c r="B869" s="390">
        <v>1</v>
      </c>
      <c r="C869" s="343" t="s">
        <v>782</v>
      </c>
      <c r="D869" s="343"/>
      <c r="E869" s="343"/>
      <c r="F869" s="343"/>
      <c r="G869" s="343"/>
      <c r="H869" s="343"/>
      <c r="I869" s="343"/>
      <c r="J869" s="344">
        <v>6010001030519</v>
      </c>
      <c r="K869" s="345"/>
      <c r="L869" s="345"/>
      <c r="M869" s="345"/>
      <c r="N869" s="345"/>
      <c r="O869" s="345"/>
      <c r="P869" s="346" t="s">
        <v>768</v>
      </c>
      <c r="Q869" s="346"/>
      <c r="R869" s="346"/>
      <c r="S869" s="346"/>
      <c r="T869" s="346"/>
      <c r="U869" s="346"/>
      <c r="V869" s="346"/>
      <c r="W869" s="346"/>
      <c r="X869" s="346"/>
      <c r="Y869" s="347">
        <v>6.4</v>
      </c>
      <c r="Z869" s="348"/>
      <c r="AA869" s="348"/>
      <c r="AB869" s="349"/>
      <c r="AC869" s="350" t="s">
        <v>769</v>
      </c>
      <c r="AD869" s="351"/>
      <c r="AE869" s="351"/>
      <c r="AF869" s="351"/>
      <c r="AG869" s="351"/>
      <c r="AH869" s="359">
        <v>3</v>
      </c>
      <c r="AI869" s="360"/>
      <c r="AJ869" s="360"/>
      <c r="AK869" s="360"/>
      <c r="AL869" s="367">
        <v>99.702834572490701</v>
      </c>
      <c r="AM869" s="368"/>
      <c r="AN869" s="368"/>
      <c r="AO869" s="369"/>
      <c r="AP869" s="357"/>
      <c r="AQ869" s="357"/>
      <c r="AR869" s="357"/>
      <c r="AS869" s="357"/>
      <c r="AT869" s="357"/>
      <c r="AU869" s="357"/>
      <c r="AV869" s="357"/>
      <c r="AW869" s="357"/>
      <c r="AX869" s="357"/>
      <c r="AY869">
        <f>COUNTA($C$869)</f>
        <v>1</v>
      </c>
    </row>
    <row r="870" spans="1:51" ht="30" customHeight="1" x14ac:dyDescent="0.15">
      <c r="A870" s="390">
        <v>26</v>
      </c>
      <c r="B870" s="390">
        <v>1</v>
      </c>
      <c r="C870" s="343" t="s">
        <v>782</v>
      </c>
      <c r="D870" s="343"/>
      <c r="E870" s="343"/>
      <c r="F870" s="343"/>
      <c r="G870" s="343"/>
      <c r="H870" s="343"/>
      <c r="I870" s="343"/>
      <c r="J870" s="344">
        <v>6010001030519</v>
      </c>
      <c r="K870" s="345"/>
      <c r="L870" s="345"/>
      <c r="M870" s="345"/>
      <c r="N870" s="345"/>
      <c r="O870" s="345"/>
      <c r="P870" s="346" t="s">
        <v>768</v>
      </c>
      <c r="Q870" s="346"/>
      <c r="R870" s="346"/>
      <c r="S870" s="346"/>
      <c r="T870" s="346"/>
      <c r="U870" s="346"/>
      <c r="V870" s="346"/>
      <c r="W870" s="346"/>
      <c r="X870" s="346"/>
      <c r="Y870" s="347">
        <v>14.8</v>
      </c>
      <c r="Z870" s="348"/>
      <c r="AA870" s="348"/>
      <c r="AB870" s="349"/>
      <c r="AC870" s="350" t="s">
        <v>769</v>
      </c>
      <c r="AD870" s="351"/>
      <c r="AE870" s="351"/>
      <c r="AF870" s="351"/>
      <c r="AG870" s="351"/>
      <c r="AH870" s="359">
        <v>3</v>
      </c>
      <c r="AI870" s="360"/>
      <c r="AJ870" s="360"/>
      <c r="AK870" s="360"/>
      <c r="AL870" s="367">
        <v>94.023145212428659</v>
      </c>
      <c r="AM870" s="368"/>
      <c r="AN870" s="368"/>
      <c r="AO870" s="369"/>
      <c r="AP870" s="357"/>
      <c r="AQ870" s="357"/>
      <c r="AR870" s="357"/>
      <c r="AS870" s="357"/>
      <c r="AT870" s="357"/>
      <c r="AU870" s="357"/>
      <c r="AV870" s="357"/>
      <c r="AW870" s="357"/>
      <c r="AX870" s="357"/>
      <c r="AY870">
        <f>COUNTA($C$870)</f>
        <v>1</v>
      </c>
    </row>
    <row r="871" spans="1:51" ht="30" customHeight="1" x14ac:dyDescent="0.15">
      <c r="A871" s="390">
        <v>27</v>
      </c>
      <c r="B871" s="390">
        <v>1</v>
      </c>
      <c r="C871" s="343" t="s">
        <v>783</v>
      </c>
      <c r="D871" s="343"/>
      <c r="E871" s="343"/>
      <c r="F871" s="343"/>
      <c r="G871" s="343"/>
      <c r="H871" s="343"/>
      <c r="I871" s="343"/>
      <c r="J871" s="344">
        <v>9010401023623</v>
      </c>
      <c r="K871" s="345"/>
      <c r="L871" s="345"/>
      <c r="M871" s="345"/>
      <c r="N871" s="345"/>
      <c r="O871" s="345"/>
      <c r="P871" s="358" t="s">
        <v>772</v>
      </c>
      <c r="Q871" s="358"/>
      <c r="R871" s="358"/>
      <c r="S871" s="358"/>
      <c r="T871" s="358"/>
      <c r="U871" s="358"/>
      <c r="V871" s="358"/>
      <c r="W871" s="358"/>
      <c r="X871" s="358"/>
      <c r="Y871" s="347">
        <v>52.5</v>
      </c>
      <c r="Z871" s="348"/>
      <c r="AA871" s="348"/>
      <c r="AB871" s="349"/>
      <c r="AC871" s="350" t="s">
        <v>773</v>
      </c>
      <c r="AD871" s="351"/>
      <c r="AE871" s="351"/>
      <c r="AF871" s="351"/>
      <c r="AG871" s="351"/>
      <c r="AH871" s="367" t="s">
        <v>784</v>
      </c>
      <c r="AI871" s="368"/>
      <c r="AJ871" s="368"/>
      <c r="AK871" s="369"/>
      <c r="AL871" s="367" t="s">
        <v>784</v>
      </c>
      <c r="AM871" s="368"/>
      <c r="AN871" s="368"/>
      <c r="AO871" s="369"/>
      <c r="AP871" s="357"/>
      <c r="AQ871" s="357"/>
      <c r="AR871" s="357"/>
      <c r="AS871" s="357"/>
      <c r="AT871" s="357"/>
      <c r="AU871" s="357"/>
      <c r="AV871" s="357"/>
      <c r="AW871" s="357"/>
      <c r="AX871" s="357"/>
      <c r="AY871">
        <f>COUNTA($C$871)</f>
        <v>1</v>
      </c>
    </row>
    <row r="872" spans="1:51" ht="30" customHeight="1" x14ac:dyDescent="0.15">
      <c r="A872" s="390">
        <v>28</v>
      </c>
      <c r="B872" s="390">
        <v>1</v>
      </c>
      <c r="C872" s="343" t="s">
        <v>783</v>
      </c>
      <c r="D872" s="343"/>
      <c r="E872" s="343"/>
      <c r="F872" s="343"/>
      <c r="G872" s="343"/>
      <c r="H872" s="343"/>
      <c r="I872" s="343"/>
      <c r="J872" s="344">
        <v>9010401023623</v>
      </c>
      <c r="K872" s="345"/>
      <c r="L872" s="345"/>
      <c r="M872" s="345"/>
      <c r="N872" s="345"/>
      <c r="O872" s="345"/>
      <c r="P872" s="358" t="s">
        <v>772</v>
      </c>
      <c r="Q872" s="358"/>
      <c r="R872" s="358"/>
      <c r="S872" s="358"/>
      <c r="T872" s="358"/>
      <c r="U872" s="358"/>
      <c r="V872" s="358"/>
      <c r="W872" s="358"/>
      <c r="X872" s="358"/>
      <c r="Y872" s="347">
        <v>98.9</v>
      </c>
      <c r="Z872" s="348"/>
      <c r="AA872" s="348"/>
      <c r="AB872" s="349"/>
      <c r="AC872" s="350" t="s">
        <v>769</v>
      </c>
      <c r="AD872" s="351"/>
      <c r="AE872" s="351"/>
      <c r="AF872" s="351"/>
      <c r="AG872" s="351"/>
      <c r="AH872" s="359">
        <v>1</v>
      </c>
      <c r="AI872" s="360"/>
      <c r="AJ872" s="360"/>
      <c r="AK872" s="360"/>
      <c r="AL872" s="367">
        <v>86.606148212392796</v>
      </c>
      <c r="AM872" s="368"/>
      <c r="AN872" s="368"/>
      <c r="AO872" s="369"/>
      <c r="AP872" s="357"/>
      <c r="AQ872" s="357"/>
      <c r="AR872" s="357"/>
      <c r="AS872" s="357"/>
      <c r="AT872" s="357"/>
      <c r="AU872" s="357"/>
      <c r="AV872" s="357"/>
      <c r="AW872" s="357"/>
      <c r="AX872" s="357"/>
      <c r="AY872">
        <f>COUNTA($C$872)</f>
        <v>1</v>
      </c>
    </row>
    <row r="873" spans="1:51" ht="30" customHeight="1" x14ac:dyDescent="0.15">
      <c r="A873" s="390">
        <v>29</v>
      </c>
      <c r="B873" s="390">
        <v>1</v>
      </c>
      <c r="C873" s="343" t="s">
        <v>783</v>
      </c>
      <c r="D873" s="343"/>
      <c r="E873" s="343"/>
      <c r="F873" s="343"/>
      <c r="G873" s="343"/>
      <c r="H873" s="343"/>
      <c r="I873" s="343"/>
      <c r="J873" s="344">
        <v>9010401023623</v>
      </c>
      <c r="K873" s="345"/>
      <c r="L873" s="345"/>
      <c r="M873" s="345"/>
      <c r="N873" s="345"/>
      <c r="O873" s="345"/>
      <c r="P873" s="358" t="s">
        <v>772</v>
      </c>
      <c r="Q873" s="358"/>
      <c r="R873" s="358"/>
      <c r="S873" s="358"/>
      <c r="T873" s="358"/>
      <c r="U873" s="358"/>
      <c r="V873" s="358"/>
      <c r="W873" s="358"/>
      <c r="X873" s="358"/>
      <c r="Y873" s="347">
        <v>32.4</v>
      </c>
      <c r="Z873" s="348"/>
      <c r="AA873" s="348"/>
      <c r="AB873" s="349"/>
      <c r="AC873" s="350" t="s">
        <v>773</v>
      </c>
      <c r="AD873" s="351"/>
      <c r="AE873" s="351"/>
      <c r="AF873" s="351"/>
      <c r="AG873" s="351"/>
      <c r="AH873" s="367" t="s">
        <v>784</v>
      </c>
      <c r="AI873" s="368"/>
      <c r="AJ873" s="368"/>
      <c r="AK873" s="369"/>
      <c r="AL873" s="367" t="s">
        <v>784</v>
      </c>
      <c r="AM873" s="368"/>
      <c r="AN873" s="368"/>
      <c r="AO873" s="369"/>
      <c r="AP873" s="357"/>
      <c r="AQ873" s="357"/>
      <c r="AR873" s="357"/>
      <c r="AS873" s="357"/>
      <c r="AT873" s="357"/>
      <c r="AU873" s="357"/>
      <c r="AV873" s="357"/>
      <c r="AW873" s="357"/>
      <c r="AX873" s="357"/>
      <c r="AY873">
        <f>COUNTA($C$873)</f>
        <v>1</v>
      </c>
    </row>
    <row r="874" spans="1:51" ht="30" customHeight="1" x14ac:dyDescent="0.15">
      <c r="A874" s="390">
        <v>30</v>
      </c>
      <c r="B874" s="390">
        <v>1</v>
      </c>
      <c r="C874" s="343" t="s">
        <v>783</v>
      </c>
      <c r="D874" s="343"/>
      <c r="E874" s="343"/>
      <c r="F874" s="343"/>
      <c r="G874" s="343"/>
      <c r="H874" s="343"/>
      <c r="I874" s="343"/>
      <c r="J874" s="344">
        <v>9010401023623</v>
      </c>
      <c r="K874" s="345"/>
      <c r="L874" s="345"/>
      <c r="M874" s="345"/>
      <c r="N874" s="345"/>
      <c r="O874" s="345"/>
      <c r="P874" s="358" t="s">
        <v>772</v>
      </c>
      <c r="Q874" s="358"/>
      <c r="R874" s="358"/>
      <c r="S874" s="358"/>
      <c r="T874" s="358"/>
      <c r="U874" s="358"/>
      <c r="V874" s="358"/>
      <c r="W874" s="358"/>
      <c r="X874" s="358"/>
      <c r="Y874" s="347">
        <v>40.200000000000003</v>
      </c>
      <c r="Z874" s="348"/>
      <c r="AA874" s="348"/>
      <c r="AB874" s="349"/>
      <c r="AC874" s="350" t="s">
        <v>773</v>
      </c>
      <c r="AD874" s="351"/>
      <c r="AE874" s="351"/>
      <c r="AF874" s="351"/>
      <c r="AG874" s="351"/>
      <c r="AH874" s="367" t="s">
        <v>784</v>
      </c>
      <c r="AI874" s="368"/>
      <c r="AJ874" s="368"/>
      <c r="AK874" s="369"/>
      <c r="AL874" s="367" t="s">
        <v>784</v>
      </c>
      <c r="AM874" s="368"/>
      <c r="AN874" s="368"/>
      <c r="AO874" s="369"/>
      <c r="AP874" s="357"/>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292</v>
      </c>
      <c r="K877" s="362"/>
      <c r="L877" s="362"/>
      <c r="M877" s="362"/>
      <c r="N877" s="362"/>
      <c r="O877" s="362"/>
      <c r="P877" s="247" t="s">
        <v>240</v>
      </c>
      <c r="Q877" s="247"/>
      <c r="R877" s="247"/>
      <c r="S877" s="247"/>
      <c r="T877" s="247"/>
      <c r="U877" s="247"/>
      <c r="V877" s="247"/>
      <c r="W877" s="247"/>
      <c r="X877" s="247"/>
      <c r="Y877" s="363" t="s">
        <v>290</v>
      </c>
      <c r="Z877" s="364"/>
      <c r="AA877" s="364"/>
      <c r="AB877" s="364"/>
      <c r="AC877" s="152" t="s">
        <v>327</v>
      </c>
      <c r="AD877" s="152"/>
      <c r="AE877" s="152"/>
      <c r="AF877" s="152"/>
      <c r="AG877" s="152"/>
      <c r="AH877" s="363" t="s">
        <v>355</v>
      </c>
      <c r="AI877" s="361"/>
      <c r="AJ877" s="361"/>
      <c r="AK877" s="361"/>
      <c r="AL877" s="361" t="s">
        <v>21</v>
      </c>
      <c r="AM877" s="361"/>
      <c r="AN877" s="361"/>
      <c r="AO877" s="365"/>
      <c r="AP877" s="366" t="s">
        <v>293</v>
      </c>
      <c r="AQ877" s="366"/>
      <c r="AR877" s="366"/>
      <c r="AS877" s="366"/>
      <c r="AT877" s="366"/>
      <c r="AU877" s="366"/>
      <c r="AV877" s="366"/>
      <c r="AW877" s="366"/>
      <c r="AX877" s="366"/>
      <c r="AY877">
        <f t="shared" ref="AY877:AY878" si="118">$AY$875</f>
        <v>1</v>
      </c>
    </row>
    <row r="878" spans="1:51" ht="30" customHeight="1" x14ac:dyDescent="0.15">
      <c r="A878" s="390">
        <v>1</v>
      </c>
      <c r="B878" s="390">
        <v>1</v>
      </c>
      <c r="C878" s="343" t="s">
        <v>785</v>
      </c>
      <c r="D878" s="343"/>
      <c r="E878" s="343"/>
      <c r="F878" s="343"/>
      <c r="G878" s="343"/>
      <c r="H878" s="343"/>
      <c r="I878" s="343"/>
      <c r="J878" s="344">
        <v>6011101000700</v>
      </c>
      <c r="K878" s="345"/>
      <c r="L878" s="345"/>
      <c r="M878" s="345"/>
      <c r="N878" s="345"/>
      <c r="O878" s="345"/>
      <c r="P878" s="358" t="s">
        <v>786</v>
      </c>
      <c r="Q878" s="358"/>
      <c r="R878" s="358"/>
      <c r="S878" s="358"/>
      <c r="T878" s="358"/>
      <c r="U878" s="358"/>
      <c r="V878" s="358"/>
      <c r="W878" s="358"/>
      <c r="X878" s="358"/>
      <c r="Y878" s="347">
        <v>616</v>
      </c>
      <c r="Z878" s="348"/>
      <c r="AA878" s="348"/>
      <c r="AB878" s="349"/>
      <c r="AC878" s="350" t="s">
        <v>787</v>
      </c>
      <c r="AD878" s="351"/>
      <c r="AE878" s="351"/>
      <c r="AF878" s="351"/>
      <c r="AG878" s="351"/>
      <c r="AH878" s="359" t="s">
        <v>788</v>
      </c>
      <c r="AI878" s="360"/>
      <c r="AJ878" s="360"/>
      <c r="AK878" s="360"/>
      <c r="AL878" s="367" t="s">
        <v>788</v>
      </c>
      <c r="AM878" s="368"/>
      <c r="AN878" s="368"/>
      <c r="AO878" s="369"/>
      <c r="AP878" s="357"/>
      <c r="AQ878" s="357"/>
      <c r="AR878" s="357"/>
      <c r="AS878" s="357"/>
      <c r="AT878" s="357"/>
      <c r="AU878" s="357"/>
      <c r="AV878" s="357"/>
      <c r="AW878" s="357"/>
      <c r="AX878" s="357"/>
      <c r="AY878">
        <f t="shared" si="118"/>
        <v>1</v>
      </c>
    </row>
    <row r="879" spans="1:51" ht="30" customHeight="1" x14ac:dyDescent="0.15">
      <c r="A879" s="390">
        <v>2</v>
      </c>
      <c r="B879" s="390">
        <v>1</v>
      </c>
      <c r="C879" s="343" t="s">
        <v>789</v>
      </c>
      <c r="D879" s="343"/>
      <c r="E879" s="343"/>
      <c r="F879" s="343"/>
      <c r="G879" s="343"/>
      <c r="H879" s="343"/>
      <c r="I879" s="343"/>
      <c r="J879" s="344">
        <v>7010001008844</v>
      </c>
      <c r="K879" s="345"/>
      <c r="L879" s="345"/>
      <c r="M879" s="345"/>
      <c r="N879" s="345"/>
      <c r="O879" s="345"/>
      <c r="P879" s="346" t="s">
        <v>770</v>
      </c>
      <c r="Q879" s="346"/>
      <c r="R879" s="346"/>
      <c r="S879" s="346"/>
      <c r="T879" s="346"/>
      <c r="U879" s="346"/>
      <c r="V879" s="346"/>
      <c r="W879" s="346"/>
      <c r="X879" s="346"/>
      <c r="Y879" s="347">
        <v>197.5</v>
      </c>
      <c r="Z879" s="348"/>
      <c r="AA879" s="348"/>
      <c r="AB879" s="349"/>
      <c r="AC879" s="350" t="s">
        <v>787</v>
      </c>
      <c r="AD879" s="351"/>
      <c r="AE879" s="351"/>
      <c r="AF879" s="351"/>
      <c r="AG879" s="351"/>
      <c r="AH879" s="359" t="s">
        <v>790</v>
      </c>
      <c r="AI879" s="360"/>
      <c r="AJ879" s="360"/>
      <c r="AK879" s="360"/>
      <c r="AL879" s="367" t="s">
        <v>788</v>
      </c>
      <c r="AM879" s="368"/>
      <c r="AN879" s="368"/>
      <c r="AO879" s="369"/>
      <c r="AP879" s="357"/>
      <c r="AQ879" s="357"/>
      <c r="AR879" s="357"/>
      <c r="AS879" s="357"/>
      <c r="AT879" s="357"/>
      <c r="AU879" s="357"/>
      <c r="AV879" s="357"/>
      <c r="AW879" s="357"/>
      <c r="AX879" s="357"/>
      <c r="AY879">
        <f>COUNTA($C$879)</f>
        <v>1</v>
      </c>
    </row>
    <row r="880" spans="1:51" ht="30" customHeight="1" x14ac:dyDescent="0.15">
      <c r="A880" s="390">
        <v>3</v>
      </c>
      <c r="B880" s="390">
        <v>1</v>
      </c>
      <c r="C880" s="343" t="s">
        <v>789</v>
      </c>
      <c r="D880" s="343"/>
      <c r="E880" s="343"/>
      <c r="F880" s="343"/>
      <c r="G880" s="343"/>
      <c r="H880" s="343"/>
      <c r="I880" s="343"/>
      <c r="J880" s="344">
        <v>7010001008844</v>
      </c>
      <c r="K880" s="345"/>
      <c r="L880" s="345"/>
      <c r="M880" s="345"/>
      <c r="N880" s="345"/>
      <c r="O880" s="345"/>
      <c r="P880" s="346" t="s">
        <v>770</v>
      </c>
      <c r="Q880" s="346"/>
      <c r="R880" s="346"/>
      <c r="S880" s="346"/>
      <c r="T880" s="346"/>
      <c r="U880" s="346"/>
      <c r="V880" s="346"/>
      <c r="W880" s="346"/>
      <c r="X880" s="346"/>
      <c r="Y880" s="347">
        <v>1</v>
      </c>
      <c r="Z880" s="348"/>
      <c r="AA880" s="348"/>
      <c r="AB880" s="349"/>
      <c r="AC880" s="350" t="s">
        <v>791</v>
      </c>
      <c r="AD880" s="351"/>
      <c r="AE880" s="351"/>
      <c r="AF880" s="351"/>
      <c r="AG880" s="351"/>
      <c r="AH880" s="359">
        <v>1</v>
      </c>
      <c r="AI880" s="360"/>
      <c r="AJ880" s="360"/>
      <c r="AK880" s="360"/>
      <c r="AL880" s="367">
        <v>100</v>
      </c>
      <c r="AM880" s="368"/>
      <c r="AN880" s="368"/>
      <c r="AO880" s="369"/>
      <c r="AP880" s="357"/>
      <c r="AQ880" s="357"/>
      <c r="AR880" s="357"/>
      <c r="AS880" s="357"/>
      <c r="AT880" s="357"/>
      <c r="AU880" s="357"/>
      <c r="AV880" s="357"/>
      <c r="AW880" s="357"/>
      <c r="AX880" s="357"/>
      <c r="AY880">
        <f>COUNTA($C$880)</f>
        <v>1</v>
      </c>
    </row>
    <row r="881" spans="1:51" ht="30" customHeight="1" x14ac:dyDescent="0.15">
      <c r="A881" s="390">
        <v>4</v>
      </c>
      <c r="B881" s="390">
        <v>1</v>
      </c>
      <c r="C881" s="343" t="s">
        <v>789</v>
      </c>
      <c r="D881" s="343"/>
      <c r="E881" s="343"/>
      <c r="F881" s="343"/>
      <c r="G881" s="343"/>
      <c r="H881" s="343"/>
      <c r="I881" s="343"/>
      <c r="J881" s="344">
        <v>7010001008844</v>
      </c>
      <c r="K881" s="345"/>
      <c r="L881" s="345"/>
      <c r="M881" s="345"/>
      <c r="N881" s="345"/>
      <c r="O881" s="345"/>
      <c r="P881" s="346" t="s">
        <v>770</v>
      </c>
      <c r="Q881" s="346"/>
      <c r="R881" s="346"/>
      <c r="S881" s="346"/>
      <c r="T881" s="346"/>
      <c r="U881" s="346"/>
      <c r="V881" s="346"/>
      <c r="W881" s="346"/>
      <c r="X881" s="346"/>
      <c r="Y881" s="347">
        <v>34.1</v>
      </c>
      <c r="Z881" s="348"/>
      <c r="AA881" s="348"/>
      <c r="AB881" s="349"/>
      <c r="AC881" s="350" t="s">
        <v>787</v>
      </c>
      <c r="AD881" s="351"/>
      <c r="AE881" s="351"/>
      <c r="AF881" s="351"/>
      <c r="AG881" s="351"/>
      <c r="AH881" s="359" t="s">
        <v>792</v>
      </c>
      <c r="AI881" s="360"/>
      <c r="AJ881" s="360"/>
      <c r="AK881" s="360"/>
      <c r="AL881" s="367" t="s">
        <v>793</v>
      </c>
      <c r="AM881" s="368"/>
      <c r="AN881" s="368"/>
      <c r="AO881" s="369"/>
      <c r="AP881" s="357"/>
      <c r="AQ881" s="357"/>
      <c r="AR881" s="357"/>
      <c r="AS881" s="357"/>
      <c r="AT881" s="357"/>
      <c r="AU881" s="357"/>
      <c r="AV881" s="357"/>
      <c r="AW881" s="357"/>
      <c r="AX881" s="357"/>
      <c r="AY881">
        <f>COUNTA($C$881)</f>
        <v>1</v>
      </c>
    </row>
    <row r="882" spans="1:51" ht="30" customHeight="1" x14ac:dyDescent="0.15">
      <c r="A882" s="390">
        <v>5</v>
      </c>
      <c r="B882" s="390">
        <v>1</v>
      </c>
      <c r="C882" s="343" t="s">
        <v>794</v>
      </c>
      <c r="D882" s="343"/>
      <c r="E882" s="343"/>
      <c r="F882" s="343"/>
      <c r="G882" s="343"/>
      <c r="H882" s="343"/>
      <c r="I882" s="343"/>
      <c r="J882" s="344">
        <v>9010401022427</v>
      </c>
      <c r="K882" s="345"/>
      <c r="L882" s="345"/>
      <c r="M882" s="345"/>
      <c r="N882" s="345"/>
      <c r="O882" s="345"/>
      <c r="P882" s="358" t="s">
        <v>795</v>
      </c>
      <c r="Q882" s="358"/>
      <c r="R882" s="358"/>
      <c r="S882" s="358"/>
      <c r="T882" s="358"/>
      <c r="U882" s="358"/>
      <c r="V882" s="358"/>
      <c r="W882" s="358"/>
      <c r="X882" s="358"/>
      <c r="Y882" s="347">
        <v>0.5</v>
      </c>
      <c r="Z882" s="348"/>
      <c r="AA882" s="348"/>
      <c r="AB882" s="349"/>
      <c r="AC882" s="350" t="s">
        <v>796</v>
      </c>
      <c r="AD882" s="351"/>
      <c r="AE882" s="351"/>
      <c r="AF882" s="351"/>
      <c r="AG882" s="351"/>
      <c r="AH882" s="359" t="s">
        <v>790</v>
      </c>
      <c r="AI882" s="360"/>
      <c r="AJ882" s="360"/>
      <c r="AK882" s="360"/>
      <c r="AL882" s="367" t="s">
        <v>790</v>
      </c>
      <c r="AM882" s="368"/>
      <c r="AN882" s="368"/>
      <c r="AO882" s="369"/>
      <c r="AP882" s="357"/>
      <c r="AQ882" s="357"/>
      <c r="AR882" s="357"/>
      <c r="AS882" s="357"/>
      <c r="AT882" s="357"/>
      <c r="AU882" s="357"/>
      <c r="AV882" s="357"/>
      <c r="AW882" s="357"/>
      <c r="AX882" s="357"/>
      <c r="AY882">
        <f>COUNTA($C$882)</f>
        <v>1</v>
      </c>
    </row>
    <row r="883" spans="1:51" ht="30" customHeight="1" x14ac:dyDescent="0.15">
      <c r="A883" s="390">
        <v>6</v>
      </c>
      <c r="B883" s="390">
        <v>1</v>
      </c>
      <c r="C883" s="343" t="s">
        <v>794</v>
      </c>
      <c r="D883" s="343"/>
      <c r="E883" s="343"/>
      <c r="F883" s="343"/>
      <c r="G883" s="343"/>
      <c r="H883" s="343"/>
      <c r="I883" s="343"/>
      <c r="J883" s="344">
        <v>9010401022427</v>
      </c>
      <c r="K883" s="345"/>
      <c r="L883" s="345"/>
      <c r="M883" s="345"/>
      <c r="N883" s="345"/>
      <c r="O883" s="345"/>
      <c r="P883" s="358" t="s">
        <v>795</v>
      </c>
      <c r="Q883" s="358"/>
      <c r="R883" s="358"/>
      <c r="S883" s="358"/>
      <c r="T883" s="358"/>
      <c r="U883" s="358"/>
      <c r="V883" s="358"/>
      <c r="W883" s="358"/>
      <c r="X883" s="358"/>
      <c r="Y883" s="347">
        <v>80.3</v>
      </c>
      <c r="Z883" s="348"/>
      <c r="AA883" s="348"/>
      <c r="AB883" s="349"/>
      <c r="AC883" s="350" t="s">
        <v>796</v>
      </c>
      <c r="AD883" s="351"/>
      <c r="AE883" s="351"/>
      <c r="AF883" s="351"/>
      <c r="AG883" s="351"/>
      <c r="AH883" s="359" t="s">
        <v>790</v>
      </c>
      <c r="AI883" s="360"/>
      <c r="AJ883" s="360"/>
      <c r="AK883" s="360"/>
      <c r="AL883" s="367" t="s">
        <v>788</v>
      </c>
      <c r="AM883" s="368"/>
      <c r="AN883" s="368"/>
      <c r="AO883" s="369"/>
      <c r="AP883" s="357"/>
      <c r="AQ883" s="357"/>
      <c r="AR883" s="357"/>
      <c r="AS883" s="357"/>
      <c r="AT883" s="357"/>
      <c r="AU883" s="357"/>
      <c r="AV883" s="357"/>
      <c r="AW883" s="357"/>
      <c r="AX883" s="357"/>
      <c r="AY883">
        <f>COUNTA($C$883)</f>
        <v>1</v>
      </c>
    </row>
    <row r="884" spans="1:51" ht="30" customHeight="1" x14ac:dyDescent="0.15">
      <c r="A884" s="390">
        <v>7</v>
      </c>
      <c r="B884" s="390">
        <v>1</v>
      </c>
      <c r="C884" s="343" t="s">
        <v>794</v>
      </c>
      <c r="D884" s="343"/>
      <c r="E884" s="343"/>
      <c r="F884" s="343"/>
      <c r="G884" s="343"/>
      <c r="H884" s="343"/>
      <c r="I884" s="343"/>
      <c r="J884" s="344">
        <v>9010401022427</v>
      </c>
      <c r="K884" s="345"/>
      <c r="L884" s="345"/>
      <c r="M884" s="345"/>
      <c r="N884" s="345"/>
      <c r="O884" s="345"/>
      <c r="P884" s="358" t="s">
        <v>795</v>
      </c>
      <c r="Q884" s="358"/>
      <c r="R884" s="358"/>
      <c r="S884" s="358"/>
      <c r="T884" s="358"/>
      <c r="U884" s="358"/>
      <c r="V884" s="358"/>
      <c r="W884" s="358"/>
      <c r="X884" s="358"/>
      <c r="Y884" s="347">
        <v>130</v>
      </c>
      <c r="Z884" s="348"/>
      <c r="AA884" s="348"/>
      <c r="AB884" s="349"/>
      <c r="AC884" s="350" t="s">
        <v>796</v>
      </c>
      <c r="AD884" s="351"/>
      <c r="AE884" s="351"/>
      <c r="AF884" s="351"/>
      <c r="AG884" s="351"/>
      <c r="AH884" s="359" t="s">
        <v>797</v>
      </c>
      <c r="AI884" s="360"/>
      <c r="AJ884" s="360"/>
      <c r="AK884" s="360"/>
      <c r="AL884" s="367" t="s">
        <v>798</v>
      </c>
      <c r="AM884" s="368"/>
      <c r="AN884" s="368"/>
      <c r="AO884" s="369"/>
      <c r="AP884" s="357"/>
      <c r="AQ884" s="357"/>
      <c r="AR884" s="357"/>
      <c r="AS884" s="357"/>
      <c r="AT884" s="357"/>
      <c r="AU884" s="357"/>
      <c r="AV884" s="357"/>
      <c r="AW884" s="357"/>
      <c r="AX884" s="357"/>
      <c r="AY884">
        <f>COUNTA($C$884)</f>
        <v>1</v>
      </c>
    </row>
    <row r="885" spans="1:51" ht="30" customHeight="1" x14ac:dyDescent="0.15">
      <c r="A885" s="390">
        <v>8</v>
      </c>
      <c r="B885" s="390">
        <v>1</v>
      </c>
      <c r="C885" s="343" t="s">
        <v>799</v>
      </c>
      <c r="D885" s="343"/>
      <c r="E885" s="343"/>
      <c r="F885" s="343"/>
      <c r="G885" s="343"/>
      <c r="H885" s="343"/>
      <c r="I885" s="343"/>
      <c r="J885" s="344">
        <v>8120001059660</v>
      </c>
      <c r="K885" s="345"/>
      <c r="L885" s="345"/>
      <c r="M885" s="345"/>
      <c r="N885" s="345"/>
      <c r="O885" s="345"/>
      <c r="P885" s="358" t="s">
        <v>795</v>
      </c>
      <c r="Q885" s="358"/>
      <c r="R885" s="358"/>
      <c r="S885" s="358"/>
      <c r="T885" s="358"/>
      <c r="U885" s="358"/>
      <c r="V885" s="358"/>
      <c r="W885" s="358"/>
      <c r="X885" s="358"/>
      <c r="Y885" s="347">
        <v>143.30000000000001</v>
      </c>
      <c r="Z885" s="348"/>
      <c r="AA885" s="348"/>
      <c r="AB885" s="349"/>
      <c r="AC885" s="350" t="s">
        <v>796</v>
      </c>
      <c r="AD885" s="351"/>
      <c r="AE885" s="351"/>
      <c r="AF885" s="351"/>
      <c r="AG885" s="351"/>
      <c r="AH885" s="359" t="s">
        <v>798</v>
      </c>
      <c r="AI885" s="360"/>
      <c r="AJ885" s="360"/>
      <c r="AK885" s="360"/>
      <c r="AL885" s="367" t="s">
        <v>793</v>
      </c>
      <c r="AM885" s="368"/>
      <c r="AN885" s="368"/>
      <c r="AO885" s="369"/>
      <c r="AP885" s="357"/>
      <c r="AQ885" s="357"/>
      <c r="AR885" s="357"/>
      <c r="AS885" s="357"/>
      <c r="AT885" s="357"/>
      <c r="AU885" s="357"/>
      <c r="AV885" s="357"/>
      <c r="AW885" s="357"/>
      <c r="AX885" s="357"/>
      <c r="AY885">
        <f>COUNTA($C$885)</f>
        <v>1</v>
      </c>
    </row>
    <row r="886" spans="1:51" ht="30" customHeight="1" x14ac:dyDescent="0.15">
      <c r="A886" s="390">
        <v>9</v>
      </c>
      <c r="B886" s="390">
        <v>1</v>
      </c>
      <c r="C886" s="343" t="s">
        <v>799</v>
      </c>
      <c r="D886" s="343"/>
      <c r="E886" s="343"/>
      <c r="F886" s="343"/>
      <c r="G886" s="343"/>
      <c r="H886" s="343"/>
      <c r="I886" s="343"/>
      <c r="J886" s="344">
        <v>8120001059660</v>
      </c>
      <c r="K886" s="345"/>
      <c r="L886" s="345"/>
      <c r="M886" s="345"/>
      <c r="N886" s="345"/>
      <c r="O886" s="345"/>
      <c r="P886" s="358" t="s">
        <v>795</v>
      </c>
      <c r="Q886" s="358"/>
      <c r="R886" s="358"/>
      <c r="S886" s="358"/>
      <c r="T886" s="358"/>
      <c r="U886" s="358"/>
      <c r="V886" s="358"/>
      <c r="W886" s="358"/>
      <c r="X886" s="358"/>
      <c r="Y886" s="347">
        <v>0.2</v>
      </c>
      <c r="Z886" s="348"/>
      <c r="AA886" s="348"/>
      <c r="AB886" s="349"/>
      <c r="AC886" s="350" t="s">
        <v>796</v>
      </c>
      <c r="AD886" s="351"/>
      <c r="AE886" s="351"/>
      <c r="AF886" s="351"/>
      <c r="AG886" s="351"/>
      <c r="AH886" s="359" t="s">
        <v>793</v>
      </c>
      <c r="AI886" s="360"/>
      <c r="AJ886" s="360"/>
      <c r="AK886" s="360"/>
      <c r="AL886" s="367" t="s">
        <v>790</v>
      </c>
      <c r="AM886" s="368"/>
      <c r="AN886" s="368"/>
      <c r="AO886" s="369"/>
      <c r="AP886" s="357"/>
      <c r="AQ886" s="357"/>
      <c r="AR886" s="357"/>
      <c r="AS886" s="357"/>
      <c r="AT886" s="357"/>
      <c r="AU886" s="357"/>
      <c r="AV886" s="357"/>
      <c r="AW886" s="357"/>
      <c r="AX886" s="357"/>
      <c r="AY886">
        <f>COUNTA($C$886)</f>
        <v>1</v>
      </c>
    </row>
    <row r="887" spans="1:51" ht="30" customHeight="1" x14ac:dyDescent="0.15">
      <c r="A887" s="390">
        <v>10</v>
      </c>
      <c r="B887" s="390">
        <v>1</v>
      </c>
      <c r="C887" s="343" t="s">
        <v>800</v>
      </c>
      <c r="D887" s="343"/>
      <c r="E887" s="343"/>
      <c r="F887" s="343"/>
      <c r="G887" s="343"/>
      <c r="H887" s="343"/>
      <c r="I887" s="343"/>
      <c r="J887" s="344">
        <v>3010001033004</v>
      </c>
      <c r="K887" s="345"/>
      <c r="L887" s="345"/>
      <c r="M887" s="345"/>
      <c r="N887" s="345"/>
      <c r="O887" s="345"/>
      <c r="P887" s="346" t="s">
        <v>770</v>
      </c>
      <c r="Q887" s="346"/>
      <c r="R887" s="346"/>
      <c r="S887" s="346"/>
      <c r="T887" s="346"/>
      <c r="U887" s="346"/>
      <c r="V887" s="346"/>
      <c r="W887" s="346"/>
      <c r="X887" s="346"/>
      <c r="Y887" s="347">
        <v>133.5</v>
      </c>
      <c r="Z887" s="348"/>
      <c r="AA887" s="348"/>
      <c r="AB887" s="349"/>
      <c r="AC887" s="350" t="s">
        <v>787</v>
      </c>
      <c r="AD887" s="351"/>
      <c r="AE887" s="351"/>
      <c r="AF887" s="351"/>
      <c r="AG887" s="351"/>
      <c r="AH887" s="359" t="s">
        <v>790</v>
      </c>
      <c r="AI887" s="360"/>
      <c r="AJ887" s="360"/>
      <c r="AK887" s="360"/>
      <c r="AL887" s="367" t="s">
        <v>793</v>
      </c>
      <c r="AM887" s="368"/>
      <c r="AN887" s="368"/>
      <c r="AO887" s="369"/>
      <c r="AP887" s="357"/>
      <c r="AQ887" s="357"/>
      <c r="AR887" s="357"/>
      <c r="AS887" s="357"/>
      <c r="AT887" s="357"/>
      <c r="AU887" s="357"/>
      <c r="AV887" s="357"/>
      <c r="AW887" s="357"/>
      <c r="AX887" s="357"/>
      <c r="AY887">
        <f>COUNTA($C$887)</f>
        <v>1</v>
      </c>
    </row>
    <row r="888" spans="1:51" ht="30" customHeight="1" x14ac:dyDescent="0.15">
      <c r="A888" s="390">
        <v>11</v>
      </c>
      <c r="B888" s="390">
        <v>1</v>
      </c>
      <c r="C888" s="343" t="s">
        <v>800</v>
      </c>
      <c r="D888" s="343"/>
      <c r="E888" s="343"/>
      <c r="F888" s="343"/>
      <c r="G888" s="343"/>
      <c r="H888" s="343"/>
      <c r="I888" s="343"/>
      <c r="J888" s="344">
        <v>3010001033004</v>
      </c>
      <c r="K888" s="345"/>
      <c r="L888" s="345"/>
      <c r="M888" s="345"/>
      <c r="N888" s="345"/>
      <c r="O888" s="345"/>
      <c r="P888" s="346" t="s">
        <v>770</v>
      </c>
      <c r="Q888" s="346"/>
      <c r="R888" s="346"/>
      <c r="S888" s="346"/>
      <c r="T888" s="346"/>
      <c r="U888" s="346"/>
      <c r="V888" s="346"/>
      <c r="W888" s="346"/>
      <c r="X888" s="346"/>
      <c r="Y888" s="347">
        <v>0.7</v>
      </c>
      <c r="Z888" s="348"/>
      <c r="AA888" s="348"/>
      <c r="AB888" s="349"/>
      <c r="AC888" s="350" t="s">
        <v>791</v>
      </c>
      <c r="AD888" s="351"/>
      <c r="AE888" s="351"/>
      <c r="AF888" s="351"/>
      <c r="AG888" s="351"/>
      <c r="AH888" s="359">
        <v>1</v>
      </c>
      <c r="AI888" s="360"/>
      <c r="AJ888" s="360"/>
      <c r="AK888" s="360"/>
      <c r="AL888" s="367">
        <v>99.836333878887075</v>
      </c>
      <c r="AM888" s="368"/>
      <c r="AN888" s="368"/>
      <c r="AO888" s="369"/>
      <c r="AP888" s="357"/>
      <c r="AQ888" s="357"/>
      <c r="AR888" s="357"/>
      <c r="AS888" s="357"/>
      <c r="AT888" s="357"/>
      <c r="AU888" s="357"/>
      <c r="AV888" s="357"/>
      <c r="AW888" s="357"/>
      <c r="AX888" s="357"/>
      <c r="AY888">
        <f>COUNTA($C$888)</f>
        <v>1</v>
      </c>
    </row>
    <row r="889" spans="1:51" ht="30" customHeight="1" x14ac:dyDescent="0.15">
      <c r="A889" s="390">
        <v>12</v>
      </c>
      <c r="B889" s="390">
        <v>1</v>
      </c>
      <c r="C889" s="343" t="s">
        <v>800</v>
      </c>
      <c r="D889" s="343"/>
      <c r="E889" s="343"/>
      <c r="F889" s="343"/>
      <c r="G889" s="343"/>
      <c r="H889" s="343"/>
      <c r="I889" s="343"/>
      <c r="J889" s="344">
        <v>3010001033004</v>
      </c>
      <c r="K889" s="345"/>
      <c r="L889" s="345"/>
      <c r="M889" s="345"/>
      <c r="N889" s="345"/>
      <c r="O889" s="345"/>
      <c r="P889" s="346" t="s">
        <v>770</v>
      </c>
      <c r="Q889" s="346"/>
      <c r="R889" s="346"/>
      <c r="S889" s="346"/>
      <c r="T889" s="346"/>
      <c r="U889" s="346"/>
      <c r="V889" s="346"/>
      <c r="W889" s="346"/>
      <c r="X889" s="346"/>
      <c r="Y889" s="347">
        <v>0.7</v>
      </c>
      <c r="Z889" s="348"/>
      <c r="AA889" s="348"/>
      <c r="AB889" s="349"/>
      <c r="AC889" s="350" t="s">
        <v>791</v>
      </c>
      <c r="AD889" s="351"/>
      <c r="AE889" s="351"/>
      <c r="AF889" s="351"/>
      <c r="AG889" s="351"/>
      <c r="AH889" s="359">
        <v>1</v>
      </c>
      <c r="AI889" s="360"/>
      <c r="AJ889" s="360"/>
      <c r="AK889" s="360"/>
      <c r="AL889" s="367">
        <v>100</v>
      </c>
      <c r="AM889" s="368"/>
      <c r="AN889" s="368"/>
      <c r="AO889" s="369"/>
      <c r="AP889" s="357"/>
      <c r="AQ889" s="357"/>
      <c r="AR889" s="357"/>
      <c r="AS889" s="357"/>
      <c r="AT889" s="357"/>
      <c r="AU889" s="357"/>
      <c r="AV889" s="357"/>
      <c r="AW889" s="357"/>
      <c r="AX889" s="357"/>
      <c r="AY889">
        <f>COUNTA($C$889)</f>
        <v>1</v>
      </c>
    </row>
    <row r="890" spans="1:51" ht="30" customHeight="1" x14ac:dyDescent="0.15">
      <c r="A890" s="390">
        <v>13</v>
      </c>
      <c r="B890" s="390">
        <v>1</v>
      </c>
      <c r="C890" s="343" t="s">
        <v>800</v>
      </c>
      <c r="D890" s="343"/>
      <c r="E890" s="343"/>
      <c r="F890" s="343"/>
      <c r="G890" s="343"/>
      <c r="H890" s="343"/>
      <c r="I890" s="343"/>
      <c r="J890" s="344">
        <v>3010001033004</v>
      </c>
      <c r="K890" s="345"/>
      <c r="L890" s="345"/>
      <c r="M890" s="345"/>
      <c r="N890" s="345"/>
      <c r="O890" s="345"/>
      <c r="P890" s="346" t="s">
        <v>770</v>
      </c>
      <c r="Q890" s="346"/>
      <c r="R890" s="346"/>
      <c r="S890" s="346"/>
      <c r="T890" s="346"/>
      <c r="U890" s="346"/>
      <c r="V890" s="346"/>
      <c r="W890" s="346"/>
      <c r="X890" s="346"/>
      <c r="Y890" s="347">
        <v>1.6</v>
      </c>
      <c r="Z890" s="348"/>
      <c r="AA890" s="348"/>
      <c r="AB890" s="349"/>
      <c r="AC890" s="350" t="s">
        <v>787</v>
      </c>
      <c r="AD890" s="351"/>
      <c r="AE890" s="351"/>
      <c r="AF890" s="351"/>
      <c r="AG890" s="351"/>
      <c r="AH890" s="359" t="s">
        <v>788</v>
      </c>
      <c r="AI890" s="360"/>
      <c r="AJ890" s="360"/>
      <c r="AK890" s="360"/>
      <c r="AL890" s="367" t="s">
        <v>798</v>
      </c>
      <c r="AM890" s="368"/>
      <c r="AN890" s="368"/>
      <c r="AO890" s="369"/>
      <c r="AP890" s="357"/>
      <c r="AQ890" s="357"/>
      <c r="AR890" s="357"/>
      <c r="AS890" s="357"/>
      <c r="AT890" s="357"/>
      <c r="AU890" s="357"/>
      <c r="AV890" s="357"/>
      <c r="AW890" s="357"/>
      <c r="AX890" s="357"/>
      <c r="AY890">
        <f>COUNTA($C$890)</f>
        <v>1</v>
      </c>
    </row>
    <row r="891" spans="1:51" ht="30" customHeight="1" x14ac:dyDescent="0.15">
      <c r="A891" s="390">
        <v>14</v>
      </c>
      <c r="B891" s="390">
        <v>1</v>
      </c>
      <c r="C891" s="343" t="s">
        <v>801</v>
      </c>
      <c r="D891" s="343"/>
      <c r="E891" s="343"/>
      <c r="F891" s="343"/>
      <c r="G891" s="343"/>
      <c r="H891" s="343"/>
      <c r="I891" s="343"/>
      <c r="J891" s="344">
        <v>1010001041116</v>
      </c>
      <c r="K891" s="345"/>
      <c r="L891" s="345"/>
      <c r="M891" s="345"/>
      <c r="N891" s="345"/>
      <c r="O891" s="345"/>
      <c r="P891" s="358" t="s">
        <v>795</v>
      </c>
      <c r="Q891" s="358"/>
      <c r="R891" s="358"/>
      <c r="S891" s="358"/>
      <c r="T891" s="358"/>
      <c r="U891" s="358"/>
      <c r="V891" s="358"/>
      <c r="W891" s="358"/>
      <c r="X891" s="358"/>
      <c r="Y891" s="347">
        <v>0.2</v>
      </c>
      <c r="Z891" s="348"/>
      <c r="AA891" s="348"/>
      <c r="AB891" s="349"/>
      <c r="AC891" s="350" t="s">
        <v>796</v>
      </c>
      <c r="AD891" s="351"/>
      <c r="AE891" s="351"/>
      <c r="AF891" s="351"/>
      <c r="AG891" s="351"/>
      <c r="AH891" s="359" t="s">
        <v>793</v>
      </c>
      <c r="AI891" s="360"/>
      <c r="AJ891" s="360"/>
      <c r="AK891" s="360"/>
      <c r="AL891" s="367" t="s">
        <v>792</v>
      </c>
      <c r="AM891" s="368"/>
      <c r="AN891" s="368"/>
      <c r="AO891" s="369"/>
      <c r="AP891" s="357"/>
      <c r="AQ891" s="357"/>
      <c r="AR891" s="357"/>
      <c r="AS891" s="357"/>
      <c r="AT891" s="357"/>
      <c r="AU891" s="357"/>
      <c r="AV891" s="357"/>
      <c r="AW891" s="357"/>
      <c r="AX891" s="357"/>
      <c r="AY891">
        <f>COUNTA($C$891)</f>
        <v>1</v>
      </c>
    </row>
    <row r="892" spans="1:51" ht="30" customHeight="1" x14ac:dyDescent="0.15">
      <c r="A892" s="390">
        <v>15</v>
      </c>
      <c r="B892" s="390">
        <v>1</v>
      </c>
      <c r="C892" s="343" t="s">
        <v>801</v>
      </c>
      <c r="D892" s="343"/>
      <c r="E892" s="343"/>
      <c r="F892" s="343"/>
      <c r="G892" s="343"/>
      <c r="H892" s="343"/>
      <c r="I892" s="343"/>
      <c r="J892" s="344">
        <v>1010001041116</v>
      </c>
      <c r="K892" s="345"/>
      <c r="L892" s="345"/>
      <c r="M892" s="345"/>
      <c r="N892" s="345"/>
      <c r="O892" s="345"/>
      <c r="P892" s="346" t="s">
        <v>770</v>
      </c>
      <c r="Q892" s="346"/>
      <c r="R892" s="346"/>
      <c r="S892" s="346"/>
      <c r="T892" s="346"/>
      <c r="U892" s="346"/>
      <c r="V892" s="346"/>
      <c r="W892" s="346"/>
      <c r="X892" s="346"/>
      <c r="Y892" s="347">
        <v>33.299999999999997</v>
      </c>
      <c r="Z892" s="348"/>
      <c r="AA892" s="348"/>
      <c r="AB892" s="349"/>
      <c r="AC892" s="350" t="s">
        <v>796</v>
      </c>
      <c r="AD892" s="351"/>
      <c r="AE892" s="351"/>
      <c r="AF892" s="351"/>
      <c r="AG892" s="351"/>
      <c r="AH892" s="359">
        <v>1</v>
      </c>
      <c r="AI892" s="360"/>
      <c r="AJ892" s="360"/>
      <c r="AK892" s="360"/>
      <c r="AL892" s="367">
        <v>100</v>
      </c>
      <c r="AM892" s="368"/>
      <c r="AN892" s="368"/>
      <c r="AO892" s="369"/>
      <c r="AP892" s="357"/>
      <c r="AQ892" s="357"/>
      <c r="AR892" s="357"/>
      <c r="AS892" s="357"/>
      <c r="AT892" s="357"/>
      <c r="AU892" s="357"/>
      <c r="AV892" s="357"/>
      <c r="AW892" s="357"/>
      <c r="AX892" s="357"/>
      <c r="AY892">
        <f>COUNTA($C$892)</f>
        <v>1</v>
      </c>
    </row>
    <row r="893" spans="1:51" ht="30" customHeight="1" x14ac:dyDescent="0.15">
      <c r="A893" s="390">
        <v>16</v>
      </c>
      <c r="B893" s="390">
        <v>1</v>
      </c>
      <c r="C893" s="343" t="s">
        <v>801</v>
      </c>
      <c r="D893" s="343"/>
      <c r="E893" s="343"/>
      <c r="F893" s="343"/>
      <c r="G893" s="343"/>
      <c r="H893" s="343"/>
      <c r="I893" s="343"/>
      <c r="J893" s="344">
        <v>1010001041116</v>
      </c>
      <c r="K893" s="345"/>
      <c r="L893" s="345"/>
      <c r="M893" s="345"/>
      <c r="N893" s="345"/>
      <c r="O893" s="345"/>
      <c r="P893" s="346" t="s">
        <v>770</v>
      </c>
      <c r="Q893" s="346"/>
      <c r="R893" s="346"/>
      <c r="S893" s="346"/>
      <c r="T893" s="346"/>
      <c r="U893" s="346"/>
      <c r="V893" s="346"/>
      <c r="W893" s="346"/>
      <c r="X893" s="346"/>
      <c r="Y893" s="347">
        <v>101</v>
      </c>
      <c r="Z893" s="348"/>
      <c r="AA893" s="348"/>
      <c r="AB893" s="349"/>
      <c r="AC893" s="350" t="s">
        <v>787</v>
      </c>
      <c r="AD893" s="351"/>
      <c r="AE893" s="351"/>
      <c r="AF893" s="351"/>
      <c r="AG893" s="351"/>
      <c r="AH893" s="359" t="s">
        <v>793</v>
      </c>
      <c r="AI893" s="360"/>
      <c r="AJ893" s="360"/>
      <c r="AK893" s="360"/>
      <c r="AL893" s="367" t="s">
        <v>802</v>
      </c>
      <c r="AM893" s="368"/>
      <c r="AN893" s="368"/>
      <c r="AO893" s="369"/>
      <c r="AP893" s="357"/>
      <c r="AQ893" s="357"/>
      <c r="AR893" s="357"/>
      <c r="AS893" s="357"/>
      <c r="AT893" s="357"/>
      <c r="AU893" s="357"/>
      <c r="AV893" s="357"/>
      <c r="AW893" s="357"/>
      <c r="AX893" s="357"/>
      <c r="AY893">
        <f>COUNTA($C$893)</f>
        <v>1</v>
      </c>
    </row>
    <row r="894" spans="1:51" s="16" customFormat="1" ht="30" customHeight="1" x14ac:dyDescent="0.15">
      <c r="A894" s="390">
        <v>17</v>
      </c>
      <c r="B894" s="390">
        <v>1</v>
      </c>
      <c r="C894" s="343" t="s">
        <v>801</v>
      </c>
      <c r="D894" s="343"/>
      <c r="E894" s="343"/>
      <c r="F894" s="343"/>
      <c r="G894" s="343"/>
      <c r="H894" s="343"/>
      <c r="I894" s="343"/>
      <c r="J894" s="344">
        <v>1010001041116</v>
      </c>
      <c r="K894" s="345"/>
      <c r="L894" s="345"/>
      <c r="M894" s="345"/>
      <c r="N894" s="345"/>
      <c r="O894" s="345"/>
      <c r="P894" s="358" t="s">
        <v>795</v>
      </c>
      <c r="Q894" s="358"/>
      <c r="R894" s="358"/>
      <c r="S894" s="358"/>
      <c r="T894" s="358"/>
      <c r="U894" s="358"/>
      <c r="V894" s="358"/>
      <c r="W894" s="358"/>
      <c r="X894" s="358"/>
      <c r="Y894" s="347">
        <v>0.6</v>
      </c>
      <c r="Z894" s="348"/>
      <c r="AA894" s="348"/>
      <c r="AB894" s="349"/>
      <c r="AC894" s="350" t="s">
        <v>796</v>
      </c>
      <c r="AD894" s="351"/>
      <c r="AE894" s="351"/>
      <c r="AF894" s="351"/>
      <c r="AG894" s="351"/>
      <c r="AH894" s="359" t="s">
        <v>797</v>
      </c>
      <c r="AI894" s="360"/>
      <c r="AJ894" s="360"/>
      <c r="AK894" s="360"/>
      <c r="AL894" s="367" t="s">
        <v>793</v>
      </c>
      <c r="AM894" s="368"/>
      <c r="AN894" s="368"/>
      <c r="AO894" s="369"/>
      <c r="AP894" s="357"/>
      <c r="AQ894" s="357"/>
      <c r="AR894" s="357"/>
      <c r="AS894" s="357"/>
      <c r="AT894" s="357"/>
      <c r="AU894" s="357"/>
      <c r="AV894" s="357"/>
      <c r="AW894" s="357"/>
      <c r="AX894" s="357"/>
      <c r="AY894">
        <f>COUNTA($C$894)</f>
        <v>1</v>
      </c>
    </row>
    <row r="895" spans="1:51" ht="30" customHeight="1" x14ac:dyDescent="0.15">
      <c r="A895" s="390">
        <v>18</v>
      </c>
      <c r="B895" s="390">
        <v>1</v>
      </c>
      <c r="C895" s="343" t="s">
        <v>803</v>
      </c>
      <c r="D895" s="343"/>
      <c r="E895" s="343"/>
      <c r="F895" s="343"/>
      <c r="G895" s="343"/>
      <c r="H895" s="343"/>
      <c r="I895" s="343"/>
      <c r="J895" s="344">
        <v>2011201015420</v>
      </c>
      <c r="K895" s="345"/>
      <c r="L895" s="345"/>
      <c r="M895" s="345"/>
      <c r="N895" s="345"/>
      <c r="O895" s="345"/>
      <c r="P895" s="346" t="s">
        <v>770</v>
      </c>
      <c r="Q895" s="346"/>
      <c r="R895" s="346"/>
      <c r="S895" s="346"/>
      <c r="T895" s="346"/>
      <c r="U895" s="346"/>
      <c r="V895" s="346"/>
      <c r="W895" s="346"/>
      <c r="X895" s="346"/>
      <c r="Y895" s="347">
        <v>5.8</v>
      </c>
      <c r="Z895" s="348"/>
      <c r="AA895" s="348"/>
      <c r="AB895" s="349"/>
      <c r="AC895" s="350" t="s">
        <v>787</v>
      </c>
      <c r="AD895" s="351"/>
      <c r="AE895" s="351"/>
      <c r="AF895" s="351"/>
      <c r="AG895" s="351"/>
      <c r="AH895" s="359" t="s">
        <v>797</v>
      </c>
      <c r="AI895" s="360"/>
      <c r="AJ895" s="360"/>
      <c r="AK895" s="360"/>
      <c r="AL895" s="367" t="s">
        <v>797</v>
      </c>
      <c r="AM895" s="368"/>
      <c r="AN895" s="368"/>
      <c r="AO895" s="369"/>
      <c r="AP895" s="357"/>
      <c r="AQ895" s="357"/>
      <c r="AR895" s="357"/>
      <c r="AS895" s="357"/>
      <c r="AT895" s="357"/>
      <c r="AU895" s="357"/>
      <c r="AV895" s="357"/>
      <c r="AW895" s="357"/>
      <c r="AX895" s="357"/>
      <c r="AY895">
        <f>COUNTA($C$895)</f>
        <v>1</v>
      </c>
    </row>
    <row r="896" spans="1:51" ht="30" customHeight="1" x14ac:dyDescent="0.15">
      <c r="A896" s="390">
        <v>19</v>
      </c>
      <c r="B896" s="390">
        <v>1</v>
      </c>
      <c r="C896" s="343" t="s">
        <v>803</v>
      </c>
      <c r="D896" s="343"/>
      <c r="E896" s="343"/>
      <c r="F896" s="343"/>
      <c r="G896" s="343"/>
      <c r="H896" s="343"/>
      <c r="I896" s="343"/>
      <c r="J896" s="344">
        <v>2011201015420</v>
      </c>
      <c r="K896" s="345"/>
      <c r="L896" s="345"/>
      <c r="M896" s="345"/>
      <c r="N896" s="345"/>
      <c r="O896" s="345"/>
      <c r="P896" s="346" t="s">
        <v>770</v>
      </c>
      <c r="Q896" s="346"/>
      <c r="R896" s="346"/>
      <c r="S896" s="346"/>
      <c r="T896" s="346"/>
      <c r="U896" s="346"/>
      <c r="V896" s="346"/>
      <c r="W896" s="346"/>
      <c r="X896" s="346"/>
      <c r="Y896" s="347">
        <v>19.3</v>
      </c>
      <c r="Z896" s="348"/>
      <c r="AA896" s="348"/>
      <c r="AB896" s="349"/>
      <c r="AC896" s="350" t="s">
        <v>787</v>
      </c>
      <c r="AD896" s="351"/>
      <c r="AE896" s="351"/>
      <c r="AF896" s="351"/>
      <c r="AG896" s="351"/>
      <c r="AH896" s="359" t="s">
        <v>804</v>
      </c>
      <c r="AI896" s="360"/>
      <c r="AJ896" s="360"/>
      <c r="AK896" s="360"/>
      <c r="AL896" s="367" t="s">
        <v>793</v>
      </c>
      <c r="AM896" s="368"/>
      <c r="AN896" s="368"/>
      <c r="AO896" s="369"/>
      <c r="AP896" s="357"/>
      <c r="AQ896" s="357"/>
      <c r="AR896" s="357"/>
      <c r="AS896" s="357"/>
      <c r="AT896" s="357"/>
      <c r="AU896" s="357"/>
      <c r="AV896" s="357"/>
      <c r="AW896" s="357"/>
      <c r="AX896" s="357"/>
      <c r="AY896">
        <f>COUNTA($C$896)</f>
        <v>1</v>
      </c>
    </row>
    <row r="897" spans="1:51" ht="30" customHeight="1" x14ac:dyDescent="0.15">
      <c r="A897" s="390">
        <v>20</v>
      </c>
      <c r="B897" s="390">
        <v>1</v>
      </c>
      <c r="C897" s="343" t="s">
        <v>805</v>
      </c>
      <c r="D897" s="343"/>
      <c r="E897" s="343"/>
      <c r="F897" s="343"/>
      <c r="G897" s="343"/>
      <c r="H897" s="343"/>
      <c r="I897" s="343"/>
      <c r="J897" s="344">
        <v>7011001019237</v>
      </c>
      <c r="K897" s="345"/>
      <c r="L897" s="345"/>
      <c r="M897" s="345"/>
      <c r="N897" s="345"/>
      <c r="O897" s="345"/>
      <c r="P897" s="358" t="s">
        <v>806</v>
      </c>
      <c r="Q897" s="358"/>
      <c r="R897" s="358"/>
      <c r="S897" s="358"/>
      <c r="T897" s="358"/>
      <c r="U897" s="358"/>
      <c r="V897" s="358"/>
      <c r="W897" s="358"/>
      <c r="X897" s="358"/>
      <c r="Y897" s="347">
        <v>21.6</v>
      </c>
      <c r="Z897" s="348"/>
      <c r="AA897" s="348"/>
      <c r="AB897" s="349"/>
      <c r="AC897" s="350" t="s">
        <v>796</v>
      </c>
      <c r="AD897" s="351"/>
      <c r="AE897" s="351"/>
      <c r="AF897" s="351"/>
      <c r="AG897" s="351"/>
      <c r="AH897" s="359">
        <v>1</v>
      </c>
      <c r="AI897" s="360"/>
      <c r="AJ897" s="360"/>
      <c r="AK897" s="360"/>
      <c r="AL897" s="367">
        <v>100</v>
      </c>
      <c r="AM897" s="368"/>
      <c r="AN897" s="368"/>
      <c r="AO897" s="369"/>
      <c r="AP897" s="357"/>
      <c r="AQ897" s="357"/>
      <c r="AR897" s="357"/>
      <c r="AS897" s="357"/>
      <c r="AT897" s="357"/>
      <c r="AU897" s="357"/>
      <c r="AV897" s="357"/>
      <c r="AW897" s="357"/>
      <c r="AX897" s="357"/>
      <c r="AY897">
        <f>COUNTA($C$897)</f>
        <v>1</v>
      </c>
    </row>
    <row r="898" spans="1:51" ht="30" customHeight="1" x14ac:dyDescent="0.15">
      <c r="A898" s="390">
        <v>21</v>
      </c>
      <c r="B898" s="390">
        <v>1</v>
      </c>
      <c r="C898" s="343" t="s">
        <v>807</v>
      </c>
      <c r="D898" s="343"/>
      <c r="E898" s="343"/>
      <c r="F898" s="343"/>
      <c r="G898" s="343"/>
      <c r="H898" s="343"/>
      <c r="I898" s="343"/>
      <c r="J898" s="344">
        <v>8010401004021</v>
      </c>
      <c r="K898" s="345"/>
      <c r="L898" s="345"/>
      <c r="M898" s="345"/>
      <c r="N898" s="345"/>
      <c r="O898" s="345"/>
      <c r="P898" s="358" t="s">
        <v>786</v>
      </c>
      <c r="Q898" s="358"/>
      <c r="R898" s="358"/>
      <c r="S898" s="358"/>
      <c r="T898" s="358"/>
      <c r="U898" s="358"/>
      <c r="V898" s="358"/>
      <c r="W898" s="358"/>
      <c r="X898" s="358"/>
      <c r="Y898" s="347">
        <v>19</v>
      </c>
      <c r="Z898" s="348"/>
      <c r="AA898" s="348"/>
      <c r="AB898" s="349"/>
      <c r="AC898" s="350" t="s">
        <v>787</v>
      </c>
      <c r="AD898" s="351"/>
      <c r="AE898" s="351"/>
      <c r="AF898" s="351"/>
      <c r="AG898" s="351"/>
      <c r="AH898" s="359" t="s">
        <v>798</v>
      </c>
      <c r="AI898" s="360"/>
      <c r="AJ898" s="360"/>
      <c r="AK898" s="360"/>
      <c r="AL898" s="367" t="s">
        <v>792</v>
      </c>
      <c r="AM898" s="368"/>
      <c r="AN898" s="368"/>
      <c r="AO898" s="369"/>
      <c r="AP898" s="357"/>
      <c r="AQ898" s="357"/>
      <c r="AR898" s="357"/>
      <c r="AS898" s="357"/>
      <c r="AT898" s="357"/>
      <c r="AU898" s="357"/>
      <c r="AV898" s="357"/>
      <c r="AW898" s="357"/>
      <c r="AX898" s="357"/>
      <c r="AY898">
        <f>COUNTA($C$898)</f>
        <v>1</v>
      </c>
    </row>
    <row r="899" spans="1:51" ht="30" customHeight="1" x14ac:dyDescent="0.15">
      <c r="A899" s="390">
        <v>22</v>
      </c>
      <c r="B899" s="390">
        <v>1</v>
      </c>
      <c r="C899" s="343" t="s">
        <v>808</v>
      </c>
      <c r="D899" s="343"/>
      <c r="E899" s="343"/>
      <c r="F899" s="343"/>
      <c r="G899" s="343"/>
      <c r="H899" s="343"/>
      <c r="I899" s="343"/>
      <c r="J899" s="344">
        <v>7180001079431</v>
      </c>
      <c r="K899" s="345"/>
      <c r="L899" s="345"/>
      <c r="M899" s="345"/>
      <c r="N899" s="345"/>
      <c r="O899" s="345"/>
      <c r="P899" s="358" t="s">
        <v>795</v>
      </c>
      <c r="Q899" s="358"/>
      <c r="R899" s="358"/>
      <c r="S899" s="358"/>
      <c r="T899" s="358"/>
      <c r="U899" s="358"/>
      <c r="V899" s="358"/>
      <c r="W899" s="358"/>
      <c r="X899" s="358"/>
      <c r="Y899" s="347">
        <v>12.5</v>
      </c>
      <c r="Z899" s="348"/>
      <c r="AA899" s="348"/>
      <c r="AB899" s="349"/>
      <c r="AC899" s="350" t="s">
        <v>796</v>
      </c>
      <c r="AD899" s="351"/>
      <c r="AE899" s="351"/>
      <c r="AF899" s="351"/>
      <c r="AG899" s="351"/>
      <c r="AH899" s="359" t="s">
        <v>793</v>
      </c>
      <c r="AI899" s="360"/>
      <c r="AJ899" s="360"/>
      <c r="AK899" s="360"/>
      <c r="AL899" s="367" t="s">
        <v>804</v>
      </c>
      <c r="AM899" s="368"/>
      <c r="AN899" s="368"/>
      <c r="AO899" s="369"/>
      <c r="AP899" s="357"/>
      <c r="AQ899" s="357"/>
      <c r="AR899" s="357"/>
      <c r="AS899" s="357"/>
      <c r="AT899" s="357"/>
      <c r="AU899" s="357"/>
      <c r="AV899" s="357"/>
      <c r="AW899" s="357"/>
      <c r="AX899" s="357"/>
      <c r="AY899">
        <f>COUNTA($C$899)</f>
        <v>1</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313</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292</v>
      </c>
      <c r="K910" s="362"/>
      <c r="L910" s="362"/>
      <c r="M910" s="362"/>
      <c r="N910" s="362"/>
      <c r="O910" s="362"/>
      <c r="P910" s="247" t="s">
        <v>240</v>
      </c>
      <c r="Q910" s="247"/>
      <c r="R910" s="247"/>
      <c r="S910" s="247"/>
      <c r="T910" s="247"/>
      <c r="U910" s="247"/>
      <c r="V910" s="247"/>
      <c r="W910" s="247"/>
      <c r="X910" s="247"/>
      <c r="Y910" s="363" t="s">
        <v>290</v>
      </c>
      <c r="Z910" s="364"/>
      <c r="AA910" s="364"/>
      <c r="AB910" s="364"/>
      <c r="AC910" s="152" t="s">
        <v>327</v>
      </c>
      <c r="AD910" s="152"/>
      <c r="AE910" s="152"/>
      <c r="AF910" s="152"/>
      <c r="AG910" s="152"/>
      <c r="AH910" s="363" t="s">
        <v>355</v>
      </c>
      <c r="AI910" s="361"/>
      <c r="AJ910" s="361"/>
      <c r="AK910" s="361"/>
      <c r="AL910" s="361" t="s">
        <v>21</v>
      </c>
      <c r="AM910" s="361"/>
      <c r="AN910" s="361"/>
      <c r="AO910" s="365"/>
      <c r="AP910" s="366" t="s">
        <v>293</v>
      </c>
      <c r="AQ910" s="366"/>
      <c r="AR910" s="366"/>
      <c r="AS910" s="366"/>
      <c r="AT910" s="366"/>
      <c r="AU910" s="366"/>
      <c r="AV910" s="366"/>
      <c r="AW910" s="366"/>
      <c r="AX910" s="366"/>
      <c r="AY910">
        <f t="shared" ref="AY910:AY911" si="119">$AY$908</f>
        <v>1</v>
      </c>
    </row>
    <row r="911" spans="1:51" ht="30" customHeight="1" x14ac:dyDescent="0.15">
      <c r="A911" s="390">
        <v>1</v>
      </c>
      <c r="B911" s="390">
        <v>1</v>
      </c>
      <c r="C911" s="343" t="s">
        <v>809</v>
      </c>
      <c r="D911" s="343"/>
      <c r="E911" s="343"/>
      <c r="F911" s="343"/>
      <c r="G911" s="343"/>
      <c r="H911" s="343"/>
      <c r="I911" s="343"/>
      <c r="J911" s="344">
        <v>9012405001241</v>
      </c>
      <c r="K911" s="345"/>
      <c r="L911" s="345"/>
      <c r="M911" s="345"/>
      <c r="N911" s="345"/>
      <c r="O911" s="345"/>
      <c r="P911" s="358" t="s">
        <v>810</v>
      </c>
      <c r="Q911" s="358"/>
      <c r="R911" s="358"/>
      <c r="S911" s="358"/>
      <c r="T911" s="358"/>
      <c r="U911" s="358"/>
      <c r="V911" s="358"/>
      <c r="W911" s="358"/>
      <c r="X911" s="358"/>
      <c r="Y911" s="347">
        <v>30.7</v>
      </c>
      <c r="Z911" s="348"/>
      <c r="AA911" s="348"/>
      <c r="AB911" s="349"/>
      <c r="AC911" s="350" t="s">
        <v>773</v>
      </c>
      <c r="AD911" s="351"/>
      <c r="AE911" s="351"/>
      <c r="AF911" s="351"/>
      <c r="AG911" s="351"/>
      <c r="AH911" s="359" t="s">
        <v>811</v>
      </c>
      <c r="AI911" s="360"/>
      <c r="AJ911" s="360"/>
      <c r="AK911" s="360"/>
      <c r="AL911" s="359" t="s">
        <v>793</v>
      </c>
      <c r="AM911" s="360"/>
      <c r="AN911" s="360"/>
      <c r="AO911" s="360"/>
      <c r="AP911" s="357"/>
      <c r="AQ911" s="357"/>
      <c r="AR911" s="357"/>
      <c r="AS911" s="357"/>
      <c r="AT911" s="357"/>
      <c r="AU911" s="357"/>
      <c r="AV911" s="357"/>
      <c r="AW911" s="357"/>
      <c r="AX911" s="357"/>
      <c r="AY911">
        <f t="shared" si="119"/>
        <v>1</v>
      </c>
    </row>
    <row r="912" spans="1:51" ht="30" customHeight="1" x14ac:dyDescent="0.15">
      <c r="A912" s="390">
        <v>2</v>
      </c>
      <c r="B912" s="390">
        <v>1</v>
      </c>
      <c r="C912" s="343" t="s">
        <v>812</v>
      </c>
      <c r="D912" s="343"/>
      <c r="E912" s="343"/>
      <c r="F912" s="343"/>
      <c r="G912" s="343"/>
      <c r="H912" s="343"/>
      <c r="I912" s="343"/>
      <c r="J912" s="344">
        <v>5010405010596</v>
      </c>
      <c r="K912" s="345"/>
      <c r="L912" s="345"/>
      <c r="M912" s="345"/>
      <c r="N912" s="345"/>
      <c r="O912" s="345"/>
      <c r="P912" s="358" t="s">
        <v>813</v>
      </c>
      <c r="Q912" s="358"/>
      <c r="R912" s="358"/>
      <c r="S912" s="358"/>
      <c r="T912" s="358"/>
      <c r="U912" s="358"/>
      <c r="V912" s="358"/>
      <c r="W912" s="358"/>
      <c r="X912" s="358"/>
      <c r="Y912" s="347">
        <v>8.8000000000000007</v>
      </c>
      <c r="Z912" s="348"/>
      <c r="AA912" s="348"/>
      <c r="AB912" s="349"/>
      <c r="AC912" s="350" t="s">
        <v>769</v>
      </c>
      <c r="AD912" s="351"/>
      <c r="AE912" s="351"/>
      <c r="AF912" s="351"/>
      <c r="AG912" s="351"/>
      <c r="AH912" s="359">
        <v>2</v>
      </c>
      <c r="AI912" s="360"/>
      <c r="AJ912" s="360"/>
      <c r="AK912" s="360"/>
      <c r="AL912" s="367">
        <v>99.491249235867627</v>
      </c>
      <c r="AM912" s="368"/>
      <c r="AN912" s="368"/>
      <c r="AO912" s="369"/>
      <c r="AP912" s="357"/>
      <c r="AQ912" s="357"/>
      <c r="AR912" s="357"/>
      <c r="AS912" s="357"/>
      <c r="AT912" s="357"/>
      <c r="AU912" s="357"/>
      <c r="AV912" s="357"/>
      <c r="AW912" s="357"/>
      <c r="AX912" s="357"/>
      <c r="AY912">
        <f>COUNTA($C$912)</f>
        <v>1</v>
      </c>
    </row>
    <row r="913" spans="1:51" ht="30" customHeight="1" x14ac:dyDescent="0.15">
      <c r="A913" s="390">
        <v>3</v>
      </c>
      <c r="B913" s="390">
        <v>1</v>
      </c>
      <c r="C913" s="343" t="s">
        <v>814</v>
      </c>
      <c r="D913" s="343"/>
      <c r="E913" s="343"/>
      <c r="F913" s="343"/>
      <c r="G913" s="343"/>
      <c r="H913" s="343"/>
      <c r="I913" s="343"/>
      <c r="J913" s="344">
        <v>6010405003434</v>
      </c>
      <c r="K913" s="345"/>
      <c r="L913" s="345"/>
      <c r="M913" s="345"/>
      <c r="N913" s="345"/>
      <c r="O913" s="345"/>
      <c r="P913" s="358" t="s">
        <v>815</v>
      </c>
      <c r="Q913" s="358"/>
      <c r="R913" s="358"/>
      <c r="S913" s="358"/>
      <c r="T913" s="358"/>
      <c r="U913" s="358"/>
      <c r="V913" s="358"/>
      <c r="W913" s="358"/>
      <c r="X913" s="358"/>
      <c r="Y913" s="347">
        <v>6.7</v>
      </c>
      <c r="Z913" s="348"/>
      <c r="AA913" s="348"/>
      <c r="AB913" s="349"/>
      <c r="AC913" s="350" t="s">
        <v>796</v>
      </c>
      <c r="AD913" s="351"/>
      <c r="AE913" s="351"/>
      <c r="AF913" s="351"/>
      <c r="AG913" s="351"/>
      <c r="AH913" s="359" t="s">
        <v>793</v>
      </c>
      <c r="AI913" s="360"/>
      <c r="AJ913" s="360"/>
      <c r="AK913" s="360"/>
      <c r="AL913" s="367" t="s">
        <v>793</v>
      </c>
      <c r="AM913" s="368"/>
      <c r="AN913" s="368"/>
      <c r="AO913" s="369"/>
      <c r="AP913" s="357"/>
      <c r="AQ913" s="357"/>
      <c r="AR913" s="357"/>
      <c r="AS913" s="357"/>
      <c r="AT913" s="357"/>
      <c r="AU913" s="357"/>
      <c r="AV913" s="357"/>
      <c r="AW913" s="357"/>
      <c r="AX913" s="357"/>
      <c r="AY913">
        <f>COUNTA($C$913)</f>
        <v>1</v>
      </c>
    </row>
    <row r="914" spans="1:51" ht="30" customHeight="1" x14ac:dyDescent="0.15">
      <c r="A914" s="390">
        <v>4</v>
      </c>
      <c r="B914" s="390">
        <v>1</v>
      </c>
      <c r="C914" s="343" t="s">
        <v>816</v>
      </c>
      <c r="D914" s="343"/>
      <c r="E914" s="343"/>
      <c r="F914" s="343"/>
      <c r="G914" s="343"/>
      <c r="H914" s="343"/>
      <c r="I914" s="343"/>
      <c r="J914" s="344">
        <v>9020005010307</v>
      </c>
      <c r="K914" s="345"/>
      <c r="L914" s="345"/>
      <c r="M914" s="345"/>
      <c r="N914" s="345"/>
      <c r="O914" s="345"/>
      <c r="P914" s="358" t="s">
        <v>817</v>
      </c>
      <c r="Q914" s="358"/>
      <c r="R914" s="358"/>
      <c r="S914" s="358"/>
      <c r="T914" s="358"/>
      <c r="U914" s="358"/>
      <c r="V914" s="358"/>
      <c r="W914" s="358"/>
      <c r="X914" s="358"/>
      <c r="Y914" s="347">
        <v>2.6</v>
      </c>
      <c r="Z914" s="348"/>
      <c r="AA914" s="348"/>
      <c r="AB914" s="349"/>
      <c r="AC914" s="350" t="s">
        <v>769</v>
      </c>
      <c r="AD914" s="351"/>
      <c r="AE914" s="351"/>
      <c r="AF914" s="351"/>
      <c r="AG914" s="351"/>
      <c r="AH914" s="359" t="s">
        <v>793</v>
      </c>
      <c r="AI914" s="360"/>
      <c r="AJ914" s="360"/>
      <c r="AK914" s="360"/>
      <c r="AL914" s="367" t="s">
        <v>793</v>
      </c>
      <c r="AM914" s="368"/>
      <c r="AN914" s="368"/>
      <c r="AO914" s="369"/>
      <c r="AP914" s="357"/>
      <c r="AQ914" s="357"/>
      <c r="AR914" s="357"/>
      <c r="AS914" s="357"/>
      <c r="AT914" s="357"/>
      <c r="AU914" s="357"/>
      <c r="AV914" s="357"/>
      <c r="AW914" s="357"/>
      <c r="AX914" s="357"/>
      <c r="AY914">
        <f>COUNTA($C$914)</f>
        <v>1</v>
      </c>
    </row>
    <row r="915" spans="1:51" ht="30" customHeight="1" x14ac:dyDescent="0.15">
      <c r="A915" s="390">
        <v>5</v>
      </c>
      <c r="B915" s="390">
        <v>1</v>
      </c>
      <c r="C915" s="343" t="s">
        <v>818</v>
      </c>
      <c r="D915" s="343"/>
      <c r="E915" s="343"/>
      <c r="F915" s="343"/>
      <c r="G915" s="343"/>
      <c r="H915" s="343"/>
      <c r="I915" s="343"/>
      <c r="J915" s="344">
        <v>2010005016724</v>
      </c>
      <c r="K915" s="345"/>
      <c r="L915" s="345"/>
      <c r="M915" s="345"/>
      <c r="N915" s="345"/>
      <c r="O915" s="345"/>
      <c r="P915" s="358" t="s">
        <v>813</v>
      </c>
      <c r="Q915" s="358"/>
      <c r="R915" s="358"/>
      <c r="S915" s="358"/>
      <c r="T915" s="358"/>
      <c r="U915" s="358"/>
      <c r="V915" s="358"/>
      <c r="W915" s="358"/>
      <c r="X915" s="358"/>
      <c r="Y915" s="347">
        <v>0.9</v>
      </c>
      <c r="Z915" s="348"/>
      <c r="AA915" s="348"/>
      <c r="AB915" s="349"/>
      <c r="AC915" s="350" t="s">
        <v>791</v>
      </c>
      <c r="AD915" s="351"/>
      <c r="AE915" s="351"/>
      <c r="AF915" s="351"/>
      <c r="AG915" s="351"/>
      <c r="AH915" s="359">
        <v>1</v>
      </c>
      <c r="AI915" s="360"/>
      <c r="AJ915" s="360"/>
      <c r="AK915" s="360"/>
      <c r="AL915" s="367">
        <v>100</v>
      </c>
      <c r="AM915" s="368"/>
      <c r="AN915" s="368"/>
      <c r="AO915" s="369"/>
      <c r="AP915" s="357"/>
      <c r="AQ915" s="357"/>
      <c r="AR915" s="357"/>
      <c r="AS915" s="357"/>
      <c r="AT915" s="357"/>
      <c r="AU915" s="357"/>
      <c r="AV915" s="357"/>
      <c r="AW915" s="357"/>
      <c r="AX915" s="357"/>
      <c r="AY915">
        <f>COUNTA($C$915)</f>
        <v>1</v>
      </c>
    </row>
    <row r="916" spans="1:51" ht="30" customHeight="1" x14ac:dyDescent="0.15">
      <c r="A916" s="390">
        <v>6</v>
      </c>
      <c r="B916" s="390">
        <v>1</v>
      </c>
      <c r="C916" s="343" t="s">
        <v>819</v>
      </c>
      <c r="D916" s="343"/>
      <c r="E916" s="343"/>
      <c r="F916" s="343"/>
      <c r="G916" s="343"/>
      <c r="H916" s="343"/>
      <c r="I916" s="343"/>
      <c r="J916" s="344">
        <v>9011105004843</v>
      </c>
      <c r="K916" s="345"/>
      <c r="L916" s="345"/>
      <c r="M916" s="345"/>
      <c r="N916" s="345"/>
      <c r="O916" s="345"/>
      <c r="P916" s="358" t="s">
        <v>820</v>
      </c>
      <c r="Q916" s="358"/>
      <c r="R916" s="358"/>
      <c r="S916" s="358"/>
      <c r="T916" s="358"/>
      <c r="U916" s="358"/>
      <c r="V916" s="358"/>
      <c r="W916" s="358"/>
      <c r="X916" s="358"/>
      <c r="Y916" s="347">
        <v>0.6</v>
      </c>
      <c r="Z916" s="348"/>
      <c r="AA916" s="348"/>
      <c r="AB916" s="349"/>
      <c r="AC916" s="350" t="s">
        <v>791</v>
      </c>
      <c r="AD916" s="351"/>
      <c r="AE916" s="351"/>
      <c r="AF916" s="351"/>
      <c r="AG916" s="351"/>
      <c r="AH916" s="359" t="s">
        <v>811</v>
      </c>
      <c r="AI916" s="360"/>
      <c r="AJ916" s="360"/>
      <c r="AK916" s="360"/>
      <c r="AL916" s="367" t="s">
        <v>793</v>
      </c>
      <c r="AM916" s="368"/>
      <c r="AN916" s="368"/>
      <c r="AO916" s="369"/>
      <c r="AP916" s="357"/>
      <c r="AQ916" s="357"/>
      <c r="AR916" s="357"/>
      <c r="AS916" s="357"/>
      <c r="AT916" s="357"/>
      <c r="AU916" s="357"/>
      <c r="AV916" s="357"/>
      <c r="AW916" s="357"/>
      <c r="AX916" s="357"/>
      <c r="AY916">
        <f>COUNTA($C$916)</f>
        <v>1</v>
      </c>
    </row>
    <row r="917" spans="1:51" ht="30" customHeight="1" x14ac:dyDescent="0.15">
      <c r="A917" s="390">
        <v>7</v>
      </c>
      <c r="B917" s="390">
        <v>1</v>
      </c>
      <c r="C917" s="343" t="s">
        <v>821</v>
      </c>
      <c r="D917" s="343"/>
      <c r="E917" s="343"/>
      <c r="F917" s="343"/>
      <c r="G917" s="343"/>
      <c r="H917" s="343"/>
      <c r="I917" s="343"/>
      <c r="J917" s="344">
        <v>7010005000095</v>
      </c>
      <c r="K917" s="345"/>
      <c r="L917" s="345"/>
      <c r="M917" s="345"/>
      <c r="N917" s="345"/>
      <c r="O917" s="345"/>
      <c r="P917" s="358" t="s">
        <v>822</v>
      </c>
      <c r="Q917" s="358"/>
      <c r="R917" s="358"/>
      <c r="S917" s="358"/>
      <c r="T917" s="358"/>
      <c r="U917" s="358"/>
      <c r="V917" s="358"/>
      <c r="W917" s="358"/>
      <c r="X917" s="358"/>
      <c r="Y917" s="347">
        <v>0.1</v>
      </c>
      <c r="Z917" s="348"/>
      <c r="AA917" s="348"/>
      <c r="AB917" s="349"/>
      <c r="AC917" s="350" t="s">
        <v>791</v>
      </c>
      <c r="AD917" s="351"/>
      <c r="AE917" s="351"/>
      <c r="AF917" s="351"/>
      <c r="AG917" s="351"/>
      <c r="AH917" s="359" t="s">
        <v>793</v>
      </c>
      <c r="AI917" s="360"/>
      <c r="AJ917" s="360"/>
      <c r="AK917" s="360"/>
      <c r="AL917" s="367" t="s">
        <v>793</v>
      </c>
      <c r="AM917" s="368"/>
      <c r="AN917" s="368"/>
      <c r="AO917" s="369"/>
      <c r="AP917" s="357"/>
      <c r="AQ917" s="357"/>
      <c r="AR917" s="357"/>
      <c r="AS917" s="357"/>
      <c r="AT917" s="357"/>
      <c r="AU917" s="357"/>
      <c r="AV917" s="357"/>
      <c r="AW917" s="357"/>
      <c r="AX917" s="357"/>
      <c r="AY917">
        <f>COUNTA($C$917)</f>
        <v>1</v>
      </c>
    </row>
    <row r="918" spans="1:51" ht="30" customHeight="1" x14ac:dyDescent="0.15">
      <c r="A918" s="390">
        <v>8</v>
      </c>
      <c r="B918" s="390">
        <v>1</v>
      </c>
      <c r="C918" s="343" t="s">
        <v>821</v>
      </c>
      <c r="D918" s="343"/>
      <c r="E918" s="343"/>
      <c r="F918" s="343"/>
      <c r="G918" s="343"/>
      <c r="H918" s="343"/>
      <c r="I918" s="343"/>
      <c r="J918" s="344">
        <v>7010005000095</v>
      </c>
      <c r="K918" s="345"/>
      <c r="L918" s="345"/>
      <c r="M918" s="345"/>
      <c r="N918" s="345"/>
      <c r="O918" s="345"/>
      <c r="P918" s="358" t="s">
        <v>822</v>
      </c>
      <c r="Q918" s="358"/>
      <c r="R918" s="358"/>
      <c r="S918" s="358"/>
      <c r="T918" s="358"/>
      <c r="U918" s="358"/>
      <c r="V918" s="358"/>
      <c r="W918" s="358"/>
      <c r="X918" s="358"/>
      <c r="Y918" s="347">
        <v>0.1</v>
      </c>
      <c r="Z918" s="348"/>
      <c r="AA918" s="348"/>
      <c r="AB918" s="349"/>
      <c r="AC918" s="350" t="s">
        <v>791</v>
      </c>
      <c r="AD918" s="351"/>
      <c r="AE918" s="351"/>
      <c r="AF918" s="351"/>
      <c r="AG918" s="351"/>
      <c r="AH918" s="359" t="s">
        <v>811</v>
      </c>
      <c r="AI918" s="360"/>
      <c r="AJ918" s="360"/>
      <c r="AK918" s="360"/>
      <c r="AL918" s="367" t="s">
        <v>793</v>
      </c>
      <c r="AM918" s="368"/>
      <c r="AN918" s="368"/>
      <c r="AO918" s="369"/>
      <c r="AP918" s="357"/>
      <c r="AQ918" s="357"/>
      <c r="AR918" s="357"/>
      <c r="AS918" s="357"/>
      <c r="AT918" s="357"/>
      <c r="AU918" s="357"/>
      <c r="AV918" s="357"/>
      <c r="AW918" s="357"/>
      <c r="AX918" s="357"/>
      <c r="AY918">
        <f>COUNTA($C$918)</f>
        <v>1</v>
      </c>
    </row>
    <row r="919" spans="1:51" ht="30" customHeight="1" x14ac:dyDescent="0.15">
      <c r="A919" s="390">
        <v>9</v>
      </c>
      <c r="B919" s="390">
        <v>1</v>
      </c>
      <c r="C919" s="343" t="s">
        <v>821</v>
      </c>
      <c r="D919" s="343"/>
      <c r="E919" s="343"/>
      <c r="F919" s="343"/>
      <c r="G919" s="343"/>
      <c r="H919" s="343"/>
      <c r="I919" s="343"/>
      <c r="J919" s="344">
        <v>7010005000095</v>
      </c>
      <c r="K919" s="345"/>
      <c r="L919" s="345"/>
      <c r="M919" s="345"/>
      <c r="N919" s="345"/>
      <c r="O919" s="345"/>
      <c r="P919" s="358" t="s">
        <v>822</v>
      </c>
      <c r="Q919" s="358"/>
      <c r="R919" s="358"/>
      <c r="S919" s="358"/>
      <c r="T919" s="358"/>
      <c r="U919" s="358"/>
      <c r="V919" s="358"/>
      <c r="W919" s="358"/>
      <c r="X919" s="358"/>
      <c r="Y919" s="347">
        <v>0.3</v>
      </c>
      <c r="Z919" s="348"/>
      <c r="AA919" s="348"/>
      <c r="AB919" s="349"/>
      <c r="AC919" s="350" t="s">
        <v>791</v>
      </c>
      <c r="AD919" s="351"/>
      <c r="AE919" s="351"/>
      <c r="AF919" s="351"/>
      <c r="AG919" s="351"/>
      <c r="AH919" s="359" t="s">
        <v>793</v>
      </c>
      <c r="AI919" s="360"/>
      <c r="AJ919" s="360"/>
      <c r="AK919" s="360"/>
      <c r="AL919" s="367" t="s">
        <v>811</v>
      </c>
      <c r="AM919" s="368"/>
      <c r="AN919" s="368"/>
      <c r="AO919" s="369"/>
      <c r="AP919" s="357"/>
      <c r="AQ919" s="357"/>
      <c r="AR919" s="357"/>
      <c r="AS919" s="357"/>
      <c r="AT919" s="357"/>
      <c r="AU919" s="357"/>
      <c r="AV919" s="357"/>
      <c r="AW919" s="357"/>
      <c r="AX919" s="357"/>
      <c r="AY919">
        <f>COUNTA($C$919)</f>
        <v>1</v>
      </c>
    </row>
    <row r="920" spans="1:51" ht="30" customHeight="1" x14ac:dyDescent="0.15">
      <c r="A920" s="390">
        <v>10</v>
      </c>
      <c r="B920" s="390">
        <v>1</v>
      </c>
      <c r="C920" s="343" t="s">
        <v>823</v>
      </c>
      <c r="D920" s="343"/>
      <c r="E920" s="343"/>
      <c r="F920" s="343"/>
      <c r="G920" s="343"/>
      <c r="H920" s="343"/>
      <c r="I920" s="343"/>
      <c r="J920" s="344">
        <v>4010805001898</v>
      </c>
      <c r="K920" s="345"/>
      <c r="L920" s="345"/>
      <c r="M920" s="345"/>
      <c r="N920" s="345"/>
      <c r="O920" s="345"/>
      <c r="P920" s="358" t="s">
        <v>822</v>
      </c>
      <c r="Q920" s="358"/>
      <c r="R920" s="358"/>
      <c r="S920" s="358"/>
      <c r="T920" s="358"/>
      <c r="U920" s="358"/>
      <c r="V920" s="358"/>
      <c r="W920" s="358"/>
      <c r="X920" s="358"/>
      <c r="Y920" s="347">
        <v>0.1</v>
      </c>
      <c r="Z920" s="348"/>
      <c r="AA920" s="348"/>
      <c r="AB920" s="349"/>
      <c r="AC920" s="350" t="s">
        <v>791</v>
      </c>
      <c r="AD920" s="351"/>
      <c r="AE920" s="351"/>
      <c r="AF920" s="351"/>
      <c r="AG920" s="351"/>
      <c r="AH920" s="359" t="s">
        <v>793</v>
      </c>
      <c r="AI920" s="360"/>
      <c r="AJ920" s="360"/>
      <c r="AK920" s="360"/>
      <c r="AL920" s="367" t="s">
        <v>793</v>
      </c>
      <c r="AM920" s="368"/>
      <c r="AN920" s="368"/>
      <c r="AO920" s="369"/>
      <c r="AP920" s="357"/>
      <c r="AQ920" s="357"/>
      <c r="AR920" s="357"/>
      <c r="AS920" s="357"/>
      <c r="AT920" s="357"/>
      <c r="AU920" s="357"/>
      <c r="AV920" s="357"/>
      <c r="AW920" s="357"/>
      <c r="AX920" s="357"/>
      <c r="AY920">
        <f>COUNTA($C$920)</f>
        <v>1</v>
      </c>
    </row>
    <row r="921" spans="1:51" ht="30" customHeight="1" x14ac:dyDescent="0.15">
      <c r="A921" s="390">
        <v>11</v>
      </c>
      <c r="B921" s="390">
        <v>1</v>
      </c>
      <c r="C921" s="343" t="s">
        <v>823</v>
      </c>
      <c r="D921" s="343"/>
      <c r="E921" s="343"/>
      <c r="F921" s="343"/>
      <c r="G921" s="343"/>
      <c r="H921" s="343"/>
      <c r="I921" s="343"/>
      <c r="J921" s="344">
        <v>4010805001898</v>
      </c>
      <c r="K921" s="345"/>
      <c r="L921" s="345"/>
      <c r="M921" s="345"/>
      <c r="N921" s="345"/>
      <c r="O921" s="345"/>
      <c r="P921" s="358" t="s">
        <v>824</v>
      </c>
      <c r="Q921" s="358"/>
      <c r="R921" s="358"/>
      <c r="S921" s="358"/>
      <c r="T921" s="358"/>
      <c r="U921" s="358"/>
      <c r="V921" s="358"/>
      <c r="W921" s="358"/>
      <c r="X921" s="358"/>
      <c r="Y921" s="347">
        <v>0.2</v>
      </c>
      <c r="Z921" s="348"/>
      <c r="AA921" s="348"/>
      <c r="AB921" s="349"/>
      <c r="AC921" s="350" t="s">
        <v>791</v>
      </c>
      <c r="AD921" s="351"/>
      <c r="AE921" s="351"/>
      <c r="AF921" s="351"/>
      <c r="AG921" s="351"/>
      <c r="AH921" s="359" t="s">
        <v>793</v>
      </c>
      <c r="AI921" s="360"/>
      <c r="AJ921" s="360"/>
      <c r="AK921" s="360"/>
      <c r="AL921" s="367" t="s">
        <v>793</v>
      </c>
      <c r="AM921" s="368"/>
      <c r="AN921" s="368"/>
      <c r="AO921" s="369"/>
      <c r="AP921" s="357"/>
      <c r="AQ921" s="357"/>
      <c r="AR921" s="357"/>
      <c r="AS921" s="357"/>
      <c r="AT921" s="357"/>
      <c r="AU921" s="357"/>
      <c r="AV921" s="357"/>
      <c r="AW921" s="357"/>
      <c r="AX921" s="357"/>
      <c r="AY921">
        <f>COUNTA($C$921)</f>
        <v>1</v>
      </c>
    </row>
    <row r="922" spans="1:51" ht="30" customHeight="1" x14ac:dyDescent="0.15">
      <c r="A922" s="390">
        <v>12</v>
      </c>
      <c r="B922" s="390">
        <v>1</v>
      </c>
      <c r="C922" s="343" t="s">
        <v>823</v>
      </c>
      <c r="D922" s="343"/>
      <c r="E922" s="343"/>
      <c r="F922" s="343"/>
      <c r="G922" s="343"/>
      <c r="H922" s="343"/>
      <c r="I922" s="343"/>
      <c r="J922" s="344">
        <v>4010805001898</v>
      </c>
      <c r="K922" s="345"/>
      <c r="L922" s="345"/>
      <c r="M922" s="345"/>
      <c r="N922" s="345"/>
      <c r="O922" s="345"/>
      <c r="P922" s="358" t="s">
        <v>824</v>
      </c>
      <c r="Q922" s="358"/>
      <c r="R922" s="358"/>
      <c r="S922" s="358"/>
      <c r="T922" s="358"/>
      <c r="U922" s="358"/>
      <c r="V922" s="358"/>
      <c r="W922" s="358"/>
      <c r="X922" s="358"/>
      <c r="Y922" s="347">
        <v>0.1</v>
      </c>
      <c r="Z922" s="348"/>
      <c r="AA922" s="348"/>
      <c r="AB922" s="349"/>
      <c r="AC922" s="350" t="s">
        <v>791</v>
      </c>
      <c r="AD922" s="351"/>
      <c r="AE922" s="351"/>
      <c r="AF922" s="351"/>
      <c r="AG922" s="351"/>
      <c r="AH922" s="359" t="s">
        <v>793</v>
      </c>
      <c r="AI922" s="360"/>
      <c r="AJ922" s="360"/>
      <c r="AK922" s="360"/>
      <c r="AL922" s="367" t="s">
        <v>793</v>
      </c>
      <c r="AM922" s="368"/>
      <c r="AN922" s="368"/>
      <c r="AO922" s="369"/>
      <c r="AP922" s="357"/>
      <c r="AQ922" s="357"/>
      <c r="AR922" s="357"/>
      <c r="AS922" s="357"/>
      <c r="AT922" s="357"/>
      <c r="AU922" s="357"/>
      <c r="AV922" s="357"/>
      <c r="AW922" s="357"/>
      <c r="AX922" s="357"/>
      <c r="AY922">
        <f>COUNTA($C$922)</f>
        <v>1</v>
      </c>
    </row>
    <row r="923" spans="1:51" ht="30" customHeight="1" x14ac:dyDescent="0.15">
      <c r="A923" s="390">
        <v>13</v>
      </c>
      <c r="B923" s="390">
        <v>1</v>
      </c>
      <c r="C923" s="343" t="s">
        <v>823</v>
      </c>
      <c r="D923" s="343"/>
      <c r="E923" s="343"/>
      <c r="F923" s="343"/>
      <c r="G923" s="343"/>
      <c r="H923" s="343"/>
      <c r="I923" s="343"/>
      <c r="J923" s="344">
        <v>4010805001898</v>
      </c>
      <c r="K923" s="345"/>
      <c r="L923" s="345"/>
      <c r="M923" s="345"/>
      <c r="N923" s="345"/>
      <c r="O923" s="345"/>
      <c r="P923" s="358" t="s">
        <v>825</v>
      </c>
      <c r="Q923" s="358"/>
      <c r="R923" s="358"/>
      <c r="S923" s="358"/>
      <c r="T923" s="358"/>
      <c r="U923" s="358"/>
      <c r="V923" s="358"/>
      <c r="W923" s="358"/>
      <c r="X923" s="358"/>
      <c r="Y923" s="347">
        <v>0.1</v>
      </c>
      <c r="Z923" s="348"/>
      <c r="AA923" s="348"/>
      <c r="AB923" s="349"/>
      <c r="AC923" s="350" t="s">
        <v>791</v>
      </c>
      <c r="AD923" s="351"/>
      <c r="AE923" s="351"/>
      <c r="AF923" s="351"/>
      <c r="AG923" s="351"/>
      <c r="AH923" s="359" t="s">
        <v>811</v>
      </c>
      <c r="AI923" s="360"/>
      <c r="AJ923" s="360"/>
      <c r="AK923" s="360"/>
      <c r="AL923" s="367" t="s">
        <v>811</v>
      </c>
      <c r="AM923" s="368"/>
      <c r="AN923" s="368"/>
      <c r="AO923" s="369"/>
      <c r="AP923" s="357"/>
      <c r="AQ923" s="357"/>
      <c r="AR923" s="357"/>
      <c r="AS923" s="357"/>
      <c r="AT923" s="357"/>
      <c r="AU923" s="357"/>
      <c r="AV923" s="357"/>
      <c r="AW923" s="357"/>
      <c r="AX923" s="357"/>
      <c r="AY923">
        <f>COUNTA($C$923)</f>
        <v>1</v>
      </c>
    </row>
    <row r="924" spans="1:51" ht="30" customHeight="1" x14ac:dyDescent="0.15">
      <c r="A924" s="390">
        <v>14</v>
      </c>
      <c r="B924" s="390">
        <v>1</v>
      </c>
      <c r="C924" s="343" t="s">
        <v>826</v>
      </c>
      <c r="D924" s="343"/>
      <c r="E924" s="343"/>
      <c r="F924" s="343"/>
      <c r="G924" s="343"/>
      <c r="H924" s="343"/>
      <c r="I924" s="343"/>
      <c r="J924" s="344">
        <v>9010005000176</v>
      </c>
      <c r="K924" s="345"/>
      <c r="L924" s="345"/>
      <c r="M924" s="345"/>
      <c r="N924" s="345"/>
      <c r="O924" s="345"/>
      <c r="P924" s="358" t="s">
        <v>827</v>
      </c>
      <c r="Q924" s="358"/>
      <c r="R924" s="358"/>
      <c r="S924" s="358"/>
      <c r="T924" s="358"/>
      <c r="U924" s="358"/>
      <c r="V924" s="358"/>
      <c r="W924" s="358"/>
      <c r="X924" s="358"/>
      <c r="Y924" s="347">
        <v>0.2</v>
      </c>
      <c r="Z924" s="348"/>
      <c r="AA924" s="348"/>
      <c r="AB924" s="349"/>
      <c r="AC924" s="350" t="s">
        <v>791</v>
      </c>
      <c r="AD924" s="351"/>
      <c r="AE924" s="351"/>
      <c r="AF924" s="351"/>
      <c r="AG924" s="351"/>
      <c r="AH924" s="359" t="s">
        <v>793</v>
      </c>
      <c r="AI924" s="360"/>
      <c r="AJ924" s="360"/>
      <c r="AK924" s="360"/>
      <c r="AL924" s="367" t="s">
        <v>793</v>
      </c>
      <c r="AM924" s="368"/>
      <c r="AN924" s="368"/>
      <c r="AO924" s="369"/>
      <c r="AP924" s="357"/>
      <c r="AQ924" s="357"/>
      <c r="AR924" s="357"/>
      <c r="AS924" s="357"/>
      <c r="AT924" s="357"/>
      <c r="AU924" s="357"/>
      <c r="AV924" s="357"/>
      <c r="AW924" s="357"/>
      <c r="AX924" s="357"/>
      <c r="AY924">
        <f>COUNTA($C$924)</f>
        <v>1</v>
      </c>
    </row>
    <row r="925" spans="1:51" ht="30" customHeight="1" x14ac:dyDescent="0.15">
      <c r="A925" s="390">
        <v>15</v>
      </c>
      <c r="B925" s="390">
        <v>1</v>
      </c>
      <c r="C925" s="343" t="s">
        <v>826</v>
      </c>
      <c r="D925" s="343"/>
      <c r="E925" s="343"/>
      <c r="F925" s="343"/>
      <c r="G925" s="343"/>
      <c r="H925" s="343"/>
      <c r="I925" s="343"/>
      <c r="J925" s="344">
        <v>9010005000176</v>
      </c>
      <c r="K925" s="345"/>
      <c r="L925" s="345"/>
      <c r="M925" s="345"/>
      <c r="N925" s="345"/>
      <c r="O925" s="345"/>
      <c r="P925" s="358" t="s">
        <v>827</v>
      </c>
      <c r="Q925" s="358"/>
      <c r="R925" s="358"/>
      <c r="S925" s="358"/>
      <c r="T925" s="358"/>
      <c r="U925" s="358"/>
      <c r="V925" s="358"/>
      <c r="W925" s="358"/>
      <c r="X925" s="358"/>
      <c r="Y925" s="347">
        <v>0.2</v>
      </c>
      <c r="Z925" s="348"/>
      <c r="AA925" s="348"/>
      <c r="AB925" s="349"/>
      <c r="AC925" s="350" t="s">
        <v>791</v>
      </c>
      <c r="AD925" s="351"/>
      <c r="AE925" s="351"/>
      <c r="AF925" s="351"/>
      <c r="AG925" s="351"/>
      <c r="AH925" s="359" t="s">
        <v>811</v>
      </c>
      <c r="AI925" s="360"/>
      <c r="AJ925" s="360"/>
      <c r="AK925" s="360"/>
      <c r="AL925" s="367" t="s">
        <v>793</v>
      </c>
      <c r="AM925" s="368"/>
      <c r="AN925" s="368"/>
      <c r="AO925" s="369"/>
      <c r="AP925" s="357"/>
      <c r="AQ925" s="357"/>
      <c r="AR925" s="357"/>
      <c r="AS925" s="357"/>
      <c r="AT925" s="357"/>
      <c r="AU925" s="357"/>
      <c r="AV925" s="357"/>
      <c r="AW925" s="357"/>
      <c r="AX925" s="357"/>
      <c r="AY925">
        <f>COUNTA($C$925)</f>
        <v>1</v>
      </c>
    </row>
    <row r="926" spans="1:51" ht="30" customHeight="1" x14ac:dyDescent="0.15">
      <c r="A926" s="390">
        <v>16</v>
      </c>
      <c r="B926" s="390">
        <v>1</v>
      </c>
      <c r="C926" s="343" t="s">
        <v>828</v>
      </c>
      <c r="D926" s="343"/>
      <c r="E926" s="343"/>
      <c r="F926" s="343"/>
      <c r="G926" s="343"/>
      <c r="H926" s="343"/>
      <c r="I926" s="343"/>
      <c r="J926" s="344">
        <v>2010405008420</v>
      </c>
      <c r="K926" s="345"/>
      <c r="L926" s="345"/>
      <c r="M926" s="345"/>
      <c r="N926" s="345"/>
      <c r="O926" s="345"/>
      <c r="P926" s="358" t="s">
        <v>824</v>
      </c>
      <c r="Q926" s="358"/>
      <c r="R926" s="358"/>
      <c r="S926" s="358"/>
      <c r="T926" s="358"/>
      <c r="U926" s="358"/>
      <c r="V926" s="358"/>
      <c r="W926" s="358"/>
      <c r="X926" s="358"/>
      <c r="Y926" s="347">
        <v>0.2</v>
      </c>
      <c r="Z926" s="348"/>
      <c r="AA926" s="348"/>
      <c r="AB926" s="349"/>
      <c r="AC926" s="350" t="s">
        <v>791</v>
      </c>
      <c r="AD926" s="351"/>
      <c r="AE926" s="351"/>
      <c r="AF926" s="351"/>
      <c r="AG926" s="351"/>
      <c r="AH926" s="359" t="s">
        <v>793</v>
      </c>
      <c r="AI926" s="360"/>
      <c r="AJ926" s="360"/>
      <c r="AK926" s="360"/>
      <c r="AL926" s="367" t="s">
        <v>793</v>
      </c>
      <c r="AM926" s="368"/>
      <c r="AN926" s="368"/>
      <c r="AO926" s="369"/>
      <c r="AP926" s="357"/>
      <c r="AQ926" s="357"/>
      <c r="AR926" s="357"/>
      <c r="AS926" s="357"/>
      <c r="AT926" s="357"/>
      <c r="AU926" s="357"/>
      <c r="AV926" s="357"/>
      <c r="AW926" s="357"/>
      <c r="AX926" s="357"/>
      <c r="AY926">
        <f>COUNTA($C$926)</f>
        <v>1</v>
      </c>
    </row>
    <row r="927" spans="1:51" s="16" customFormat="1" ht="30" hidden="1" customHeight="1" x14ac:dyDescent="0.15">
      <c r="A927" s="390">
        <v>17</v>
      </c>
      <c r="B927" s="39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0">
        <v>18</v>
      </c>
      <c r="B928" s="39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0">
        <v>19</v>
      </c>
      <c r="B929" s="39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0">
        <v>20</v>
      </c>
      <c r="B930" s="39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0">
        <v>21</v>
      </c>
      <c r="B931" s="39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0">
        <v>22</v>
      </c>
      <c r="B932" s="39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0">
        <v>23</v>
      </c>
      <c r="B933" s="39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0">
        <v>24</v>
      </c>
      <c r="B934" s="39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0">
        <v>25</v>
      </c>
      <c r="B935" s="39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0">
        <v>26</v>
      </c>
      <c r="B936" s="39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0">
        <v>27</v>
      </c>
      <c r="B937" s="39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0">
        <v>28</v>
      </c>
      <c r="B938" s="39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0">
        <v>29</v>
      </c>
      <c r="B939" s="39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0">
        <v>30</v>
      </c>
      <c r="B940" s="39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292</v>
      </c>
      <c r="K943" s="362"/>
      <c r="L943" s="362"/>
      <c r="M943" s="362"/>
      <c r="N943" s="362"/>
      <c r="O943" s="362"/>
      <c r="P943" s="247" t="s">
        <v>240</v>
      </c>
      <c r="Q943" s="247"/>
      <c r="R943" s="247"/>
      <c r="S943" s="247"/>
      <c r="T943" s="247"/>
      <c r="U943" s="247"/>
      <c r="V943" s="247"/>
      <c r="W943" s="247"/>
      <c r="X943" s="247"/>
      <c r="Y943" s="363" t="s">
        <v>290</v>
      </c>
      <c r="Z943" s="364"/>
      <c r="AA943" s="364"/>
      <c r="AB943" s="364"/>
      <c r="AC943" s="152" t="s">
        <v>327</v>
      </c>
      <c r="AD943" s="152"/>
      <c r="AE943" s="152"/>
      <c r="AF943" s="152"/>
      <c r="AG943" s="152"/>
      <c r="AH943" s="363" t="s">
        <v>355</v>
      </c>
      <c r="AI943" s="361"/>
      <c r="AJ943" s="361"/>
      <c r="AK943" s="361"/>
      <c r="AL943" s="361" t="s">
        <v>21</v>
      </c>
      <c r="AM943" s="361"/>
      <c r="AN943" s="361"/>
      <c r="AO943" s="365"/>
      <c r="AP943" s="366" t="s">
        <v>293</v>
      </c>
      <c r="AQ943" s="366"/>
      <c r="AR943" s="366"/>
      <c r="AS943" s="366"/>
      <c r="AT943" s="366"/>
      <c r="AU943" s="366"/>
      <c r="AV943" s="366"/>
      <c r="AW943" s="366"/>
      <c r="AX943" s="366"/>
      <c r="AY943">
        <f t="shared" ref="AY943:AY944" si="120">$AY$941</f>
        <v>1</v>
      </c>
    </row>
    <row r="944" spans="1:51" ht="30" customHeight="1" x14ac:dyDescent="0.15">
      <c r="A944" s="390">
        <v>1</v>
      </c>
      <c r="B944" s="390">
        <v>1</v>
      </c>
      <c r="C944" s="343" t="s">
        <v>884</v>
      </c>
      <c r="D944" s="343"/>
      <c r="E944" s="343"/>
      <c r="F944" s="343"/>
      <c r="G944" s="343"/>
      <c r="H944" s="343"/>
      <c r="I944" s="343"/>
      <c r="J944" s="344" t="s">
        <v>948</v>
      </c>
      <c r="K944" s="345"/>
      <c r="L944" s="345"/>
      <c r="M944" s="345"/>
      <c r="N944" s="345"/>
      <c r="O944" s="345"/>
      <c r="P944" s="358" t="s">
        <v>949</v>
      </c>
      <c r="Q944" s="358"/>
      <c r="R944" s="358"/>
      <c r="S944" s="358"/>
      <c r="T944" s="358"/>
      <c r="U944" s="358"/>
      <c r="V944" s="358"/>
      <c r="W944" s="358"/>
      <c r="X944" s="358"/>
      <c r="Y944" s="347">
        <v>1170</v>
      </c>
      <c r="Z944" s="348"/>
      <c r="AA944" s="348"/>
      <c r="AB944" s="349"/>
      <c r="AC944" s="350" t="s">
        <v>887</v>
      </c>
      <c r="AD944" s="351"/>
      <c r="AE944" s="351"/>
      <c r="AF944" s="351"/>
      <c r="AG944" s="351"/>
      <c r="AH944" s="359" t="s">
        <v>885</v>
      </c>
      <c r="AI944" s="360"/>
      <c r="AJ944" s="360"/>
      <c r="AK944" s="360"/>
      <c r="AL944" s="359" t="s">
        <v>885</v>
      </c>
      <c r="AM944" s="360"/>
      <c r="AN944" s="360"/>
      <c r="AO944" s="360"/>
      <c r="AP944" s="357" t="s">
        <v>885</v>
      </c>
      <c r="AQ944" s="357"/>
      <c r="AR944" s="357"/>
      <c r="AS944" s="357"/>
      <c r="AT944" s="357"/>
      <c r="AU944" s="357"/>
      <c r="AV944" s="357"/>
      <c r="AW944" s="357"/>
      <c r="AX944" s="357"/>
      <c r="AY944">
        <f t="shared" si="120"/>
        <v>1</v>
      </c>
    </row>
    <row r="945" spans="1:51" ht="30" customHeight="1" x14ac:dyDescent="0.15">
      <c r="A945" s="390">
        <v>2</v>
      </c>
      <c r="B945" s="390">
        <v>1</v>
      </c>
      <c r="C945" s="343" t="s">
        <v>888</v>
      </c>
      <c r="D945" s="343"/>
      <c r="E945" s="343"/>
      <c r="F945" s="343"/>
      <c r="G945" s="343"/>
      <c r="H945" s="343"/>
      <c r="I945" s="343"/>
      <c r="J945" s="344" t="s">
        <v>948</v>
      </c>
      <c r="K945" s="345"/>
      <c r="L945" s="345"/>
      <c r="M945" s="345"/>
      <c r="N945" s="345"/>
      <c r="O945" s="345"/>
      <c r="P945" s="358" t="s">
        <v>886</v>
      </c>
      <c r="Q945" s="358"/>
      <c r="R945" s="358"/>
      <c r="S945" s="358"/>
      <c r="T945" s="358"/>
      <c r="U945" s="358"/>
      <c r="V945" s="358"/>
      <c r="W945" s="358"/>
      <c r="X945" s="358"/>
      <c r="Y945" s="347">
        <v>1071</v>
      </c>
      <c r="Z945" s="348"/>
      <c r="AA945" s="348"/>
      <c r="AB945" s="349"/>
      <c r="AC945" s="350" t="s">
        <v>887</v>
      </c>
      <c r="AD945" s="351"/>
      <c r="AE945" s="351"/>
      <c r="AF945" s="351"/>
      <c r="AG945" s="351"/>
      <c r="AH945" s="359" t="s">
        <v>885</v>
      </c>
      <c r="AI945" s="360"/>
      <c r="AJ945" s="360"/>
      <c r="AK945" s="360"/>
      <c r="AL945" s="359" t="s">
        <v>885</v>
      </c>
      <c r="AM945" s="360"/>
      <c r="AN945" s="360"/>
      <c r="AO945" s="360"/>
      <c r="AP945" s="357" t="s">
        <v>889</v>
      </c>
      <c r="AQ945" s="357"/>
      <c r="AR945" s="357"/>
      <c r="AS945" s="357"/>
      <c r="AT945" s="357"/>
      <c r="AU945" s="357"/>
      <c r="AV945" s="357"/>
      <c r="AW945" s="357"/>
      <c r="AX945" s="357"/>
      <c r="AY945">
        <f>COUNTA($C$945)</f>
        <v>1</v>
      </c>
    </row>
    <row r="946" spans="1:51" ht="30" customHeight="1" x14ac:dyDescent="0.15">
      <c r="A946" s="390">
        <v>3</v>
      </c>
      <c r="B946" s="390">
        <v>1</v>
      </c>
      <c r="C946" s="343" t="s">
        <v>894</v>
      </c>
      <c r="D946" s="343"/>
      <c r="E946" s="343"/>
      <c r="F946" s="343"/>
      <c r="G946" s="343"/>
      <c r="H946" s="343"/>
      <c r="I946" s="343"/>
      <c r="J946" s="344" t="s">
        <v>948</v>
      </c>
      <c r="K946" s="345"/>
      <c r="L946" s="345"/>
      <c r="M946" s="345"/>
      <c r="N946" s="345"/>
      <c r="O946" s="345"/>
      <c r="P946" s="358" t="s">
        <v>886</v>
      </c>
      <c r="Q946" s="358"/>
      <c r="R946" s="358"/>
      <c r="S946" s="358"/>
      <c r="T946" s="358"/>
      <c r="U946" s="358"/>
      <c r="V946" s="358"/>
      <c r="W946" s="358"/>
      <c r="X946" s="358"/>
      <c r="Y946" s="347">
        <v>812</v>
      </c>
      <c r="Z946" s="348"/>
      <c r="AA946" s="348"/>
      <c r="AB946" s="349"/>
      <c r="AC946" s="350" t="s">
        <v>887</v>
      </c>
      <c r="AD946" s="351"/>
      <c r="AE946" s="351"/>
      <c r="AF946" s="351"/>
      <c r="AG946" s="351"/>
      <c r="AH946" s="359" t="s">
        <v>885</v>
      </c>
      <c r="AI946" s="360"/>
      <c r="AJ946" s="360"/>
      <c r="AK946" s="360"/>
      <c r="AL946" s="359" t="s">
        <v>885</v>
      </c>
      <c r="AM946" s="360"/>
      <c r="AN946" s="360"/>
      <c r="AO946" s="360"/>
      <c r="AP946" s="357" t="s">
        <v>885</v>
      </c>
      <c r="AQ946" s="357"/>
      <c r="AR946" s="357"/>
      <c r="AS946" s="357"/>
      <c r="AT946" s="357"/>
      <c r="AU946" s="357"/>
      <c r="AV946" s="357"/>
      <c r="AW946" s="357"/>
      <c r="AX946" s="357"/>
      <c r="AY946">
        <f>COUNTA($C$946)</f>
        <v>1</v>
      </c>
    </row>
    <row r="947" spans="1:51" ht="30" customHeight="1" x14ac:dyDescent="0.15">
      <c r="A947" s="390">
        <v>4</v>
      </c>
      <c r="B947" s="390">
        <v>1</v>
      </c>
      <c r="C947" s="343" t="s">
        <v>890</v>
      </c>
      <c r="D947" s="343"/>
      <c r="E947" s="343"/>
      <c r="F947" s="343"/>
      <c r="G947" s="343"/>
      <c r="H947" s="343"/>
      <c r="I947" s="343"/>
      <c r="J947" s="344" t="s">
        <v>948</v>
      </c>
      <c r="K947" s="345"/>
      <c r="L947" s="345"/>
      <c r="M947" s="345"/>
      <c r="N947" s="345"/>
      <c r="O947" s="345"/>
      <c r="P947" s="358" t="s">
        <v>886</v>
      </c>
      <c r="Q947" s="358"/>
      <c r="R947" s="358"/>
      <c r="S947" s="358"/>
      <c r="T947" s="358"/>
      <c r="U947" s="358"/>
      <c r="V947" s="358"/>
      <c r="W947" s="358"/>
      <c r="X947" s="358"/>
      <c r="Y947" s="347">
        <v>801</v>
      </c>
      <c r="Z947" s="348"/>
      <c r="AA947" s="348"/>
      <c r="AB947" s="349"/>
      <c r="AC947" s="350" t="s">
        <v>887</v>
      </c>
      <c r="AD947" s="351"/>
      <c r="AE947" s="351"/>
      <c r="AF947" s="351"/>
      <c r="AG947" s="351"/>
      <c r="AH947" s="359" t="s">
        <v>885</v>
      </c>
      <c r="AI947" s="360"/>
      <c r="AJ947" s="360"/>
      <c r="AK947" s="360"/>
      <c r="AL947" s="359" t="s">
        <v>885</v>
      </c>
      <c r="AM947" s="360"/>
      <c r="AN947" s="360"/>
      <c r="AO947" s="360"/>
      <c r="AP947" s="357" t="s">
        <v>885</v>
      </c>
      <c r="AQ947" s="357"/>
      <c r="AR947" s="357"/>
      <c r="AS947" s="357"/>
      <c r="AT947" s="357"/>
      <c r="AU947" s="357"/>
      <c r="AV947" s="357"/>
      <c r="AW947" s="357"/>
      <c r="AX947" s="357"/>
      <c r="AY947">
        <f>COUNTA($C$947)</f>
        <v>1</v>
      </c>
    </row>
    <row r="948" spans="1:51" ht="30" customHeight="1" x14ac:dyDescent="0.15">
      <c r="A948" s="390">
        <v>5</v>
      </c>
      <c r="B948" s="390">
        <v>1</v>
      </c>
      <c r="C948" s="343" t="s">
        <v>891</v>
      </c>
      <c r="D948" s="343"/>
      <c r="E948" s="343"/>
      <c r="F948" s="343"/>
      <c r="G948" s="343"/>
      <c r="H948" s="343"/>
      <c r="I948" s="343"/>
      <c r="J948" s="344" t="s">
        <v>948</v>
      </c>
      <c r="K948" s="345"/>
      <c r="L948" s="345"/>
      <c r="M948" s="345"/>
      <c r="N948" s="345"/>
      <c r="O948" s="345"/>
      <c r="P948" s="358" t="s">
        <v>886</v>
      </c>
      <c r="Q948" s="358"/>
      <c r="R948" s="358"/>
      <c r="S948" s="358"/>
      <c r="T948" s="358"/>
      <c r="U948" s="358"/>
      <c r="V948" s="358"/>
      <c r="W948" s="358"/>
      <c r="X948" s="358"/>
      <c r="Y948" s="347">
        <v>567</v>
      </c>
      <c r="Z948" s="348"/>
      <c r="AA948" s="348"/>
      <c r="AB948" s="349"/>
      <c r="AC948" s="350" t="s">
        <v>887</v>
      </c>
      <c r="AD948" s="351"/>
      <c r="AE948" s="351"/>
      <c r="AF948" s="351"/>
      <c r="AG948" s="351"/>
      <c r="AH948" s="359" t="s">
        <v>885</v>
      </c>
      <c r="AI948" s="360"/>
      <c r="AJ948" s="360"/>
      <c r="AK948" s="360"/>
      <c r="AL948" s="359" t="s">
        <v>885</v>
      </c>
      <c r="AM948" s="360"/>
      <c r="AN948" s="360"/>
      <c r="AO948" s="360"/>
      <c r="AP948" s="357" t="s">
        <v>885</v>
      </c>
      <c r="AQ948" s="357"/>
      <c r="AR948" s="357"/>
      <c r="AS948" s="357"/>
      <c r="AT948" s="357"/>
      <c r="AU948" s="357"/>
      <c r="AV948" s="357"/>
      <c r="AW948" s="357"/>
      <c r="AX948" s="357"/>
      <c r="AY948">
        <f>COUNTA($C$948)</f>
        <v>1</v>
      </c>
    </row>
    <row r="949" spans="1:51" ht="30" customHeight="1" x14ac:dyDescent="0.15">
      <c r="A949" s="390">
        <v>6</v>
      </c>
      <c r="B949" s="390">
        <v>1</v>
      </c>
      <c r="C949" s="343" t="s">
        <v>892</v>
      </c>
      <c r="D949" s="343"/>
      <c r="E949" s="343"/>
      <c r="F949" s="343"/>
      <c r="G949" s="343"/>
      <c r="H949" s="343"/>
      <c r="I949" s="343"/>
      <c r="J949" s="344" t="s">
        <v>948</v>
      </c>
      <c r="K949" s="345"/>
      <c r="L949" s="345"/>
      <c r="M949" s="345"/>
      <c r="N949" s="345"/>
      <c r="O949" s="345"/>
      <c r="P949" s="358" t="s">
        <v>886</v>
      </c>
      <c r="Q949" s="358"/>
      <c r="R949" s="358"/>
      <c r="S949" s="358"/>
      <c r="T949" s="358"/>
      <c r="U949" s="358"/>
      <c r="V949" s="358"/>
      <c r="W949" s="358"/>
      <c r="X949" s="358"/>
      <c r="Y949" s="347">
        <v>468</v>
      </c>
      <c r="Z949" s="348"/>
      <c r="AA949" s="348"/>
      <c r="AB949" s="349"/>
      <c r="AC949" s="350" t="s">
        <v>887</v>
      </c>
      <c r="AD949" s="351"/>
      <c r="AE949" s="351"/>
      <c r="AF949" s="351"/>
      <c r="AG949" s="351"/>
      <c r="AH949" s="359" t="s">
        <v>885</v>
      </c>
      <c r="AI949" s="360"/>
      <c r="AJ949" s="360"/>
      <c r="AK949" s="360"/>
      <c r="AL949" s="359" t="s">
        <v>889</v>
      </c>
      <c r="AM949" s="360"/>
      <c r="AN949" s="360"/>
      <c r="AO949" s="360"/>
      <c r="AP949" s="357" t="s">
        <v>885</v>
      </c>
      <c r="AQ949" s="357"/>
      <c r="AR949" s="357"/>
      <c r="AS949" s="357"/>
      <c r="AT949" s="357"/>
      <c r="AU949" s="357"/>
      <c r="AV949" s="357"/>
      <c r="AW949" s="357"/>
      <c r="AX949" s="357"/>
      <c r="AY949">
        <f>COUNTA($C$949)</f>
        <v>1</v>
      </c>
    </row>
    <row r="950" spans="1:51" ht="30" customHeight="1" x14ac:dyDescent="0.15">
      <c r="A950" s="390">
        <v>7</v>
      </c>
      <c r="B950" s="390">
        <v>1</v>
      </c>
      <c r="C950" s="343" t="s">
        <v>895</v>
      </c>
      <c r="D950" s="343"/>
      <c r="E950" s="343"/>
      <c r="F950" s="343"/>
      <c r="G950" s="343"/>
      <c r="H950" s="343"/>
      <c r="I950" s="343"/>
      <c r="J950" s="344" t="s">
        <v>948</v>
      </c>
      <c r="K950" s="345"/>
      <c r="L950" s="345"/>
      <c r="M950" s="345"/>
      <c r="N950" s="345"/>
      <c r="O950" s="345"/>
      <c r="P950" s="358" t="s">
        <v>886</v>
      </c>
      <c r="Q950" s="358"/>
      <c r="R950" s="358"/>
      <c r="S950" s="358"/>
      <c r="T950" s="358"/>
      <c r="U950" s="358"/>
      <c r="V950" s="358"/>
      <c r="W950" s="358"/>
      <c r="X950" s="358"/>
      <c r="Y950" s="347">
        <v>421</v>
      </c>
      <c r="Z950" s="348"/>
      <c r="AA950" s="348"/>
      <c r="AB950" s="349"/>
      <c r="AC950" s="350" t="s">
        <v>887</v>
      </c>
      <c r="AD950" s="351"/>
      <c r="AE950" s="351"/>
      <c r="AF950" s="351"/>
      <c r="AG950" s="351"/>
      <c r="AH950" s="359" t="s">
        <v>889</v>
      </c>
      <c r="AI950" s="360"/>
      <c r="AJ950" s="360"/>
      <c r="AK950" s="360"/>
      <c r="AL950" s="359" t="s">
        <v>885</v>
      </c>
      <c r="AM950" s="360"/>
      <c r="AN950" s="360"/>
      <c r="AO950" s="360"/>
      <c r="AP950" s="357" t="s">
        <v>889</v>
      </c>
      <c r="AQ950" s="357"/>
      <c r="AR950" s="357"/>
      <c r="AS950" s="357"/>
      <c r="AT950" s="357"/>
      <c r="AU950" s="357"/>
      <c r="AV950" s="357"/>
      <c r="AW950" s="357"/>
      <c r="AX950" s="357"/>
      <c r="AY950">
        <f>COUNTA($C$950)</f>
        <v>1</v>
      </c>
    </row>
    <row r="951" spans="1:51" ht="30" customHeight="1" x14ac:dyDescent="0.15">
      <c r="A951" s="390">
        <v>8</v>
      </c>
      <c r="B951" s="390">
        <v>1</v>
      </c>
      <c r="C951" s="343" t="s">
        <v>893</v>
      </c>
      <c r="D951" s="343"/>
      <c r="E951" s="343"/>
      <c r="F951" s="343"/>
      <c r="G951" s="343"/>
      <c r="H951" s="343"/>
      <c r="I951" s="343"/>
      <c r="J951" s="344" t="s">
        <v>948</v>
      </c>
      <c r="K951" s="345"/>
      <c r="L951" s="345"/>
      <c r="M951" s="345"/>
      <c r="N951" s="345"/>
      <c r="O951" s="345"/>
      <c r="P951" s="358" t="s">
        <v>886</v>
      </c>
      <c r="Q951" s="358"/>
      <c r="R951" s="358"/>
      <c r="S951" s="358"/>
      <c r="T951" s="358"/>
      <c r="U951" s="358"/>
      <c r="V951" s="358"/>
      <c r="W951" s="358"/>
      <c r="X951" s="358"/>
      <c r="Y951" s="347">
        <v>387</v>
      </c>
      <c r="Z951" s="348"/>
      <c r="AA951" s="348"/>
      <c r="AB951" s="349"/>
      <c r="AC951" s="350" t="s">
        <v>887</v>
      </c>
      <c r="AD951" s="351"/>
      <c r="AE951" s="351"/>
      <c r="AF951" s="351"/>
      <c r="AG951" s="351"/>
      <c r="AH951" s="359" t="s">
        <v>885</v>
      </c>
      <c r="AI951" s="360"/>
      <c r="AJ951" s="360"/>
      <c r="AK951" s="360"/>
      <c r="AL951" s="359" t="s">
        <v>885</v>
      </c>
      <c r="AM951" s="360"/>
      <c r="AN951" s="360"/>
      <c r="AO951" s="360"/>
      <c r="AP951" s="357" t="s">
        <v>885</v>
      </c>
      <c r="AQ951" s="357"/>
      <c r="AR951" s="357"/>
      <c r="AS951" s="357"/>
      <c r="AT951" s="357"/>
      <c r="AU951" s="357"/>
      <c r="AV951" s="357"/>
      <c r="AW951" s="357"/>
      <c r="AX951" s="357"/>
      <c r="AY951">
        <f>COUNTA($C$951)</f>
        <v>1</v>
      </c>
    </row>
    <row r="952" spans="1:51" ht="30" customHeight="1" x14ac:dyDescent="0.15">
      <c r="A952" s="390">
        <v>9</v>
      </c>
      <c r="B952" s="390">
        <v>1</v>
      </c>
      <c r="C952" s="343" t="s">
        <v>896</v>
      </c>
      <c r="D952" s="343"/>
      <c r="E952" s="343"/>
      <c r="F952" s="343"/>
      <c r="G952" s="343"/>
      <c r="H952" s="343"/>
      <c r="I952" s="343"/>
      <c r="J952" s="344" t="s">
        <v>948</v>
      </c>
      <c r="K952" s="345"/>
      <c r="L952" s="345"/>
      <c r="M952" s="345"/>
      <c r="N952" s="345"/>
      <c r="O952" s="345"/>
      <c r="P952" s="358" t="s">
        <v>886</v>
      </c>
      <c r="Q952" s="358"/>
      <c r="R952" s="358"/>
      <c r="S952" s="358"/>
      <c r="T952" s="358"/>
      <c r="U952" s="358"/>
      <c r="V952" s="358"/>
      <c r="W952" s="358"/>
      <c r="X952" s="358"/>
      <c r="Y952" s="347">
        <v>356</v>
      </c>
      <c r="Z952" s="348"/>
      <c r="AA952" s="348"/>
      <c r="AB952" s="349"/>
      <c r="AC952" s="350" t="s">
        <v>887</v>
      </c>
      <c r="AD952" s="351"/>
      <c r="AE952" s="351"/>
      <c r="AF952" s="351"/>
      <c r="AG952" s="351"/>
      <c r="AH952" s="359" t="s">
        <v>885</v>
      </c>
      <c r="AI952" s="360"/>
      <c r="AJ952" s="360"/>
      <c r="AK952" s="360"/>
      <c r="AL952" s="359" t="s">
        <v>885</v>
      </c>
      <c r="AM952" s="360"/>
      <c r="AN952" s="360"/>
      <c r="AO952" s="360"/>
      <c r="AP952" s="357" t="s">
        <v>885</v>
      </c>
      <c r="AQ952" s="357"/>
      <c r="AR952" s="357"/>
      <c r="AS952" s="357"/>
      <c r="AT952" s="357"/>
      <c r="AU952" s="357"/>
      <c r="AV952" s="357"/>
      <c r="AW952" s="357"/>
      <c r="AX952" s="357"/>
      <c r="AY952">
        <f>COUNTA($C$952)</f>
        <v>1</v>
      </c>
    </row>
    <row r="953" spans="1:51" ht="30" customHeight="1" x14ac:dyDescent="0.15">
      <c r="A953" s="390">
        <v>10</v>
      </c>
      <c r="B953" s="390">
        <v>1</v>
      </c>
      <c r="C953" s="343" t="s">
        <v>898</v>
      </c>
      <c r="D953" s="343"/>
      <c r="E953" s="343"/>
      <c r="F953" s="343"/>
      <c r="G953" s="343"/>
      <c r="H953" s="343"/>
      <c r="I953" s="343"/>
      <c r="J953" s="344" t="s">
        <v>948</v>
      </c>
      <c r="K953" s="345"/>
      <c r="L953" s="345"/>
      <c r="M953" s="345"/>
      <c r="N953" s="345"/>
      <c r="O953" s="345"/>
      <c r="P953" s="358" t="s">
        <v>886</v>
      </c>
      <c r="Q953" s="358"/>
      <c r="R953" s="358"/>
      <c r="S953" s="358"/>
      <c r="T953" s="358"/>
      <c r="U953" s="358"/>
      <c r="V953" s="358"/>
      <c r="W953" s="358"/>
      <c r="X953" s="358"/>
      <c r="Y953" s="347">
        <v>270</v>
      </c>
      <c r="Z953" s="348"/>
      <c r="AA953" s="348"/>
      <c r="AB953" s="349"/>
      <c r="AC953" s="350" t="s">
        <v>887</v>
      </c>
      <c r="AD953" s="351"/>
      <c r="AE953" s="351"/>
      <c r="AF953" s="351"/>
      <c r="AG953" s="351"/>
      <c r="AH953" s="359" t="s">
        <v>885</v>
      </c>
      <c r="AI953" s="360"/>
      <c r="AJ953" s="360"/>
      <c r="AK953" s="360"/>
      <c r="AL953" s="359" t="s">
        <v>885</v>
      </c>
      <c r="AM953" s="360"/>
      <c r="AN953" s="360"/>
      <c r="AO953" s="360"/>
      <c r="AP953" s="357" t="s">
        <v>885</v>
      </c>
      <c r="AQ953" s="357"/>
      <c r="AR953" s="357"/>
      <c r="AS953" s="357"/>
      <c r="AT953" s="357"/>
      <c r="AU953" s="357"/>
      <c r="AV953" s="357"/>
      <c r="AW953" s="357"/>
      <c r="AX953" s="357"/>
      <c r="AY953">
        <f>COUNTA($C$953)</f>
        <v>1</v>
      </c>
    </row>
    <row r="954" spans="1:51" ht="30" hidden="1" customHeight="1" x14ac:dyDescent="0.15">
      <c r="A954" s="390">
        <v>11</v>
      </c>
      <c r="B954" s="390">
        <v>1</v>
      </c>
      <c r="C954" s="343"/>
      <c r="D954" s="343"/>
      <c r="E954" s="343"/>
      <c r="F954" s="343"/>
      <c r="G954" s="343"/>
      <c r="H954" s="343"/>
      <c r="I954" s="343"/>
      <c r="J954" s="344"/>
      <c r="K954" s="345"/>
      <c r="L954" s="345"/>
      <c r="M954" s="345"/>
      <c r="N954" s="345"/>
      <c r="O954" s="345"/>
      <c r="P954" s="358"/>
      <c r="Q954" s="358"/>
      <c r="R954" s="358"/>
      <c r="S954" s="358"/>
      <c r="T954" s="358"/>
      <c r="U954" s="358"/>
      <c r="V954" s="358"/>
      <c r="W954" s="358"/>
      <c r="X954" s="358"/>
      <c r="Y954" s="347"/>
      <c r="Z954" s="348"/>
      <c r="AA954" s="348"/>
      <c r="AB954" s="349"/>
      <c r="AC954" s="350"/>
      <c r="AD954" s="351"/>
      <c r="AE954" s="351"/>
      <c r="AF954" s="351"/>
      <c r="AG954" s="351"/>
      <c r="AH954" s="359"/>
      <c r="AI954" s="360"/>
      <c r="AJ954" s="360"/>
      <c r="AK954" s="360"/>
      <c r="AL954" s="359"/>
      <c r="AM954" s="360"/>
      <c r="AN954" s="360"/>
      <c r="AO954" s="360"/>
      <c r="AP954" s="357"/>
      <c r="AQ954" s="357"/>
      <c r="AR954" s="357"/>
      <c r="AS954" s="357"/>
      <c r="AT954" s="357"/>
      <c r="AU954" s="357"/>
      <c r="AV954" s="357"/>
      <c r="AW954" s="357"/>
      <c r="AX954" s="357"/>
      <c r="AY954">
        <f>COUNTA($C$954)</f>
        <v>0</v>
      </c>
    </row>
    <row r="955" spans="1:51" ht="30" hidden="1" customHeight="1" x14ac:dyDescent="0.15">
      <c r="A955" s="390">
        <v>12</v>
      </c>
      <c r="B955" s="390">
        <v>1</v>
      </c>
      <c r="C955" s="343"/>
      <c r="D955" s="343"/>
      <c r="E955" s="343"/>
      <c r="F955" s="343"/>
      <c r="G955" s="343"/>
      <c r="H955" s="343"/>
      <c r="I955" s="343"/>
      <c r="J955" s="344"/>
      <c r="K955" s="345"/>
      <c r="L955" s="345"/>
      <c r="M955" s="345"/>
      <c r="N955" s="345"/>
      <c r="O955" s="345"/>
      <c r="P955" s="358"/>
      <c r="Q955" s="358"/>
      <c r="R955" s="358"/>
      <c r="S955" s="358"/>
      <c r="T955" s="358"/>
      <c r="U955" s="358"/>
      <c r="V955" s="358"/>
      <c r="W955" s="358"/>
      <c r="X955" s="358"/>
      <c r="Y955" s="347"/>
      <c r="Z955" s="348"/>
      <c r="AA955" s="348"/>
      <c r="AB955" s="349"/>
      <c r="AC955" s="350"/>
      <c r="AD955" s="351"/>
      <c r="AE955" s="351"/>
      <c r="AF955" s="351"/>
      <c r="AG955" s="351"/>
      <c r="AH955" s="359"/>
      <c r="AI955" s="360"/>
      <c r="AJ955" s="360"/>
      <c r="AK955" s="360"/>
      <c r="AL955" s="367"/>
      <c r="AM955" s="368"/>
      <c r="AN955" s="368"/>
      <c r="AO955" s="369"/>
      <c r="AP955" s="357"/>
      <c r="AQ955" s="357"/>
      <c r="AR955" s="357"/>
      <c r="AS955" s="357"/>
      <c r="AT955" s="357"/>
      <c r="AU955" s="357"/>
      <c r="AV955" s="357"/>
      <c r="AW955" s="357"/>
      <c r="AX955" s="357"/>
      <c r="AY955">
        <f>COUNTA($C$955)</f>
        <v>0</v>
      </c>
    </row>
    <row r="956" spans="1:51" ht="30" hidden="1" customHeight="1" x14ac:dyDescent="0.15">
      <c r="A956" s="390">
        <v>13</v>
      </c>
      <c r="B956" s="390">
        <v>1</v>
      </c>
      <c r="C956" s="343"/>
      <c r="D956" s="343"/>
      <c r="E956" s="343"/>
      <c r="F956" s="343"/>
      <c r="G956" s="343"/>
      <c r="H956" s="343"/>
      <c r="I956" s="343"/>
      <c r="J956" s="344"/>
      <c r="K956" s="345"/>
      <c r="L956" s="345"/>
      <c r="M956" s="345"/>
      <c r="N956" s="345"/>
      <c r="O956" s="345"/>
      <c r="P956" s="358"/>
      <c r="Q956" s="358"/>
      <c r="R956" s="358"/>
      <c r="S956" s="358"/>
      <c r="T956" s="358"/>
      <c r="U956" s="358"/>
      <c r="V956" s="358"/>
      <c r="W956" s="358"/>
      <c r="X956" s="358"/>
      <c r="Y956" s="347"/>
      <c r="Z956" s="348"/>
      <c r="AA956" s="348"/>
      <c r="AB956" s="349"/>
      <c r="AC956" s="350"/>
      <c r="AD956" s="351"/>
      <c r="AE956" s="351"/>
      <c r="AF956" s="351"/>
      <c r="AG956" s="351"/>
      <c r="AH956" s="359"/>
      <c r="AI956" s="360"/>
      <c r="AJ956" s="360"/>
      <c r="AK956" s="360"/>
      <c r="AL956" s="367"/>
      <c r="AM956" s="368"/>
      <c r="AN956" s="368"/>
      <c r="AO956" s="369"/>
      <c r="AP956" s="357"/>
      <c r="AQ956" s="357"/>
      <c r="AR956" s="357"/>
      <c r="AS956" s="357"/>
      <c r="AT956" s="357"/>
      <c r="AU956" s="357"/>
      <c r="AV956" s="357"/>
      <c r="AW956" s="357"/>
      <c r="AX956" s="357"/>
      <c r="AY956">
        <f>COUNTA($C$956)</f>
        <v>0</v>
      </c>
    </row>
    <row r="957" spans="1:51" ht="30" hidden="1" customHeight="1" x14ac:dyDescent="0.15">
      <c r="A957" s="390">
        <v>14</v>
      </c>
      <c r="B957" s="390">
        <v>1</v>
      </c>
      <c r="C957" s="343"/>
      <c r="D957" s="343"/>
      <c r="E957" s="343"/>
      <c r="F957" s="343"/>
      <c r="G957" s="343"/>
      <c r="H957" s="343"/>
      <c r="I957" s="343"/>
      <c r="J957" s="344"/>
      <c r="K957" s="345"/>
      <c r="L957" s="345"/>
      <c r="M957" s="345"/>
      <c r="N957" s="345"/>
      <c r="O957" s="345"/>
      <c r="P957" s="358"/>
      <c r="Q957" s="358"/>
      <c r="R957" s="358"/>
      <c r="S957" s="358"/>
      <c r="T957" s="358"/>
      <c r="U957" s="358"/>
      <c r="V957" s="358"/>
      <c r="W957" s="358"/>
      <c r="X957" s="358"/>
      <c r="Y957" s="347"/>
      <c r="Z957" s="348"/>
      <c r="AA957" s="348"/>
      <c r="AB957" s="349"/>
      <c r="AC957" s="350"/>
      <c r="AD957" s="351"/>
      <c r="AE957" s="351"/>
      <c r="AF957" s="351"/>
      <c r="AG957" s="351"/>
      <c r="AH957" s="359"/>
      <c r="AI957" s="360"/>
      <c r="AJ957" s="360"/>
      <c r="AK957" s="360"/>
      <c r="AL957" s="367"/>
      <c r="AM957" s="368"/>
      <c r="AN957" s="368"/>
      <c r="AO957" s="369"/>
      <c r="AP957" s="357"/>
      <c r="AQ957" s="357"/>
      <c r="AR957" s="357"/>
      <c r="AS957" s="357"/>
      <c r="AT957" s="357"/>
      <c r="AU957" s="357"/>
      <c r="AV957" s="357"/>
      <c r="AW957" s="357"/>
      <c r="AX957" s="357"/>
      <c r="AY957">
        <f>COUNTA($C$957)</f>
        <v>0</v>
      </c>
    </row>
    <row r="958" spans="1:51" ht="30" hidden="1" customHeight="1" x14ac:dyDescent="0.15">
      <c r="A958" s="390">
        <v>15</v>
      </c>
      <c r="B958" s="390">
        <v>1</v>
      </c>
      <c r="C958" s="343"/>
      <c r="D958" s="343"/>
      <c r="E958" s="343"/>
      <c r="F958" s="343"/>
      <c r="G958" s="343"/>
      <c r="H958" s="343"/>
      <c r="I958" s="343"/>
      <c r="J958" s="344"/>
      <c r="K958" s="345"/>
      <c r="L958" s="345"/>
      <c r="M958" s="345"/>
      <c r="N958" s="345"/>
      <c r="O958" s="345"/>
      <c r="P958" s="358"/>
      <c r="Q958" s="358"/>
      <c r="R958" s="358"/>
      <c r="S958" s="358"/>
      <c r="T958" s="358"/>
      <c r="U958" s="358"/>
      <c r="V958" s="358"/>
      <c r="W958" s="358"/>
      <c r="X958" s="358"/>
      <c r="Y958" s="347"/>
      <c r="Z958" s="348"/>
      <c r="AA958" s="348"/>
      <c r="AB958" s="349"/>
      <c r="AC958" s="350"/>
      <c r="AD958" s="351"/>
      <c r="AE958" s="351"/>
      <c r="AF958" s="351"/>
      <c r="AG958" s="351"/>
      <c r="AH958" s="359"/>
      <c r="AI958" s="360"/>
      <c r="AJ958" s="360"/>
      <c r="AK958" s="360"/>
      <c r="AL958" s="367"/>
      <c r="AM958" s="368"/>
      <c r="AN958" s="368"/>
      <c r="AO958" s="369"/>
      <c r="AP958" s="357"/>
      <c r="AQ958" s="357"/>
      <c r="AR958" s="357"/>
      <c r="AS958" s="357"/>
      <c r="AT958" s="357"/>
      <c r="AU958" s="357"/>
      <c r="AV958" s="357"/>
      <c r="AW958" s="357"/>
      <c r="AX958" s="357"/>
      <c r="AY958">
        <f>COUNTA($C$958)</f>
        <v>0</v>
      </c>
    </row>
    <row r="959" spans="1:51" ht="30" hidden="1" customHeight="1" x14ac:dyDescent="0.15">
      <c r="A959" s="390">
        <v>16</v>
      </c>
      <c r="B959" s="390">
        <v>1</v>
      </c>
      <c r="C959" s="343"/>
      <c r="D959" s="343"/>
      <c r="E959" s="343"/>
      <c r="F959" s="343"/>
      <c r="G959" s="343"/>
      <c r="H959" s="343"/>
      <c r="I959" s="343"/>
      <c r="J959" s="344"/>
      <c r="K959" s="345"/>
      <c r="L959" s="345"/>
      <c r="M959" s="345"/>
      <c r="N959" s="345"/>
      <c r="O959" s="345"/>
      <c r="P959" s="358"/>
      <c r="Q959" s="358"/>
      <c r="R959" s="358"/>
      <c r="S959" s="358"/>
      <c r="T959" s="358"/>
      <c r="U959" s="358"/>
      <c r="V959" s="358"/>
      <c r="W959" s="358"/>
      <c r="X959" s="358"/>
      <c r="Y959" s="347"/>
      <c r="Z959" s="348"/>
      <c r="AA959" s="348"/>
      <c r="AB959" s="349"/>
      <c r="AC959" s="350"/>
      <c r="AD959" s="351"/>
      <c r="AE959" s="351"/>
      <c r="AF959" s="351"/>
      <c r="AG959" s="351"/>
      <c r="AH959" s="359"/>
      <c r="AI959" s="360"/>
      <c r="AJ959" s="360"/>
      <c r="AK959" s="360"/>
      <c r="AL959" s="367"/>
      <c r="AM959" s="368"/>
      <c r="AN959" s="368"/>
      <c r="AO959" s="369"/>
      <c r="AP959" s="357"/>
      <c r="AQ959" s="357"/>
      <c r="AR959" s="357"/>
      <c r="AS959" s="357"/>
      <c r="AT959" s="357"/>
      <c r="AU959" s="357"/>
      <c r="AV959" s="357"/>
      <c r="AW959" s="357"/>
      <c r="AX959" s="357"/>
      <c r="AY959">
        <f>COUNTA($C$959)</f>
        <v>0</v>
      </c>
    </row>
    <row r="960" spans="1:51" s="16" customFormat="1" ht="30" hidden="1" customHeight="1" x14ac:dyDescent="0.15">
      <c r="A960" s="390">
        <v>17</v>
      </c>
      <c r="B960" s="390">
        <v>1</v>
      </c>
      <c r="C960" s="343"/>
      <c r="D960" s="343"/>
      <c r="E960" s="343"/>
      <c r="F960" s="343"/>
      <c r="G960" s="343"/>
      <c r="H960" s="343"/>
      <c r="I960" s="343"/>
      <c r="J960" s="344"/>
      <c r="K960" s="345"/>
      <c r="L960" s="345"/>
      <c r="M960" s="345"/>
      <c r="N960" s="345"/>
      <c r="O960" s="345"/>
      <c r="P960" s="358"/>
      <c r="Q960" s="358"/>
      <c r="R960" s="358"/>
      <c r="S960" s="358"/>
      <c r="T960" s="358"/>
      <c r="U960" s="358"/>
      <c r="V960" s="358"/>
      <c r="W960" s="358"/>
      <c r="X960" s="358"/>
      <c r="Y960" s="347"/>
      <c r="Z960" s="348"/>
      <c r="AA960" s="348"/>
      <c r="AB960" s="349"/>
      <c r="AC960" s="350"/>
      <c r="AD960" s="351"/>
      <c r="AE960" s="351"/>
      <c r="AF960" s="351"/>
      <c r="AG960" s="351"/>
      <c r="AH960" s="359"/>
      <c r="AI960" s="360"/>
      <c r="AJ960" s="360"/>
      <c r="AK960" s="360"/>
      <c r="AL960" s="367"/>
      <c r="AM960" s="368"/>
      <c r="AN960" s="368"/>
      <c r="AO960" s="369"/>
      <c r="AP960" s="357"/>
      <c r="AQ960" s="357"/>
      <c r="AR960" s="357"/>
      <c r="AS960" s="357"/>
      <c r="AT960" s="357"/>
      <c r="AU960" s="357"/>
      <c r="AV960" s="357"/>
      <c r="AW960" s="357"/>
      <c r="AX960" s="357"/>
      <c r="AY960">
        <f>COUNTA($C$960)</f>
        <v>0</v>
      </c>
    </row>
    <row r="961" spans="1:51" ht="30" hidden="1" customHeight="1" x14ac:dyDescent="0.15">
      <c r="A961" s="390">
        <v>18</v>
      </c>
      <c r="B961" s="390">
        <v>1</v>
      </c>
      <c r="C961" s="343"/>
      <c r="D961" s="343"/>
      <c r="E961" s="343"/>
      <c r="F961" s="343"/>
      <c r="G961" s="343"/>
      <c r="H961" s="343"/>
      <c r="I961" s="343"/>
      <c r="J961" s="344"/>
      <c r="K961" s="345"/>
      <c r="L961" s="345"/>
      <c r="M961" s="345"/>
      <c r="N961" s="345"/>
      <c r="O961" s="345"/>
      <c r="P961" s="358"/>
      <c r="Q961" s="358"/>
      <c r="R961" s="358"/>
      <c r="S961" s="358"/>
      <c r="T961" s="358"/>
      <c r="U961" s="358"/>
      <c r="V961" s="358"/>
      <c r="W961" s="358"/>
      <c r="X961" s="358"/>
      <c r="Y961" s="347"/>
      <c r="Z961" s="348"/>
      <c r="AA961" s="348"/>
      <c r="AB961" s="349"/>
      <c r="AC961" s="350"/>
      <c r="AD961" s="351"/>
      <c r="AE961" s="351"/>
      <c r="AF961" s="351"/>
      <c r="AG961" s="351"/>
      <c r="AH961" s="359"/>
      <c r="AI961" s="360"/>
      <c r="AJ961" s="360"/>
      <c r="AK961" s="360"/>
      <c r="AL961" s="367"/>
      <c r="AM961" s="368"/>
      <c r="AN961" s="368"/>
      <c r="AO961" s="369"/>
      <c r="AP961" s="357"/>
      <c r="AQ961" s="357"/>
      <c r="AR961" s="357"/>
      <c r="AS961" s="357"/>
      <c r="AT961" s="357"/>
      <c r="AU961" s="357"/>
      <c r="AV961" s="357"/>
      <c r="AW961" s="357"/>
      <c r="AX961" s="357"/>
      <c r="AY961">
        <f>COUNTA($C$961)</f>
        <v>0</v>
      </c>
    </row>
    <row r="962" spans="1:51" ht="30" hidden="1" customHeight="1" x14ac:dyDescent="0.15">
      <c r="A962" s="390">
        <v>19</v>
      </c>
      <c r="B962" s="390">
        <v>1</v>
      </c>
      <c r="C962" s="343"/>
      <c r="D962" s="343"/>
      <c r="E962" s="343"/>
      <c r="F962" s="343"/>
      <c r="G962" s="343"/>
      <c r="H962" s="343"/>
      <c r="I962" s="343"/>
      <c r="J962" s="344"/>
      <c r="K962" s="345"/>
      <c r="L962" s="345"/>
      <c r="M962" s="345"/>
      <c r="N962" s="345"/>
      <c r="O962" s="345"/>
      <c r="P962" s="358"/>
      <c r="Q962" s="358"/>
      <c r="R962" s="358"/>
      <c r="S962" s="358"/>
      <c r="T962" s="358"/>
      <c r="U962" s="358"/>
      <c r="V962" s="358"/>
      <c r="W962" s="358"/>
      <c r="X962" s="358"/>
      <c r="Y962" s="347"/>
      <c r="Z962" s="348"/>
      <c r="AA962" s="348"/>
      <c r="AB962" s="349"/>
      <c r="AC962" s="350"/>
      <c r="AD962" s="351"/>
      <c r="AE962" s="351"/>
      <c r="AF962" s="351"/>
      <c r="AG962" s="351"/>
      <c r="AH962" s="359"/>
      <c r="AI962" s="360"/>
      <c r="AJ962" s="360"/>
      <c r="AK962" s="360"/>
      <c r="AL962" s="367"/>
      <c r="AM962" s="368"/>
      <c r="AN962" s="368"/>
      <c r="AO962" s="369"/>
      <c r="AP962" s="357"/>
      <c r="AQ962" s="357"/>
      <c r="AR962" s="357"/>
      <c r="AS962" s="357"/>
      <c r="AT962" s="357"/>
      <c r="AU962" s="357"/>
      <c r="AV962" s="357"/>
      <c r="AW962" s="357"/>
      <c r="AX962" s="357"/>
      <c r="AY962">
        <f>COUNTA($C$962)</f>
        <v>0</v>
      </c>
    </row>
    <row r="963" spans="1:51" ht="30" hidden="1" customHeight="1" x14ac:dyDescent="0.15">
      <c r="A963" s="390">
        <v>20</v>
      </c>
      <c r="B963" s="390">
        <v>1</v>
      </c>
      <c r="C963" s="343"/>
      <c r="D963" s="343"/>
      <c r="E963" s="343"/>
      <c r="F963" s="343"/>
      <c r="G963" s="343"/>
      <c r="H963" s="343"/>
      <c r="I963" s="343"/>
      <c r="J963" s="344"/>
      <c r="K963" s="345"/>
      <c r="L963" s="345"/>
      <c r="M963" s="345"/>
      <c r="N963" s="345"/>
      <c r="O963" s="345"/>
      <c r="P963" s="358"/>
      <c r="Q963" s="358"/>
      <c r="R963" s="358"/>
      <c r="S963" s="358"/>
      <c r="T963" s="358"/>
      <c r="U963" s="358"/>
      <c r="V963" s="358"/>
      <c r="W963" s="358"/>
      <c r="X963" s="358"/>
      <c r="Y963" s="347"/>
      <c r="Z963" s="348"/>
      <c r="AA963" s="348"/>
      <c r="AB963" s="349"/>
      <c r="AC963" s="350"/>
      <c r="AD963" s="351"/>
      <c r="AE963" s="351"/>
      <c r="AF963" s="351"/>
      <c r="AG963" s="351"/>
      <c r="AH963" s="359"/>
      <c r="AI963" s="360"/>
      <c r="AJ963" s="360"/>
      <c r="AK963" s="360"/>
      <c r="AL963" s="367"/>
      <c r="AM963" s="368"/>
      <c r="AN963" s="368"/>
      <c r="AO963" s="369"/>
      <c r="AP963" s="357"/>
      <c r="AQ963" s="357"/>
      <c r="AR963" s="357"/>
      <c r="AS963" s="357"/>
      <c r="AT963" s="357"/>
      <c r="AU963" s="357"/>
      <c r="AV963" s="357"/>
      <c r="AW963" s="357"/>
      <c r="AX963" s="357"/>
      <c r="AY963">
        <f>COUNTA($C$963)</f>
        <v>0</v>
      </c>
    </row>
    <row r="964" spans="1:51" ht="30" hidden="1" customHeight="1" x14ac:dyDescent="0.15">
      <c r="A964" s="390">
        <v>21</v>
      </c>
      <c r="B964" s="390">
        <v>1</v>
      </c>
      <c r="C964" s="343"/>
      <c r="D964" s="343"/>
      <c r="E964" s="343"/>
      <c r="F964" s="343"/>
      <c r="G964" s="343"/>
      <c r="H964" s="343"/>
      <c r="I964" s="343"/>
      <c r="J964" s="344"/>
      <c r="K964" s="345"/>
      <c r="L964" s="345"/>
      <c r="M964" s="345"/>
      <c r="N964" s="345"/>
      <c r="O964" s="345"/>
      <c r="P964" s="358"/>
      <c r="Q964" s="358"/>
      <c r="R964" s="358"/>
      <c r="S964" s="358"/>
      <c r="T964" s="358"/>
      <c r="U964" s="358"/>
      <c r="V964" s="358"/>
      <c r="W964" s="358"/>
      <c r="X964" s="358"/>
      <c r="Y964" s="347"/>
      <c r="Z964" s="348"/>
      <c r="AA964" s="348"/>
      <c r="AB964" s="349"/>
      <c r="AC964" s="350"/>
      <c r="AD964" s="351"/>
      <c r="AE964" s="351"/>
      <c r="AF964" s="351"/>
      <c r="AG964" s="351"/>
      <c r="AH964" s="359"/>
      <c r="AI964" s="360"/>
      <c r="AJ964" s="360"/>
      <c r="AK964" s="360"/>
      <c r="AL964" s="367"/>
      <c r="AM964" s="368"/>
      <c r="AN964" s="368"/>
      <c r="AO964" s="369"/>
      <c r="AP964" s="357"/>
      <c r="AQ964" s="357"/>
      <c r="AR964" s="357"/>
      <c r="AS964" s="357"/>
      <c r="AT964" s="357"/>
      <c r="AU964" s="357"/>
      <c r="AV964" s="357"/>
      <c r="AW964" s="357"/>
      <c r="AX964" s="357"/>
      <c r="AY964">
        <f>COUNTA($C$964)</f>
        <v>0</v>
      </c>
    </row>
    <row r="965" spans="1:51" ht="30" hidden="1" customHeight="1" x14ac:dyDescent="0.15">
      <c r="A965" s="390">
        <v>22</v>
      </c>
      <c r="B965" s="390">
        <v>1</v>
      </c>
      <c r="C965" s="343"/>
      <c r="D965" s="343"/>
      <c r="E965" s="343"/>
      <c r="F965" s="343"/>
      <c r="G965" s="343"/>
      <c r="H965" s="343"/>
      <c r="I965" s="343"/>
      <c r="J965" s="344"/>
      <c r="K965" s="345"/>
      <c r="L965" s="345"/>
      <c r="M965" s="345"/>
      <c r="N965" s="345"/>
      <c r="O965" s="345"/>
      <c r="P965" s="358"/>
      <c r="Q965" s="358"/>
      <c r="R965" s="358"/>
      <c r="S965" s="358"/>
      <c r="T965" s="358"/>
      <c r="U965" s="358"/>
      <c r="V965" s="358"/>
      <c r="W965" s="358"/>
      <c r="X965" s="358"/>
      <c r="Y965" s="347"/>
      <c r="Z965" s="348"/>
      <c r="AA965" s="348"/>
      <c r="AB965" s="349"/>
      <c r="AC965" s="350"/>
      <c r="AD965" s="351"/>
      <c r="AE965" s="351"/>
      <c r="AF965" s="351"/>
      <c r="AG965" s="351"/>
      <c r="AH965" s="359"/>
      <c r="AI965" s="360"/>
      <c r="AJ965" s="360"/>
      <c r="AK965" s="360"/>
      <c r="AL965" s="367"/>
      <c r="AM965" s="368"/>
      <c r="AN965" s="368"/>
      <c r="AO965" s="369"/>
      <c r="AP965" s="357"/>
      <c r="AQ965" s="357"/>
      <c r="AR965" s="357"/>
      <c r="AS965" s="357"/>
      <c r="AT965" s="357"/>
      <c r="AU965" s="357"/>
      <c r="AV965" s="357"/>
      <c r="AW965" s="357"/>
      <c r="AX965" s="357"/>
      <c r="AY965">
        <f>COUNTA($C$965)</f>
        <v>0</v>
      </c>
    </row>
    <row r="966" spans="1:51" ht="30" hidden="1" customHeight="1" x14ac:dyDescent="0.15">
      <c r="A966" s="390">
        <v>23</v>
      </c>
      <c r="B966" s="390">
        <v>1</v>
      </c>
      <c r="C966" s="343"/>
      <c r="D966" s="343"/>
      <c r="E966" s="343"/>
      <c r="F966" s="343"/>
      <c r="G966" s="343"/>
      <c r="H966" s="343"/>
      <c r="I966" s="343"/>
      <c r="J966" s="344"/>
      <c r="K966" s="345"/>
      <c r="L966" s="345"/>
      <c r="M966" s="345"/>
      <c r="N966" s="345"/>
      <c r="O966" s="345"/>
      <c r="P966" s="358"/>
      <c r="Q966" s="358"/>
      <c r="R966" s="358"/>
      <c r="S966" s="358"/>
      <c r="T966" s="358"/>
      <c r="U966" s="358"/>
      <c r="V966" s="358"/>
      <c r="W966" s="358"/>
      <c r="X966" s="358"/>
      <c r="Y966" s="347"/>
      <c r="Z966" s="348"/>
      <c r="AA966" s="348"/>
      <c r="AB966" s="349"/>
      <c r="AC966" s="350"/>
      <c r="AD966" s="351"/>
      <c r="AE966" s="351"/>
      <c r="AF966" s="351"/>
      <c r="AG966" s="351"/>
      <c r="AH966" s="359"/>
      <c r="AI966" s="360"/>
      <c r="AJ966" s="360"/>
      <c r="AK966" s="360"/>
      <c r="AL966" s="367"/>
      <c r="AM966" s="368"/>
      <c r="AN966" s="368"/>
      <c r="AO966" s="369"/>
      <c r="AP966" s="357"/>
      <c r="AQ966" s="357"/>
      <c r="AR966" s="357"/>
      <c r="AS966" s="357"/>
      <c r="AT966" s="357"/>
      <c r="AU966" s="357"/>
      <c r="AV966" s="357"/>
      <c r="AW966" s="357"/>
      <c r="AX966" s="357"/>
      <c r="AY966">
        <f>COUNTA($C$966)</f>
        <v>0</v>
      </c>
    </row>
    <row r="967" spans="1:51" ht="30" hidden="1" customHeight="1" x14ac:dyDescent="0.15">
      <c r="A967" s="390">
        <v>24</v>
      </c>
      <c r="B967" s="390">
        <v>1</v>
      </c>
      <c r="C967" s="343"/>
      <c r="D967" s="343"/>
      <c r="E967" s="343"/>
      <c r="F967" s="343"/>
      <c r="G967" s="343"/>
      <c r="H967" s="343"/>
      <c r="I967" s="343"/>
      <c r="J967" s="344"/>
      <c r="K967" s="345"/>
      <c r="L967" s="345"/>
      <c r="M967" s="345"/>
      <c r="N967" s="345"/>
      <c r="O967" s="345"/>
      <c r="P967" s="358"/>
      <c r="Q967" s="358"/>
      <c r="R967" s="358"/>
      <c r="S967" s="358"/>
      <c r="T967" s="358"/>
      <c r="U967" s="358"/>
      <c r="V967" s="358"/>
      <c r="W967" s="358"/>
      <c r="X967" s="358"/>
      <c r="Y967" s="347"/>
      <c r="Z967" s="348"/>
      <c r="AA967" s="348"/>
      <c r="AB967" s="349"/>
      <c r="AC967" s="350"/>
      <c r="AD967" s="351"/>
      <c r="AE967" s="351"/>
      <c r="AF967" s="351"/>
      <c r="AG967" s="351"/>
      <c r="AH967" s="359"/>
      <c r="AI967" s="360"/>
      <c r="AJ967" s="360"/>
      <c r="AK967" s="360"/>
      <c r="AL967" s="367"/>
      <c r="AM967" s="368"/>
      <c r="AN967" s="368"/>
      <c r="AO967" s="369"/>
      <c r="AP967" s="357"/>
      <c r="AQ967" s="357"/>
      <c r="AR967" s="357"/>
      <c r="AS967" s="357"/>
      <c r="AT967" s="357"/>
      <c r="AU967" s="357"/>
      <c r="AV967" s="357"/>
      <c r="AW967" s="357"/>
      <c r="AX967" s="357"/>
      <c r="AY967">
        <f>COUNTA($C$967)</f>
        <v>0</v>
      </c>
    </row>
    <row r="968" spans="1:51" ht="30" hidden="1" customHeight="1" x14ac:dyDescent="0.15">
      <c r="A968" s="390">
        <v>25</v>
      </c>
      <c r="B968" s="390">
        <v>1</v>
      </c>
      <c r="C968" s="343"/>
      <c r="D968" s="343"/>
      <c r="E968" s="343"/>
      <c r="F968" s="343"/>
      <c r="G968" s="343"/>
      <c r="H968" s="343"/>
      <c r="I968" s="343"/>
      <c r="J968" s="344"/>
      <c r="K968" s="345"/>
      <c r="L968" s="345"/>
      <c r="M968" s="345"/>
      <c r="N968" s="345"/>
      <c r="O968" s="345"/>
      <c r="P968" s="358"/>
      <c r="Q968" s="358"/>
      <c r="R968" s="358"/>
      <c r="S968" s="358"/>
      <c r="T968" s="358"/>
      <c r="U968" s="358"/>
      <c r="V968" s="358"/>
      <c r="W968" s="358"/>
      <c r="X968" s="358"/>
      <c r="Y968" s="347"/>
      <c r="Z968" s="348"/>
      <c r="AA968" s="348"/>
      <c r="AB968" s="349"/>
      <c r="AC968" s="350"/>
      <c r="AD968" s="351"/>
      <c r="AE968" s="351"/>
      <c r="AF968" s="351"/>
      <c r="AG968" s="351"/>
      <c r="AH968" s="359"/>
      <c r="AI968" s="360"/>
      <c r="AJ968" s="360"/>
      <c r="AK968" s="360"/>
      <c r="AL968" s="367"/>
      <c r="AM968" s="368"/>
      <c r="AN968" s="368"/>
      <c r="AO968" s="369"/>
      <c r="AP968" s="357"/>
      <c r="AQ968" s="357"/>
      <c r="AR968" s="357"/>
      <c r="AS968" s="357"/>
      <c r="AT968" s="357"/>
      <c r="AU968" s="357"/>
      <c r="AV968" s="357"/>
      <c r="AW968" s="357"/>
      <c r="AX968" s="357"/>
      <c r="AY968">
        <f>COUNTA($C$968)</f>
        <v>0</v>
      </c>
    </row>
    <row r="969" spans="1:51" ht="30" hidden="1" customHeight="1" x14ac:dyDescent="0.15">
      <c r="A969" s="390">
        <v>26</v>
      </c>
      <c r="B969" s="390">
        <v>1</v>
      </c>
      <c r="C969" s="343"/>
      <c r="D969" s="343"/>
      <c r="E969" s="343"/>
      <c r="F969" s="343"/>
      <c r="G969" s="343"/>
      <c r="H969" s="343"/>
      <c r="I969" s="343"/>
      <c r="J969" s="344"/>
      <c r="K969" s="345"/>
      <c r="L969" s="345"/>
      <c r="M969" s="345"/>
      <c r="N969" s="345"/>
      <c r="O969" s="345"/>
      <c r="P969" s="358"/>
      <c r="Q969" s="358"/>
      <c r="R969" s="358"/>
      <c r="S969" s="358"/>
      <c r="T969" s="358"/>
      <c r="U969" s="358"/>
      <c r="V969" s="358"/>
      <c r="W969" s="358"/>
      <c r="X969" s="358"/>
      <c r="Y969" s="347"/>
      <c r="Z969" s="348"/>
      <c r="AA969" s="348"/>
      <c r="AB969" s="349"/>
      <c r="AC969" s="350"/>
      <c r="AD969" s="351"/>
      <c r="AE969" s="351"/>
      <c r="AF969" s="351"/>
      <c r="AG969" s="351"/>
      <c r="AH969" s="359"/>
      <c r="AI969" s="360"/>
      <c r="AJ969" s="360"/>
      <c r="AK969" s="360"/>
      <c r="AL969" s="367"/>
      <c r="AM969" s="368"/>
      <c r="AN969" s="368"/>
      <c r="AO969" s="369"/>
      <c r="AP969" s="357"/>
      <c r="AQ969" s="357"/>
      <c r="AR969" s="357"/>
      <c r="AS969" s="357"/>
      <c r="AT969" s="357"/>
      <c r="AU969" s="357"/>
      <c r="AV969" s="357"/>
      <c r="AW969" s="357"/>
      <c r="AX969" s="357"/>
      <c r="AY969">
        <f>COUNTA($C$969)</f>
        <v>0</v>
      </c>
    </row>
    <row r="970" spans="1:51" ht="30" hidden="1" customHeight="1" x14ac:dyDescent="0.15">
      <c r="A970" s="390">
        <v>27</v>
      </c>
      <c r="B970" s="390">
        <v>1</v>
      </c>
      <c r="C970" s="343"/>
      <c r="D970" s="343"/>
      <c r="E970" s="343"/>
      <c r="F970" s="343"/>
      <c r="G970" s="343"/>
      <c r="H970" s="343"/>
      <c r="I970" s="343"/>
      <c r="J970" s="344"/>
      <c r="K970" s="345"/>
      <c r="L970" s="345"/>
      <c r="M970" s="345"/>
      <c r="N970" s="345"/>
      <c r="O970" s="345"/>
      <c r="P970" s="358"/>
      <c r="Q970" s="358"/>
      <c r="R970" s="358"/>
      <c r="S970" s="358"/>
      <c r="T970" s="358"/>
      <c r="U970" s="358"/>
      <c r="V970" s="358"/>
      <c r="W970" s="358"/>
      <c r="X970" s="358"/>
      <c r="Y970" s="347"/>
      <c r="Z970" s="348"/>
      <c r="AA970" s="348"/>
      <c r="AB970" s="349"/>
      <c r="AC970" s="350"/>
      <c r="AD970" s="351"/>
      <c r="AE970" s="351"/>
      <c r="AF970" s="351"/>
      <c r="AG970" s="351"/>
      <c r="AH970" s="359"/>
      <c r="AI970" s="360"/>
      <c r="AJ970" s="360"/>
      <c r="AK970" s="360"/>
      <c r="AL970" s="367"/>
      <c r="AM970" s="368"/>
      <c r="AN970" s="368"/>
      <c r="AO970" s="369"/>
      <c r="AP970" s="357"/>
      <c r="AQ970" s="357"/>
      <c r="AR970" s="357"/>
      <c r="AS970" s="357"/>
      <c r="AT970" s="357"/>
      <c r="AU970" s="357"/>
      <c r="AV970" s="357"/>
      <c r="AW970" s="357"/>
      <c r="AX970" s="357"/>
      <c r="AY970">
        <f>COUNTA($C$970)</f>
        <v>0</v>
      </c>
    </row>
    <row r="971" spans="1:51" ht="30" hidden="1" customHeight="1" x14ac:dyDescent="0.15">
      <c r="A971" s="390">
        <v>28</v>
      </c>
      <c r="B971" s="390">
        <v>1</v>
      </c>
      <c r="C971" s="343"/>
      <c r="D971" s="343"/>
      <c r="E971" s="343"/>
      <c r="F971" s="343"/>
      <c r="G971" s="343"/>
      <c r="H971" s="343"/>
      <c r="I971" s="343"/>
      <c r="J971" s="344"/>
      <c r="K971" s="345"/>
      <c r="L971" s="345"/>
      <c r="M971" s="345"/>
      <c r="N971" s="345"/>
      <c r="O971" s="345"/>
      <c r="P971" s="358"/>
      <c r="Q971" s="358"/>
      <c r="R971" s="358"/>
      <c r="S971" s="358"/>
      <c r="T971" s="358"/>
      <c r="U971" s="358"/>
      <c r="V971" s="358"/>
      <c r="W971" s="358"/>
      <c r="X971" s="358"/>
      <c r="Y971" s="347"/>
      <c r="Z971" s="348"/>
      <c r="AA971" s="348"/>
      <c r="AB971" s="349"/>
      <c r="AC971" s="350"/>
      <c r="AD971" s="351"/>
      <c r="AE971" s="351"/>
      <c r="AF971" s="351"/>
      <c r="AG971" s="351"/>
      <c r="AH971" s="359"/>
      <c r="AI971" s="360"/>
      <c r="AJ971" s="360"/>
      <c r="AK971" s="360"/>
      <c r="AL971" s="367"/>
      <c r="AM971" s="368"/>
      <c r="AN971" s="368"/>
      <c r="AO971" s="369"/>
      <c r="AP971" s="357"/>
      <c r="AQ971" s="357"/>
      <c r="AR971" s="357"/>
      <c r="AS971" s="357"/>
      <c r="AT971" s="357"/>
      <c r="AU971" s="357"/>
      <c r="AV971" s="357"/>
      <c r="AW971" s="357"/>
      <c r="AX971" s="357"/>
      <c r="AY971">
        <f>COUNTA($C$971)</f>
        <v>0</v>
      </c>
    </row>
    <row r="972" spans="1:51" ht="30" hidden="1" customHeight="1" x14ac:dyDescent="0.15">
      <c r="A972" s="390">
        <v>29</v>
      </c>
      <c r="B972" s="390">
        <v>1</v>
      </c>
      <c r="C972" s="343"/>
      <c r="D972" s="343"/>
      <c r="E972" s="343"/>
      <c r="F972" s="343"/>
      <c r="G972" s="343"/>
      <c r="H972" s="343"/>
      <c r="I972" s="343"/>
      <c r="J972" s="344"/>
      <c r="K972" s="345"/>
      <c r="L972" s="345"/>
      <c r="M972" s="345"/>
      <c r="N972" s="345"/>
      <c r="O972" s="345"/>
      <c r="P972" s="358"/>
      <c r="Q972" s="358"/>
      <c r="R972" s="358"/>
      <c r="S972" s="358"/>
      <c r="T972" s="358"/>
      <c r="U972" s="358"/>
      <c r="V972" s="358"/>
      <c r="W972" s="358"/>
      <c r="X972" s="358"/>
      <c r="Y972" s="347"/>
      <c r="Z972" s="348"/>
      <c r="AA972" s="348"/>
      <c r="AB972" s="349"/>
      <c r="AC972" s="350"/>
      <c r="AD972" s="351"/>
      <c r="AE972" s="351"/>
      <c r="AF972" s="351"/>
      <c r="AG972" s="351"/>
      <c r="AH972" s="359"/>
      <c r="AI972" s="360"/>
      <c r="AJ972" s="360"/>
      <c r="AK972" s="360"/>
      <c r="AL972" s="367"/>
      <c r="AM972" s="368"/>
      <c r="AN972" s="368"/>
      <c r="AO972" s="369"/>
      <c r="AP972" s="357"/>
      <c r="AQ972" s="357"/>
      <c r="AR972" s="357"/>
      <c r="AS972" s="357"/>
      <c r="AT972" s="357"/>
      <c r="AU972" s="357"/>
      <c r="AV972" s="357"/>
      <c r="AW972" s="357"/>
      <c r="AX972" s="357"/>
      <c r="AY972">
        <f>COUNTA($C$972)</f>
        <v>0</v>
      </c>
    </row>
    <row r="973" spans="1:51" ht="30" hidden="1" customHeight="1" x14ac:dyDescent="0.15">
      <c r="A973" s="390">
        <v>30</v>
      </c>
      <c r="B973" s="390">
        <v>1</v>
      </c>
      <c r="C973" s="343"/>
      <c r="D973" s="343"/>
      <c r="E973" s="343"/>
      <c r="F973" s="343"/>
      <c r="G973" s="343"/>
      <c r="H973" s="343"/>
      <c r="I973" s="343"/>
      <c r="J973" s="344"/>
      <c r="K973" s="345"/>
      <c r="L973" s="345"/>
      <c r="M973" s="345"/>
      <c r="N973" s="345"/>
      <c r="O973" s="345"/>
      <c r="P973" s="358"/>
      <c r="Q973" s="358"/>
      <c r="R973" s="358"/>
      <c r="S973" s="358"/>
      <c r="T973" s="358"/>
      <c r="U973" s="358"/>
      <c r="V973" s="358"/>
      <c r="W973" s="358"/>
      <c r="X973" s="358"/>
      <c r="Y973" s="347"/>
      <c r="Z973" s="348"/>
      <c r="AA973" s="348"/>
      <c r="AB973" s="349"/>
      <c r="AC973" s="350"/>
      <c r="AD973" s="351"/>
      <c r="AE973" s="351"/>
      <c r="AF973" s="351"/>
      <c r="AG973" s="351"/>
      <c r="AH973" s="359"/>
      <c r="AI973" s="360"/>
      <c r="AJ973" s="360"/>
      <c r="AK973" s="360"/>
      <c r="AL973" s="367"/>
      <c r="AM973" s="368"/>
      <c r="AN973" s="368"/>
      <c r="AO973" s="369"/>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292</v>
      </c>
      <c r="K976" s="362"/>
      <c r="L976" s="362"/>
      <c r="M976" s="362"/>
      <c r="N976" s="362"/>
      <c r="O976" s="362"/>
      <c r="P976" s="247" t="s">
        <v>240</v>
      </c>
      <c r="Q976" s="247"/>
      <c r="R976" s="247"/>
      <c r="S976" s="247"/>
      <c r="T976" s="247"/>
      <c r="U976" s="247"/>
      <c r="V976" s="247"/>
      <c r="W976" s="247"/>
      <c r="X976" s="247"/>
      <c r="Y976" s="363" t="s">
        <v>290</v>
      </c>
      <c r="Z976" s="364"/>
      <c r="AA976" s="364"/>
      <c r="AB976" s="364"/>
      <c r="AC976" s="152" t="s">
        <v>327</v>
      </c>
      <c r="AD976" s="152"/>
      <c r="AE976" s="152"/>
      <c r="AF976" s="152"/>
      <c r="AG976" s="152"/>
      <c r="AH976" s="363" t="s">
        <v>355</v>
      </c>
      <c r="AI976" s="361"/>
      <c r="AJ976" s="361"/>
      <c r="AK976" s="361"/>
      <c r="AL976" s="361" t="s">
        <v>21</v>
      </c>
      <c r="AM976" s="361"/>
      <c r="AN976" s="361"/>
      <c r="AO976" s="365"/>
      <c r="AP976" s="366" t="s">
        <v>293</v>
      </c>
      <c r="AQ976" s="366"/>
      <c r="AR976" s="366"/>
      <c r="AS976" s="366"/>
      <c r="AT976" s="366"/>
      <c r="AU976" s="366"/>
      <c r="AV976" s="366"/>
      <c r="AW976" s="366"/>
      <c r="AX976" s="366"/>
      <c r="AY976">
        <f t="shared" ref="AY976:AY977" si="121">$AY$974</f>
        <v>1</v>
      </c>
    </row>
    <row r="977" spans="1:51" ht="30" customHeight="1" x14ac:dyDescent="0.15">
      <c r="A977" s="390">
        <v>1</v>
      </c>
      <c r="B977" s="390">
        <v>1</v>
      </c>
      <c r="C977" s="343" t="s">
        <v>829</v>
      </c>
      <c r="D977" s="343"/>
      <c r="E977" s="343"/>
      <c r="F977" s="343"/>
      <c r="G977" s="343"/>
      <c r="H977" s="343"/>
      <c r="I977" s="343"/>
      <c r="J977" s="344">
        <v>1010401007261</v>
      </c>
      <c r="K977" s="345"/>
      <c r="L977" s="345"/>
      <c r="M977" s="345"/>
      <c r="N977" s="345"/>
      <c r="O977" s="345"/>
      <c r="P977" s="346" t="s">
        <v>770</v>
      </c>
      <c r="Q977" s="346"/>
      <c r="R977" s="346"/>
      <c r="S977" s="346"/>
      <c r="T977" s="346"/>
      <c r="U977" s="346"/>
      <c r="V977" s="346"/>
      <c r="W977" s="346"/>
      <c r="X977" s="346"/>
      <c r="Y977" s="347">
        <v>2</v>
      </c>
      <c r="Z977" s="348"/>
      <c r="AA977" s="348"/>
      <c r="AB977" s="349"/>
      <c r="AC977" s="350" t="s">
        <v>769</v>
      </c>
      <c r="AD977" s="351"/>
      <c r="AE977" s="351"/>
      <c r="AF977" s="351"/>
      <c r="AG977" s="351"/>
      <c r="AH977" s="359">
        <v>1</v>
      </c>
      <c r="AI977" s="360"/>
      <c r="AJ977" s="360"/>
      <c r="AK977" s="360"/>
      <c r="AL977" s="367">
        <v>99.459459459459453</v>
      </c>
      <c r="AM977" s="368"/>
      <c r="AN977" s="368"/>
      <c r="AO977" s="369"/>
      <c r="AP977" s="357"/>
      <c r="AQ977" s="357"/>
      <c r="AR977" s="357"/>
      <c r="AS977" s="357"/>
      <c r="AT977" s="357"/>
      <c r="AU977" s="357"/>
      <c r="AV977" s="357"/>
      <c r="AW977" s="357"/>
      <c r="AX977" s="357"/>
      <c r="AY977">
        <f t="shared" si="121"/>
        <v>1</v>
      </c>
    </row>
    <row r="978" spans="1:51" ht="30" customHeight="1" x14ac:dyDescent="0.15">
      <c r="A978" s="390">
        <v>2</v>
      </c>
      <c r="B978" s="390">
        <v>1</v>
      </c>
      <c r="C978" s="343" t="s">
        <v>829</v>
      </c>
      <c r="D978" s="343"/>
      <c r="E978" s="343"/>
      <c r="F978" s="343"/>
      <c r="G978" s="343"/>
      <c r="H978" s="343"/>
      <c r="I978" s="343"/>
      <c r="J978" s="344">
        <v>1010401007261</v>
      </c>
      <c r="K978" s="345"/>
      <c r="L978" s="345"/>
      <c r="M978" s="345"/>
      <c r="N978" s="345"/>
      <c r="O978" s="345"/>
      <c r="P978" s="346" t="s">
        <v>770</v>
      </c>
      <c r="Q978" s="346"/>
      <c r="R978" s="346"/>
      <c r="S978" s="346"/>
      <c r="T978" s="346"/>
      <c r="U978" s="346"/>
      <c r="V978" s="346"/>
      <c r="W978" s="346"/>
      <c r="X978" s="346"/>
      <c r="Y978" s="347">
        <v>2.7</v>
      </c>
      <c r="Z978" s="348"/>
      <c r="AA978" s="348"/>
      <c r="AB978" s="349"/>
      <c r="AC978" s="350" t="s">
        <v>769</v>
      </c>
      <c r="AD978" s="351"/>
      <c r="AE978" s="351"/>
      <c r="AF978" s="351"/>
      <c r="AG978" s="351"/>
      <c r="AH978" s="359">
        <v>2</v>
      </c>
      <c r="AI978" s="360"/>
      <c r="AJ978" s="360"/>
      <c r="AK978" s="360"/>
      <c r="AL978" s="367">
        <v>100</v>
      </c>
      <c r="AM978" s="368"/>
      <c r="AN978" s="368"/>
      <c r="AO978" s="369"/>
      <c r="AP978" s="357"/>
      <c r="AQ978" s="357"/>
      <c r="AR978" s="357"/>
      <c r="AS978" s="357"/>
      <c r="AT978" s="357"/>
      <c r="AU978" s="357"/>
      <c r="AV978" s="357"/>
      <c r="AW978" s="357"/>
      <c r="AX978" s="357"/>
      <c r="AY978">
        <f>COUNTA($C$978)</f>
        <v>1</v>
      </c>
    </row>
    <row r="979" spans="1:51" ht="30" customHeight="1" x14ac:dyDescent="0.15">
      <c r="A979" s="390">
        <v>3</v>
      </c>
      <c r="B979" s="390">
        <v>1</v>
      </c>
      <c r="C979" s="343" t="s">
        <v>829</v>
      </c>
      <c r="D979" s="343"/>
      <c r="E979" s="343"/>
      <c r="F979" s="343"/>
      <c r="G979" s="343"/>
      <c r="H979" s="343"/>
      <c r="I979" s="343"/>
      <c r="J979" s="344">
        <v>1010401007261</v>
      </c>
      <c r="K979" s="345"/>
      <c r="L979" s="345"/>
      <c r="M979" s="345"/>
      <c r="N979" s="345"/>
      <c r="O979" s="345"/>
      <c r="P979" s="346" t="s">
        <v>770</v>
      </c>
      <c r="Q979" s="346"/>
      <c r="R979" s="346"/>
      <c r="S979" s="346"/>
      <c r="T979" s="346"/>
      <c r="U979" s="346"/>
      <c r="V979" s="346"/>
      <c r="W979" s="346"/>
      <c r="X979" s="346"/>
      <c r="Y979" s="347">
        <v>55.8</v>
      </c>
      <c r="Z979" s="348"/>
      <c r="AA979" s="348"/>
      <c r="AB979" s="349"/>
      <c r="AC979" s="350" t="s">
        <v>769</v>
      </c>
      <c r="AD979" s="351"/>
      <c r="AE979" s="351"/>
      <c r="AF979" s="351"/>
      <c r="AG979" s="351"/>
      <c r="AH979" s="359">
        <v>1</v>
      </c>
      <c r="AI979" s="360"/>
      <c r="AJ979" s="360"/>
      <c r="AK979" s="360"/>
      <c r="AL979" s="367">
        <v>99.906485130777497</v>
      </c>
      <c r="AM979" s="368"/>
      <c r="AN979" s="368"/>
      <c r="AO979" s="369"/>
      <c r="AP979" s="357"/>
      <c r="AQ979" s="357"/>
      <c r="AR979" s="357"/>
      <c r="AS979" s="357"/>
      <c r="AT979" s="357"/>
      <c r="AU979" s="357"/>
      <c r="AV979" s="357"/>
      <c r="AW979" s="357"/>
      <c r="AX979" s="357"/>
      <c r="AY979">
        <f>COUNTA($C$979)</f>
        <v>1</v>
      </c>
    </row>
    <row r="980" spans="1:51" ht="30" customHeight="1" x14ac:dyDescent="0.15">
      <c r="A980" s="390">
        <v>4</v>
      </c>
      <c r="B980" s="390">
        <v>1</v>
      </c>
      <c r="C980" s="343" t="s">
        <v>830</v>
      </c>
      <c r="D980" s="343"/>
      <c r="E980" s="343"/>
      <c r="F980" s="343"/>
      <c r="G980" s="343"/>
      <c r="H980" s="343"/>
      <c r="I980" s="343"/>
      <c r="J980" s="344">
        <v>2140001004199</v>
      </c>
      <c r="K980" s="345"/>
      <c r="L980" s="345"/>
      <c r="M980" s="345"/>
      <c r="N980" s="345"/>
      <c r="O980" s="345"/>
      <c r="P980" s="346" t="s">
        <v>770</v>
      </c>
      <c r="Q980" s="346"/>
      <c r="R980" s="346"/>
      <c r="S980" s="346"/>
      <c r="T980" s="346"/>
      <c r="U980" s="346"/>
      <c r="V980" s="346"/>
      <c r="W980" s="346"/>
      <c r="X980" s="346"/>
      <c r="Y980" s="347">
        <v>14.8</v>
      </c>
      <c r="Z980" s="348"/>
      <c r="AA980" s="348"/>
      <c r="AB980" s="349"/>
      <c r="AC980" s="350" t="s">
        <v>769</v>
      </c>
      <c r="AD980" s="351"/>
      <c r="AE980" s="351"/>
      <c r="AF980" s="351"/>
      <c r="AG980" s="351"/>
      <c r="AH980" s="359">
        <v>1</v>
      </c>
      <c r="AI980" s="360"/>
      <c r="AJ980" s="360"/>
      <c r="AK980" s="360"/>
      <c r="AL980" s="367">
        <v>99.979757085020239</v>
      </c>
      <c r="AM980" s="368"/>
      <c r="AN980" s="368"/>
      <c r="AO980" s="369"/>
      <c r="AP980" s="357"/>
      <c r="AQ980" s="357"/>
      <c r="AR980" s="357"/>
      <c r="AS980" s="357"/>
      <c r="AT980" s="357"/>
      <c r="AU980" s="357"/>
      <c r="AV980" s="357"/>
      <c r="AW980" s="357"/>
      <c r="AX980" s="357"/>
      <c r="AY980">
        <f>COUNTA($C$980)</f>
        <v>1</v>
      </c>
    </row>
    <row r="981" spans="1:51" ht="30" customHeight="1" x14ac:dyDescent="0.15">
      <c r="A981" s="390">
        <v>5</v>
      </c>
      <c r="B981" s="390">
        <v>1</v>
      </c>
      <c r="C981" s="343" t="s">
        <v>830</v>
      </c>
      <c r="D981" s="343"/>
      <c r="E981" s="343"/>
      <c r="F981" s="343"/>
      <c r="G981" s="343"/>
      <c r="H981" s="343"/>
      <c r="I981" s="343"/>
      <c r="J981" s="344">
        <v>2140001004199</v>
      </c>
      <c r="K981" s="345"/>
      <c r="L981" s="345"/>
      <c r="M981" s="345"/>
      <c r="N981" s="345"/>
      <c r="O981" s="345"/>
      <c r="P981" s="346" t="s">
        <v>770</v>
      </c>
      <c r="Q981" s="346"/>
      <c r="R981" s="346"/>
      <c r="S981" s="346"/>
      <c r="T981" s="346"/>
      <c r="U981" s="346"/>
      <c r="V981" s="346"/>
      <c r="W981" s="346"/>
      <c r="X981" s="346"/>
      <c r="Y981" s="347">
        <v>9.5</v>
      </c>
      <c r="Z981" s="348"/>
      <c r="AA981" s="348"/>
      <c r="AB981" s="349"/>
      <c r="AC981" s="350" t="s">
        <v>769</v>
      </c>
      <c r="AD981" s="351"/>
      <c r="AE981" s="351"/>
      <c r="AF981" s="351"/>
      <c r="AG981" s="351"/>
      <c r="AH981" s="359">
        <v>1</v>
      </c>
      <c r="AI981" s="360"/>
      <c r="AJ981" s="360"/>
      <c r="AK981" s="360"/>
      <c r="AL981" s="367">
        <v>99.915992859393043</v>
      </c>
      <c r="AM981" s="368"/>
      <c r="AN981" s="368"/>
      <c r="AO981" s="369"/>
      <c r="AP981" s="357"/>
      <c r="AQ981" s="357"/>
      <c r="AR981" s="357"/>
      <c r="AS981" s="357"/>
      <c r="AT981" s="357"/>
      <c r="AU981" s="357"/>
      <c r="AV981" s="357"/>
      <c r="AW981" s="357"/>
      <c r="AX981" s="357"/>
      <c r="AY981">
        <f>COUNTA($C$981)</f>
        <v>1</v>
      </c>
    </row>
    <row r="982" spans="1:51" ht="30" customHeight="1" x14ac:dyDescent="0.15">
      <c r="A982" s="390">
        <v>6</v>
      </c>
      <c r="B982" s="390">
        <v>1</v>
      </c>
      <c r="C982" s="343" t="s">
        <v>831</v>
      </c>
      <c r="D982" s="343"/>
      <c r="E982" s="343"/>
      <c r="F982" s="343"/>
      <c r="G982" s="343"/>
      <c r="H982" s="343"/>
      <c r="I982" s="343"/>
      <c r="J982" s="344">
        <v>7210001012058</v>
      </c>
      <c r="K982" s="345"/>
      <c r="L982" s="345"/>
      <c r="M982" s="345"/>
      <c r="N982" s="345"/>
      <c r="O982" s="345"/>
      <c r="P982" s="346" t="s">
        <v>770</v>
      </c>
      <c r="Q982" s="346"/>
      <c r="R982" s="346"/>
      <c r="S982" s="346"/>
      <c r="T982" s="346"/>
      <c r="U982" s="346"/>
      <c r="V982" s="346"/>
      <c r="W982" s="346"/>
      <c r="X982" s="346"/>
      <c r="Y982" s="347">
        <v>8.1</v>
      </c>
      <c r="Z982" s="348"/>
      <c r="AA982" s="348"/>
      <c r="AB982" s="349"/>
      <c r="AC982" s="350" t="s">
        <v>769</v>
      </c>
      <c r="AD982" s="351"/>
      <c r="AE982" s="351"/>
      <c r="AF982" s="351"/>
      <c r="AG982" s="351"/>
      <c r="AH982" s="359">
        <v>2</v>
      </c>
      <c r="AI982" s="360"/>
      <c r="AJ982" s="360"/>
      <c r="AK982" s="360"/>
      <c r="AL982" s="367">
        <v>96.442687747035578</v>
      </c>
      <c r="AM982" s="368"/>
      <c r="AN982" s="368"/>
      <c r="AO982" s="369"/>
      <c r="AP982" s="357"/>
      <c r="AQ982" s="357"/>
      <c r="AR982" s="357"/>
      <c r="AS982" s="357"/>
      <c r="AT982" s="357"/>
      <c r="AU982" s="357"/>
      <c r="AV982" s="357"/>
      <c r="AW982" s="357"/>
      <c r="AX982" s="357"/>
      <c r="AY982">
        <f>COUNTA($C$982)</f>
        <v>1</v>
      </c>
    </row>
    <row r="983" spans="1:51" ht="30" customHeight="1" x14ac:dyDescent="0.15">
      <c r="A983" s="390">
        <v>7</v>
      </c>
      <c r="B983" s="390">
        <v>1</v>
      </c>
      <c r="C983" s="343" t="s">
        <v>831</v>
      </c>
      <c r="D983" s="343"/>
      <c r="E983" s="343"/>
      <c r="F983" s="343"/>
      <c r="G983" s="343"/>
      <c r="H983" s="343"/>
      <c r="I983" s="343"/>
      <c r="J983" s="344">
        <v>7210001012058</v>
      </c>
      <c r="K983" s="345"/>
      <c r="L983" s="345"/>
      <c r="M983" s="345"/>
      <c r="N983" s="345"/>
      <c r="O983" s="345"/>
      <c r="P983" s="346" t="s">
        <v>770</v>
      </c>
      <c r="Q983" s="346"/>
      <c r="R983" s="346"/>
      <c r="S983" s="346"/>
      <c r="T983" s="346"/>
      <c r="U983" s="346"/>
      <c r="V983" s="346"/>
      <c r="W983" s="346"/>
      <c r="X983" s="346"/>
      <c r="Y983" s="347">
        <v>12.8</v>
      </c>
      <c r="Z983" s="348"/>
      <c r="AA983" s="348"/>
      <c r="AB983" s="349"/>
      <c r="AC983" s="350" t="s">
        <v>769</v>
      </c>
      <c r="AD983" s="351"/>
      <c r="AE983" s="351"/>
      <c r="AF983" s="351"/>
      <c r="AG983" s="351"/>
      <c r="AH983" s="359">
        <v>1</v>
      </c>
      <c r="AI983" s="360"/>
      <c r="AJ983" s="360"/>
      <c r="AK983" s="360"/>
      <c r="AL983" s="367">
        <v>90</v>
      </c>
      <c r="AM983" s="368"/>
      <c r="AN983" s="368"/>
      <c r="AO983" s="369"/>
      <c r="AP983" s="357"/>
      <c r="AQ983" s="357"/>
      <c r="AR983" s="357"/>
      <c r="AS983" s="357"/>
      <c r="AT983" s="357"/>
      <c r="AU983" s="357"/>
      <c r="AV983" s="357"/>
      <c r="AW983" s="357"/>
      <c r="AX983" s="357"/>
      <c r="AY983">
        <f>COUNTA($C$983)</f>
        <v>1</v>
      </c>
    </row>
    <row r="984" spans="1:51" ht="30" customHeight="1" x14ac:dyDescent="0.15">
      <c r="A984" s="390">
        <v>8</v>
      </c>
      <c r="B984" s="390">
        <v>1</v>
      </c>
      <c r="C984" s="343" t="s">
        <v>831</v>
      </c>
      <c r="D984" s="343"/>
      <c r="E984" s="343"/>
      <c r="F984" s="343"/>
      <c r="G984" s="343"/>
      <c r="H984" s="343"/>
      <c r="I984" s="343"/>
      <c r="J984" s="344">
        <v>7210001012058</v>
      </c>
      <c r="K984" s="345"/>
      <c r="L984" s="345"/>
      <c r="M984" s="345"/>
      <c r="N984" s="345"/>
      <c r="O984" s="345"/>
      <c r="P984" s="346" t="s">
        <v>770</v>
      </c>
      <c r="Q984" s="346"/>
      <c r="R984" s="346"/>
      <c r="S984" s="346"/>
      <c r="T984" s="346"/>
      <c r="U984" s="346"/>
      <c r="V984" s="346"/>
      <c r="W984" s="346"/>
      <c r="X984" s="346"/>
      <c r="Y984" s="347">
        <v>3</v>
      </c>
      <c r="Z984" s="348"/>
      <c r="AA984" s="348"/>
      <c r="AB984" s="349"/>
      <c r="AC984" s="350" t="s">
        <v>769</v>
      </c>
      <c r="AD984" s="351"/>
      <c r="AE984" s="351"/>
      <c r="AF984" s="351"/>
      <c r="AG984" s="351"/>
      <c r="AH984" s="359">
        <v>1</v>
      </c>
      <c r="AI984" s="360"/>
      <c r="AJ984" s="360"/>
      <c r="AK984" s="360"/>
      <c r="AL984" s="367">
        <v>97.484380138112456</v>
      </c>
      <c r="AM984" s="368"/>
      <c r="AN984" s="368"/>
      <c r="AO984" s="369"/>
      <c r="AP984" s="357"/>
      <c r="AQ984" s="357"/>
      <c r="AR984" s="357"/>
      <c r="AS984" s="357"/>
      <c r="AT984" s="357"/>
      <c r="AU984" s="357"/>
      <c r="AV984" s="357"/>
      <c r="AW984" s="357"/>
      <c r="AX984" s="357"/>
      <c r="AY984">
        <f>COUNTA($C$984)</f>
        <v>1</v>
      </c>
    </row>
    <row r="985" spans="1:51" ht="30" customHeight="1" x14ac:dyDescent="0.15">
      <c r="A985" s="390">
        <v>9</v>
      </c>
      <c r="B985" s="390">
        <v>1</v>
      </c>
      <c r="C985" s="376" t="s">
        <v>832</v>
      </c>
      <c r="D985" s="377"/>
      <c r="E985" s="377"/>
      <c r="F985" s="377"/>
      <c r="G985" s="377"/>
      <c r="H985" s="377"/>
      <c r="I985" s="378"/>
      <c r="J985" s="370">
        <v>2010701022133</v>
      </c>
      <c r="K985" s="371"/>
      <c r="L985" s="371"/>
      <c r="M985" s="371"/>
      <c r="N985" s="371"/>
      <c r="O985" s="372"/>
      <c r="P985" s="373" t="s">
        <v>833</v>
      </c>
      <c r="Q985" s="374"/>
      <c r="R985" s="374"/>
      <c r="S985" s="374"/>
      <c r="T985" s="374"/>
      <c r="U985" s="374"/>
      <c r="V985" s="374"/>
      <c r="W985" s="374"/>
      <c r="X985" s="375"/>
      <c r="Y985" s="347">
        <v>11.7</v>
      </c>
      <c r="Z985" s="348"/>
      <c r="AA985" s="348"/>
      <c r="AB985" s="349"/>
      <c r="AC985" s="379" t="s">
        <v>769</v>
      </c>
      <c r="AD985" s="380"/>
      <c r="AE985" s="380"/>
      <c r="AF985" s="380"/>
      <c r="AG985" s="381"/>
      <c r="AH985" s="382">
        <v>1</v>
      </c>
      <c r="AI985" s="383"/>
      <c r="AJ985" s="383"/>
      <c r="AK985" s="384"/>
      <c r="AL985" s="367">
        <v>98.103846153846149</v>
      </c>
      <c r="AM985" s="368"/>
      <c r="AN985" s="368"/>
      <c r="AO985" s="369"/>
      <c r="AP985" s="385"/>
      <c r="AQ985" s="386"/>
      <c r="AR985" s="386"/>
      <c r="AS985" s="386"/>
      <c r="AT985" s="386"/>
      <c r="AU985" s="386"/>
      <c r="AV985" s="386"/>
      <c r="AW985" s="386"/>
      <c r="AX985" s="387"/>
      <c r="AY985">
        <f>COUNTA($C$985)</f>
        <v>1</v>
      </c>
    </row>
    <row r="986" spans="1:51" ht="30" customHeight="1" x14ac:dyDescent="0.15">
      <c r="A986" s="390">
        <v>10</v>
      </c>
      <c r="B986" s="390">
        <v>1</v>
      </c>
      <c r="C986" s="376" t="s">
        <v>832</v>
      </c>
      <c r="D986" s="377"/>
      <c r="E986" s="377"/>
      <c r="F986" s="377"/>
      <c r="G986" s="377"/>
      <c r="H986" s="377"/>
      <c r="I986" s="378"/>
      <c r="J986" s="370">
        <v>2010701022133</v>
      </c>
      <c r="K986" s="371"/>
      <c r="L986" s="371"/>
      <c r="M986" s="371"/>
      <c r="N986" s="371"/>
      <c r="O986" s="372"/>
      <c r="P986" s="373" t="s">
        <v>833</v>
      </c>
      <c r="Q986" s="374"/>
      <c r="R986" s="374"/>
      <c r="S986" s="374"/>
      <c r="T986" s="374"/>
      <c r="U986" s="374"/>
      <c r="V986" s="374"/>
      <c r="W986" s="374"/>
      <c r="X986" s="375"/>
      <c r="Y986" s="347">
        <v>1.4</v>
      </c>
      <c r="Z986" s="348"/>
      <c r="AA986" s="348"/>
      <c r="AB986" s="349"/>
      <c r="AC986" s="379" t="s">
        <v>769</v>
      </c>
      <c r="AD986" s="380"/>
      <c r="AE986" s="380"/>
      <c r="AF986" s="380"/>
      <c r="AG986" s="381"/>
      <c r="AH986" s="382">
        <v>2</v>
      </c>
      <c r="AI986" s="383"/>
      <c r="AJ986" s="383"/>
      <c r="AK986" s="384"/>
      <c r="AL986" s="367">
        <v>95.454545454545453</v>
      </c>
      <c r="AM986" s="368"/>
      <c r="AN986" s="368"/>
      <c r="AO986" s="369"/>
      <c r="AP986" s="385"/>
      <c r="AQ986" s="386"/>
      <c r="AR986" s="386"/>
      <c r="AS986" s="386"/>
      <c r="AT986" s="386"/>
      <c r="AU986" s="386"/>
      <c r="AV986" s="386"/>
      <c r="AW986" s="386"/>
      <c r="AX986" s="387"/>
      <c r="AY986">
        <f>COUNTA($C$986)</f>
        <v>1</v>
      </c>
    </row>
    <row r="987" spans="1:51" ht="30" customHeight="1" x14ac:dyDescent="0.15">
      <c r="A987" s="390">
        <v>11</v>
      </c>
      <c r="B987" s="390">
        <v>1</v>
      </c>
      <c r="C987" s="343" t="s">
        <v>832</v>
      </c>
      <c r="D987" s="343"/>
      <c r="E987" s="343"/>
      <c r="F987" s="343"/>
      <c r="G987" s="343"/>
      <c r="H987" s="343"/>
      <c r="I987" s="343"/>
      <c r="J987" s="344">
        <v>2010701022133</v>
      </c>
      <c r="K987" s="345"/>
      <c r="L987" s="345"/>
      <c r="M987" s="345"/>
      <c r="N987" s="345"/>
      <c r="O987" s="345"/>
      <c r="P987" s="373" t="s">
        <v>833</v>
      </c>
      <c r="Q987" s="374"/>
      <c r="R987" s="374"/>
      <c r="S987" s="374"/>
      <c r="T987" s="374"/>
      <c r="U987" s="374"/>
      <c r="V987" s="374"/>
      <c r="W987" s="374"/>
      <c r="X987" s="375"/>
      <c r="Y987" s="347">
        <v>1.8</v>
      </c>
      <c r="Z987" s="348"/>
      <c r="AA987" s="348"/>
      <c r="AB987" s="349"/>
      <c r="AC987" s="350" t="s">
        <v>769</v>
      </c>
      <c r="AD987" s="351"/>
      <c r="AE987" s="351"/>
      <c r="AF987" s="351"/>
      <c r="AG987" s="351"/>
      <c r="AH987" s="359">
        <v>1</v>
      </c>
      <c r="AI987" s="360"/>
      <c r="AJ987" s="360"/>
      <c r="AK987" s="360"/>
      <c r="AL987" s="367">
        <v>90.923355124712728</v>
      </c>
      <c r="AM987" s="368"/>
      <c r="AN987" s="368"/>
      <c r="AO987" s="369"/>
      <c r="AP987" s="357"/>
      <c r="AQ987" s="357"/>
      <c r="AR987" s="357"/>
      <c r="AS987" s="357"/>
      <c r="AT987" s="357"/>
      <c r="AU987" s="357"/>
      <c r="AV987" s="357"/>
      <c r="AW987" s="357"/>
      <c r="AX987" s="357"/>
      <c r="AY987">
        <f>COUNTA($C$987)</f>
        <v>1</v>
      </c>
    </row>
    <row r="988" spans="1:51" ht="30" customHeight="1" x14ac:dyDescent="0.15">
      <c r="A988" s="390">
        <v>12</v>
      </c>
      <c r="B988" s="390">
        <v>1</v>
      </c>
      <c r="C988" s="343" t="s">
        <v>832</v>
      </c>
      <c r="D988" s="343"/>
      <c r="E988" s="343"/>
      <c r="F988" s="343"/>
      <c r="G988" s="343"/>
      <c r="H988" s="343"/>
      <c r="I988" s="343"/>
      <c r="J988" s="344">
        <v>2010701022133</v>
      </c>
      <c r="K988" s="345"/>
      <c r="L988" s="345"/>
      <c r="M988" s="345"/>
      <c r="N988" s="345"/>
      <c r="O988" s="345"/>
      <c r="P988" s="373" t="s">
        <v>833</v>
      </c>
      <c r="Q988" s="374"/>
      <c r="R988" s="374"/>
      <c r="S988" s="374"/>
      <c r="T988" s="374"/>
      <c r="U988" s="374"/>
      <c r="V988" s="374"/>
      <c r="W988" s="374"/>
      <c r="X988" s="375"/>
      <c r="Y988" s="347">
        <v>2.8</v>
      </c>
      <c r="Z988" s="348"/>
      <c r="AA988" s="348"/>
      <c r="AB988" s="349"/>
      <c r="AC988" s="350" t="s">
        <v>769</v>
      </c>
      <c r="AD988" s="351"/>
      <c r="AE988" s="351"/>
      <c r="AF988" s="351"/>
      <c r="AG988" s="351"/>
      <c r="AH988" s="359">
        <v>1</v>
      </c>
      <c r="AI988" s="360"/>
      <c r="AJ988" s="360"/>
      <c r="AK988" s="360"/>
      <c r="AL988" s="367">
        <v>95.278832983558729</v>
      </c>
      <c r="AM988" s="368"/>
      <c r="AN988" s="368"/>
      <c r="AO988" s="369"/>
      <c r="AP988" s="357"/>
      <c r="AQ988" s="357"/>
      <c r="AR988" s="357"/>
      <c r="AS988" s="357"/>
      <c r="AT988" s="357"/>
      <c r="AU988" s="357"/>
      <c r="AV988" s="357"/>
      <c r="AW988" s="357"/>
      <c r="AX988" s="357"/>
      <c r="AY988">
        <f>COUNTA($C$988)</f>
        <v>1</v>
      </c>
    </row>
    <row r="989" spans="1:51" ht="30" customHeight="1" x14ac:dyDescent="0.15">
      <c r="A989" s="390">
        <v>13</v>
      </c>
      <c r="B989" s="390">
        <v>1</v>
      </c>
      <c r="C989" s="376" t="s">
        <v>832</v>
      </c>
      <c r="D989" s="377"/>
      <c r="E989" s="377"/>
      <c r="F989" s="377"/>
      <c r="G989" s="377"/>
      <c r="H989" s="377"/>
      <c r="I989" s="378"/>
      <c r="J989" s="370">
        <v>2010701022133</v>
      </c>
      <c r="K989" s="371"/>
      <c r="L989" s="371"/>
      <c r="M989" s="371"/>
      <c r="N989" s="371"/>
      <c r="O989" s="372"/>
      <c r="P989" s="373" t="s">
        <v>833</v>
      </c>
      <c r="Q989" s="374"/>
      <c r="R989" s="374"/>
      <c r="S989" s="374"/>
      <c r="T989" s="374"/>
      <c r="U989" s="374"/>
      <c r="V989" s="374"/>
      <c r="W989" s="374"/>
      <c r="X989" s="375"/>
      <c r="Y989" s="347">
        <v>4.5999999999999996</v>
      </c>
      <c r="Z989" s="348"/>
      <c r="AA989" s="348"/>
      <c r="AB989" s="349"/>
      <c r="AC989" s="379" t="s">
        <v>769</v>
      </c>
      <c r="AD989" s="380"/>
      <c r="AE989" s="380"/>
      <c r="AF989" s="380"/>
      <c r="AG989" s="381"/>
      <c r="AH989" s="382">
        <v>1</v>
      </c>
      <c r="AI989" s="383"/>
      <c r="AJ989" s="383"/>
      <c r="AK989" s="384"/>
      <c r="AL989" s="367">
        <v>97.537666666666667</v>
      </c>
      <c r="AM989" s="368"/>
      <c r="AN989" s="368"/>
      <c r="AO989" s="369"/>
      <c r="AP989" s="385"/>
      <c r="AQ989" s="386"/>
      <c r="AR989" s="386"/>
      <c r="AS989" s="386"/>
      <c r="AT989" s="386"/>
      <c r="AU989" s="386"/>
      <c r="AV989" s="386"/>
      <c r="AW989" s="386"/>
      <c r="AX989" s="387"/>
      <c r="AY989">
        <f>COUNTA($C$989)</f>
        <v>1</v>
      </c>
    </row>
    <row r="990" spans="1:51" ht="30" customHeight="1" x14ac:dyDescent="0.15">
      <c r="A990" s="390">
        <v>14</v>
      </c>
      <c r="B990" s="390">
        <v>1</v>
      </c>
      <c r="C990" s="343" t="s">
        <v>832</v>
      </c>
      <c r="D990" s="343"/>
      <c r="E990" s="343"/>
      <c r="F990" s="343"/>
      <c r="G990" s="343"/>
      <c r="H990" s="343"/>
      <c r="I990" s="343"/>
      <c r="J990" s="344">
        <v>2010701022133</v>
      </c>
      <c r="K990" s="345"/>
      <c r="L990" s="345"/>
      <c r="M990" s="345"/>
      <c r="N990" s="345"/>
      <c r="O990" s="345"/>
      <c r="P990" s="373" t="s">
        <v>833</v>
      </c>
      <c r="Q990" s="374"/>
      <c r="R990" s="374"/>
      <c r="S990" s="374"/>
      <c r="T990" s="374"/>
      <c r="U990" s="374"/>
      <c r="V990" s="374"/>
      <c r="W990" s="374"/>
      <c r="X990" s="375"/>
      <c r="Y990" s="347">
        <v>0.8</v>
      </c>
      <c r="Z990" s="348"/>
      <c r="AA990" s="348"/>
      <c r="AB990" s="349"/>
      <c r="AC990" s="350" t="s">
        <v>769</v>
      </c>
      <c r="AD990" s="351"/>
      <c r="AE990" s="351"/>
      <c r="AF990" s="351"/>
      <c r="AG990" s="351"/>
      <c r="AH990" s="359">
        <v>2</v>
      </c>
      <c r="AI990" s="360"/>
      <c r="AJ990" s="360"/>
      <c r="AK990" s="360"/>
      <c r="AL990" s="367">
        <v>88.815387826654671</v>
      </c>
      <c r="AM990" s="368"/>
      <c r="AN990" s="368"/>
      <c r="AO990" s="369"/>
      <c r="AP990" s="357"/>
      <c r="AQ990" s="357"/>
      <c r="AR990" s="357"/>
      <c r="AS990" s="357"/>
      <c r="AT990" s="357"/>
      <c r="AU990" s="357"/>
      <c r="AV990" s="357"/>
      <c r="AW990" s="357"/>
      <c r="AX990" s="357"/>
      <c r="AY990">
        <f>COUNTA($C$990)</f>
        <v>1</v>
      </c>
    </row>
    <row r="991" spans="1:51" ht="30" customHeight="1" x14ac:dyDescent="0.15">
      <c r="A991" s="390">
        <v>15</v>
      </c>
      <c r="B991" s="390">
        <v>1</v>
      </c>
      <c r="C991" s="343" t="s">
        <v>832</v>
      </c>
      <c r="D991" s="343"/>
      <c r="E991" s="343"/>
      <c r="F991" s="343"/>
      <c r="G991" s="343"/>
      <c r="H991" s="343"/>
      <c r="I991" s="343"/>
      <c r="J991" s="344">
        <v>2010701022133</v>
      </c>
      <c r="K991" s="345"/>
      <c r="L991" s="345"/>
      <c r="M991" s="345"/>
      <c r="N991" s="345"/>
      <c r="O991" s="345"/>
      <c r="P991" s="373" t="s">
        <v>833</v>
      </c>
      <c r="Q991" s="374"/>
      <c r="R991" s="374"/>
      <c r="S991" s="374"/>
      <c r="T991" s="374"/>
      <c r="U991" s="374"/>
      <c r="V991" s="374"/>
      <c r="W991" s="374"/>
      <c r="X991" s="375"/>
      <c r="Y991" s="347">
        <v>0.6</v>
      </c>
      <c r="Z991" s="348"/>
      <c r="AA991" s="348"/>
      <c r="AB991" s="349"/>
      <c r="AC991" s="350" t="s">
        <v>769</v>
      </c>
      <c r="AD991" s="351"/>
      <c r="AE991" s="351"/>
      <c r="AF991" s="351"/>
      <c r="AG991" s="351"/>
      <c r="AH991" s="359">
        <v>3</v>
      </c>
      <c r="AI991" s="360"/>
      <c r="AJ991" s="360"/>
      <c r="AK991" s="360"/>
      <c r="AL991" s="367">
        <v>88.49358062724788</v>
      </c>
      <c r="AM991" s="368"/>
      <c r="AN991" s="368"/>
      <c r="AO991" s="369"/>
      <c r="AP991" s="357"/>
      <c r="AQ991" s="357"/>
      <c r="AR991" s="357"/>
      <c r="AS991" s="357"/>
      <c r="AT991" s="357"/>
      <c r="AU991" s="357"/>
      <c r="AV991" s="357"/>
      <c r="AW991" s="357"/>
      <c r="AX991" s="357"/>
      <c r="AY991">
        <f>COUNTA($C$991)</f>
        <v>1</v>
      </c>
    </row>
    <row r="992" spans="1:51" ht="30" customHeight="1" x14ac:dyDescent="0.15">
      <c r="A992" s="390">
        <v>16</v>
      </c>
      <c r="B992" s="390">
        <v>1</v>
      </c>
      <c r="C992" s="343" t="s">
        <v>834</v>
      </c>
      <c r="D992" s="343"/>
      <c r="E992" s="343"/>
      <c r="F992" s="343"/>
      <c r="G992" s="343"/>
      <c r="H992" s="343"/>
      <c r="I992" s="343"/>
      <c r="J992" s="344">
        <v>8010001166930</v>
      </c>
      <c r="K992" s="345"/>
      <c r="L992" s="345"/>
      <c r="M992" s="345"/>
      <c r="N992" s="345"/>
      <c r="O992" s="345"/>
      <c r="P992" s="373" t="s">
        <v>833</v>
      </c>
      <c r="Q992" s="374"/>
      <c r="R992" s="374"/>
      <c r="S992" s="374"/>
      <c r="T992" s="374"/>
      <c r="U992" s="374"/>
      <c r="V992" s="374"/>
      <c r="W992" s="374"/>
      <c r="X992" s="375"/>
      <c r="Y992" s="347">
        <v>3.4</v>
      </c>
      <c r="Z992" s="348"/>
      <c r="AA992" s="348"/>
      <c r="AB992" s="349"/>
      <c r="AC992" s="350" t="s">
        <v>769</v>
      </c>
      <c r="AD992" s="351"/>
      <c r="AE992" s="351"/>
      <c r="AF992" s="351"/>
      <c r="AG992" s="351"/>
      <c r="AH992" s="359">
        <v>7</v>
      </c>
      <c r="AI992" s="360"/>
      <c r="AJ992" s="360"/>
      <c r="AK992" s="360"/>
      <c r="AL992" s="367">
        <v>99.574960784313731</v>
      </c>
      <c r="AM992" s="368"/>
      <c r="AN992" s="368"/>
      <c r="AO992" s="369"/>
      <c r="AP992" s="357"/>
      <c r="AQ992" s="357"/>
      <c r="AR992" s="357"/>
      <c r="AS992" s="357"/>
      <c r="AT992" s="357"/>
      <c r="AU992" s="357"/>
      <c r="AV992" s="357"/>
      <c r="AW992" s="357"/>
      <c r="AX992" s="357"/>
      <c r="AY992">
        <f>COUNTA($C$992)</f>
        <v>1</v>
      </c>
    </row>
    <row r="993" spans="1:51" s="16" customFormat="1" ht="30" customHeight="1" x14ac:dyDescent="0.15">
      <c r="A993" s="390">
        <v>17</v>
      </c>
      <c r="B993" s="390">
        <v>1</v>
      </c>
      <c r="C993" s="343" t="s">
        <v>834</v>
      </c>
      <c r="D993" s="343"/>
      <c r="E993" s="343"/>
      <c r="F993" s="343"/>
      <c r="G993" s="343"/>
      <c r="H993" s="343"/>
      <c r="I993" s="343"/>
      <c r="J993" s="344">
        <v>8010001166930</v>
      </c>
      <c r="K993" s="345"/>
      <c r="L993" s="345"/>
      <c r="M993" s="345"/>
      <c r="N993" s="345"/>
      <c r="O993" s="345"/>
      <c r="P993" s="373" t="s">
        <v>833</v>
      </c>
      <c r="Q993" s="374"/>
      <c r="R993" s="374"/>
      <c r="S993" s="374"/>
      <c r="T993" s="374"/>
      <c r="U993" s="374"/>
      <c r="V993" s="374"/>
      <c r="W993" s="374"/>
      <c r="X993" s="375"/>
      <c r="Y993" s="347">
        <v>19</v>
      </c>
      <c r="Z993" s="348"/>
      <c r="AA993" s="348"/>
      <c r="AB993" s="349"/>
      <c r="AC993" s="350" t="s">
        <v>769</v>
      </c>
      <c r="AD993" s="351"/>
      <c r="AE993" s="351"/>
      <c r="AF993" s="351"/>
      <c r="AG993" s="351"/>
      <c r="AH993" s="359">
        <v>7</v>
      </c>
      <c r="AI993" s="360"/>
      <c r="AJ993" s="360"/>
      <c r="AK993" s="360"/>
      <c r="AL993" s="367">
        <v>82.571888090481721</v>
      </c>
      <c r="AM993" s="368"/>
      <c r="AN993" s="368"/>
      <c r="AO993" s="369"/>
      <c r="AP993" s="357"/>
      <c r="AQ993" s="357"/>
      <c r="AR993" s="357"/>
      <c r="AS993" s="357"/>
      <c r="AT993" s="357"/>
      <c r="AU993" s="357"/>
      <c r="AV993" s="357"/>
      <c r="AW993" s="357"/>
      <c r="AX993" s="357"/>
      <c r="AY993">
        <f>COUNTA($C$993)</f>
        <v>1</v>
      </c>
    </row>
    <row r="994" spans="1:51" ht="30" customHeight="1" x14ac:dyDescent="0.15">
      <c r="A994" s="390">
        <v>18</v>
      </c>
      <c r="B994" s="390">
        <v>1</v>
      </c>
      <c r="C994" s="343" t="s">
        <v>835</v>
      </c>
      <c r="D994" s="343"/>
      <c r="E994" s="343"/>
      <c r="F994" s="343"/>
      <c r="G994" s="343"/>
      <c r="H994" s="343"/>
      <c r="I994" s="343"/>
      <c r="J994" s="344">
        <v>5020001026500</v>
      </c>
      <c r="K994" s="345"/>
      <c r="L994" s="345"/>
      <c r="M994" s="345"/>
      <c r="N994" s="345"/>
      <c r="O994" s="345"/>
      <c r="P994" s="358" t="s">
        <v>836</v>
      </c>
      <c r="Q994" s="358"/>
      <c r="R994" s="358"/>
      <c r="S994" s="358"/>
      <c r="T994" s="358"/>
      <c r="U994" s="358"/>
      <c r="V994" s="358"/>
      <c r="W994" s="358"/>
      <c r="X994" s="358"/>
      <c r="Y994" s="347">
        <v>6.5</v>
      </c>
      <c r="Z994" s="348"/>
      <c r="AA994" s="348"/>
      <c r="AB994" s="349"/>
      <c r="AC994" s="350" t="s">
        <v>769</v>
      </c>
      <c r="AD994" s="351"/>
      <c r="AE994" s="351"/>
      <c r="AF994" s="351"/>
      <c r="AG994" s="351"/>
      <c r="AH994" s="359">
        <v>1</v>
      </c>
      <c r="AI994" s="360"/>
      <c r="AJ994" s="360"/>
      <c r="AK994" s="360"/>
      <c r="AL994" s="367">
        <v>100.04959028122155</v>
      </c>
      <c r="AM994" s="368"/>
      <c r="AN994" s="368"/>
      <c r="AO994" s="369"/>
      <c r="AP994" s="357"/>
      <c r="AQ994" s="357"/>
      <c r="AR994" s="357"/>
      <c r="AS994" s="357"/>
      <c r="AT994" s="357"/>
      <c r="AU994" s="357"/>
      <c r="AV994" s="357"/>
      <c r="AW994" s="357"/>
      <c r="AX994" s="357"/>
      <c r="AY994">
        <f>COUNTA($C$994)</f>
        <v>1</v>
      </c>
    </row>
    <row r="995" spans="1:51" ht="30" customHeight="1" x14ac:dyDescent="0.15">
      <c r="A995" s="390">
        <v>19</v>
      </c>
      <c r="B995" s="390">
        <v>1</v>
      </c>
      <c r="C995" s="343" t="s">
        <v>835</v>
      </c>
      <c r="D995" s="343"/>
      <c r="E995" s="343"/>
      <c r="F995" s="343"/>
      <c r="G995" s="343"/>
      <c r="H995" s="343"/>
      <c r="I995" s="343"/>
      <c r="J995" s="344">
        <v>5020001026500</v>
      </c>
      <c r="K995" s="345"/>
      <c r="L995" s="345"/>
      <c r="M995" s="345"/>
      <c r="N995" s="345"/>
      <c r="O995" s="345"/>
      <c r="P995" s="358" t="s">
        <v>837</v>
      </c>
      <c r="Q995" s="358"/>
      <c r="R995" s="358"/>
      <c r="S995" s="358"/>
      <c r="T995" s="358"/>
      <c r="U995" s="358"/>
      <c r="V995" s="358"/>
      <c r="W995" s="358"/>
      <c r="X995" s="358"/>
      <c r="Y995" s="347">
        <v>0.4</v>
      </c>
      <c r="Z995" s="348"/>
      <c r="AA995" s="348"/>
      <c r="AB995" s="349"/>
      <c r="AC995" s="350" t="s">
        <v>769</v>
      </c>
      <c r="AD995" s="351"/>
      <c r="AE995" s="351"/>
      <c r="AF995" s="351"/>
      <c r="AG995" s="351"/>
      <c r="AH995" s="359">
        <v>2</v>
      </c>
      <c r="AI995" s="360"/>
      <c r="AJ995" s="360"/>
      <c r="AK995" s="360"/>
      <c r="AL995" s="367">
        <v>67.81701444622793</v>
      </c>
      <c r="AM995" s="368"/>
      <c r="AN995" s="368"/>
      <c r="AO995" s="369"/>
      <c r="AP995" s="357"/>
      <c r="AQ995" s="357"/>
      <c r="AR995" s="357"/>
      <c r="AS995" s="357"/>
      <c r="AT995" s="357"/>
      <c r="AU995" s="357"/>
      <c r="AV995" s="357"/>
      <c r="AW995" s="357"/>
      <c r="AX995" s="357"/>
      <c r="AY995">
        <f>COUNTA($C$995)</f>
        <v>1</v>
      </c>
    </row>
    <row r="996" spans="1:51" ht="30" customHeight="1" x14ac:dyDescent="0.15">
      <c r="A996" s="390">
        <v>20</v>
      </c>
      <c r="B996" s="390">
        <v>1</v>
      </c>
      <c r="C996" s="343" t="s">
        <v>835</v>
      </c>
      <c r="D996" s="343"/>
      <c r="E996" s="343"/>
      <c r="F996" s="343"/>
      <c r="G996" s="343"/>
      <c r="H996" s="343"/>
      <c r="I996" s="343"/>
      <c r="J996" s="344">
        <v>5020001026500</v>
      </c>
      <c r="K996" s="345"/>
      <c r="L996" s="345"/>
      <c r="M996" s="345"/>
      <c r="N996" s="345"/>
      <c r="O996" s="345"/>
      <c r="P996" s="358" t="s">
        <v>837</v>
      </c>
      <c r="Q996" s="358"/>
      <c r="R996" s="358"/>
      <c r="S996" s="358"/>
      <c r="T996" s="358"/>
      <c r="U996" s="358"/>
      <c r="V996" s="358"/>
      <c r="W996" s="358"/>
      <c r="X996" s="358"/>
      <c r="Y996" s="347">
        <v>2.2000000000000002</v>
      </c>
      <c r="Z996" s="348"/>
      <c r="AA996" s="348"/>
      <c r="AB996" s="349"/>
      <c r="AC996" s="350" t="s">
        <v>769</v>
      </c>
      <c r="AD996" s="351"/>
      <c r="AE996" s="351"/>
      <c r="AF996" s="351"/>
      <c r="AG996" s="351"/>
      <c r="AH996" s="359">
        <v>2</v>
      </c>
      <c r="AI996" s="360"/>
      <c r="AJ996" s="360"/>
      <c r="AK996" s="360"/>
      <c r="AL996" s="367">
        <v>70.09977470228516</v>
      </c>
      <c r="AM996" s="368"/>
      <c r="AN996" s="368"/>
      <c r="AO996" s="369"/>
      <c r="AP996" s="357"/>
      <c r="AQ996" s="357"/>
      <c r="AR996" s="357"/>
      <c r="AS996" s="357"/>
      <c r="AT996" s="357"/>
      <c r="AU996" s="357"/>
      <c r="AV996" s="357"/>
      <c r="AW996" s="357"/>
      <c r="AX996" s="357"/>
      <c r="AY996">
        <f>COUNTA($C$996)</f>
        <v>1</v>
      </c>
    </row>
    <row r="997" spans="1:51" ht="30" customHeight="1" x14ac:dyDescent="0.15">
      <c r="A997" s="390">
        <v>21</v>
      </c>
      <c r="B997" s="390">
        <v>1</v>
      </c>
      <c r="C997" s="343" t="s">
        <v>835</v>
      </c>
      <c r="D997" s="343"/>
      <c r="E997" s="343"/>
      <c r="F997" s="343"/>
      <c r="G997" s="343"/>
      <c r="H997" s="343"/>
      <c r="I997" s="343"/>
      <c r="J997" s="344">
        <v>5020001026500</v>
      </c>
      <c r="K997" s="345"/>
      <c r="L997" s="345"/>
      <c r="M997" s="345"/>
      <c r="N997" s="345"/>
      <c r="O997" s="345"/>
      <c r="P997" s="358" t="s">
        <v>837</v>
      </c>
      <c r="Q997" s="358"/>
      <c r="R997" s="358"/>
      <c r="S997" s="358"/>
      <c r="T997" s="358"/>
      <c r="U997" s="358"/>
      <c r="V997" s="358"/>
      <c r="W997" s="358"/>
      <c r="X997" s="358"/>
      <c r="Y997" s="347">
        <v>9.6</v>
      </c>
      <c r="Z997" s="348"/>
      <c r="AA997" s="348"/>
      <c r="AB997" s="349"/>
      <c r="AC997" s="350" t="s">
        <v>769</v>
      </c>
      <c r="AD997" s="351"/>
      <c r="AE997" s="351"/>
      <c r="AF997" s="351"/>
      <c r="AG997" s="351"/>
      <c r="AH997" s="359">
        <v>2</v>
      </c>
      <c r="AI997" s="360"/>
      <c r="AJ997" s="360"/>
      <c r="AK997" s="360"/>
      <c r="AL997" s="367">
        <v>97.213520197856553</v>
      </c>
      <c r="AM997" s="368"/>
      <c r="AN997" s="368"/>
      <c r="AO997" s="369"/>
      <c r="AP997" s="357"/>
      <c r="AQ997" s="357"/>
      <c r="AR997" s="357"/>
      <c r="AS997" s="357"/>
      <c r="AT997" s="357"/>
      <c r="AU997" s="357"/>
      <c r="AV997" s="357"/>
      <c r="AW997" s="357"/>
      <c r="AX997" s="357"/>
      <c r="AY997">
        <f>COUNTA($C$997)</f>
        <v>1</v>
      </c>
    </row>
    <row r="998" spans="1:51" ht="30" customHeight="1" x14ac:dyDescent="0.15">
      <c r="A998" s="390">
        <v>22</v>
      </c>
      <c r="B998" s="390">
        <v>1</v>
      </c>
      <c r="C998" s="343" t="s">
        <v>835</v>
      </c>
      <c r="D998" s="343"/>
      <c r="E998" s="343"/>
      <c r="F998" s="343"/>
      <c r="G998" s="343"/>
      <c r="H998" s="343"/>
      <c r="I998" s="343"/>
      <c r="J998" s="344">
        <v>5020001026500</v>
      </c>
      <c r="K998" s="345"/>
      <c r="L998" s="345"/>
      <c r="M998" s="345"/>
      <c r="N998" s="345"/>
      <c r="O998" s="345"/>
      <c r="P998" s="358" t="s">
        <v>837</v>
      </c>
      <c r="Q998" s="358"/>
      <c r="R998" s="358"/>
      <c r="S998" s="358"/>
      <c r="T998" s="358"/>
      <c r="U998" s="358"/>
      <c r="V998" s="358"/>
      <c r="W998" s="358"/>
      <c r="X998" s="358"/>
      <c r="Y998" s="347">
        <v>0.5</v>
      </c>
      <c r="Z998" s="348"/>
      <c r="AA998" s="348"/>
      <c r="AB998" s="349"/>
      <c r="AC998" s="350" t="s">
        <v>769</v>
      </c>
      <c r="AD998" s="351"/>
      <c r="AE998" s="351"/>
      <c r="AF998" s="351"/>
      <c r="AG998" s="351"/>
      <c r="AH998" s="359">
        <v>2</v>
      </c>
      <c r="AI998" s="360"/>
      <c r="AJ998" s="360"/>
      <c r="AK998" s="360"/>
      <c r="AL998" s="367">
        <v>99.34256055363322</v>
      </c>
      <c r="AM998" s="368"/>
      <c r="AN998" s="368"/>
      <c r="AO998" s="369"/>
      <c r="AP998" s="357"/>
      <c r="AQ998" s="357"/>
      <c r="AR998" s="357"/>
      <c r="AS998" s="357"/>
      <c r="AT998" s="357"/>
      <c r="AU998" s="357"/>
      <c r="AV998" s="357"/>
      <c r="AW998" s="357"/>
      <c r="AX998" s="357"/>
      <c r="AY998">
        <f>COUNTA($C$998)</f>
        <v>1</v>
      </c>
    </row>
    <row r="999" spans="1:51" ht="30" customHeight="1" x14ac:dyDescent="0.15">
      <c r="A999" s="390">
        <v>23</v>
      </c>
      <c r="B999" s="390">
        <v>1</v>
      </c>
      <c r="C999" s="343" t="s">
        <v>800</v>
      </c>
      <c r="D999" s="343"/>
      <c r="E999" s="343"/>
      <c r="F999" s="343"/>
      <c r="G999" s="343"/>
      <c r="H999" s="343"/>
      <c r="I999" s="343"/>
      <c r="J999" s="344">
        <v>4020001036657</v>
      </c>
      <c r="K999" s="345"/>
      <c r="L999" s="345"/>
      <c r="M999" s="345"/>
      <c r="N999" s="345"/>
      <c r="O999" s="345"/>
      <c r="P999" s="346" t="s">
        <v>838</v>
      </c>
      <c r="Q999" s="346"/>
      <c r="R999" s="346"/>
      <c r="S999" s="346"/>
      <c r="T999" s="346"/>
      <c r="U999" s="346"/>
      <c r="V999" s="346"/>
      <c r="W999" s="346"/>
      <c r="X999" s="346"/>
      <c r="Y999" s="347">
        <v>2.2000000000000002</v>
      </c>
      <c r="Z999" s="348"/>
      <c r="AA999" s="348"/>
      <c r="AB999" s="349"/>
      <c r="AC999" s="350" t="s">
        <v>769</v>
      </c>
      <c r="AD999" s="351"/>
      <c r="AE999" s="351"/>
      <c r="AF999" s="351"/>
      <c r="AG999" s="351"/>
      <c r="AH999" s="359">
        <v>1</v>
      </c>
      <c r="AI999" s="360"/>
      <c r="AJ999" s="360"/>
      <c r="AK999" s="360"/>
      <c r="AL999" s="367">
        <v>99.898477157360404</v>
      </c>
      <c r="AM999" s="368"/>
      <c r="AN999" s="368"/>
      <c r="AO999" s="369"/>
      <c r="AP999" s="357"/>
      <c r="AQ999" s="357"/>
      <c r="AR999" s="357"/>
      <c r="AS999" s="357"/>
      <c r="AT999" s="357"/>
      <c r="AU999" s="357"/>
      <c r="AV999" s="357"/>
      <c r="AW999" s="357"/>
      <c r="AX999" s="357"/>
      <c r="AY999">
        <f>COUNTA($C$999)</f>
        <v>1</v>
      </c>
    </row>
    <row r="1000" spans="1:51" ht="30" customHeight="1" x14ac:dyDescent="0.15">
      <c r="A1000" s="390">
        <v>24</v>
      </c>
      <c r="B1000" s="390">
        <v>1</v>
      </c>
      <c r="C1000" s="343" t="s">
        <v>800</v>
      </c>
      <c r="D1000" s="343"/>
      <c r="E1000" s="343"/>
      <c r="F1000" s="343"/>
      <c r="G1000" s="343"/>
      <c r="H1000" s="343"/>
      <c r="I1000" s="343"/>
      <c r="J1000" s="344">
        <v>4020001036657</v>
      </c>
      <c r="K1000" s="345"/>
      <c r="L1000" s="345"/>
      <c r="M1000" s="345"/>
      <c r="N1000" s="345"/>
      <c r="O1000" s="345"/>
      <c r="P1000" s="346" t="s">
        <v>770</v>
      </c>
      <c r="Q1000" s="346"/>
      <c r="R1000" s="346"/>
      <c r="S1000" s="346"/>
      <c r="T1000" s="346"/>
      <c r="U1000" s="346"/>
      <c r="V1000" s="346"/>
      <c r="W1000" s="346"/>
      <c r="X1000" s="346"/>
      <c r="Y1000" s="347">
        <v>2.1</v>
      </c>
      <c r="Z1000" s="348"/>
      <c r="AA1000" s="348"/>
      <c r="AB1000" s="349"/>
      <c r="AC1000" s="350" t="s">
        <v>769</v>
      </c>
      <c r="AD1000" s="351"/>
      <c r="AE1000" s="351"/>
      <c r="AF1000" s="351"/>
      <c r="AG1000" s="351"/>
      <c r="AH1000" s="359">
        <v>1</v>
      </c>
      <c r="AI1000" s="360"/>
      <c r="AJ1000" s="360"/>
      <c r="AK1000" s="360"/>
      <c r="AL1000" s="367">
        <v>99.976269577598487</v>
      </c>
      <c r="AM1000" s="368"/>
      <c r="AN1000" s="368"/>
      <c r="AO1000" s="369"/>
      <c r="AP1000" s="357"/>
      <c r="AQ1000" s="357"/>
      <c r="AR1000" s="357"/>
      <c r="AS1000" s="357"/>
      <c r="AT1000" s="357"/>
      <c r="AU1000" s="357"/>
      <c r="AV1000" s="357"/>
      <c r="AW1000" s="357"/>
      <c r="AX1000" s="357"/>
      <c r="AY1000">
        <f>COUNTA($C$1000)</f>
        <v>1</v>
      </c>
    </row>
    <row r="1001" spans="1:51" ht="30" customHeight="1" x14ac:dyDescent="0.15">
      <c r="A1001" s="390">
        <v>25</v>
      </c>
      <c r="B1001" s="390">
        <v>1</v>
      </c>
      <c r="C1001" s="343" t="s">
        <v>800</v>
      </c>
      <c r="D1001" s="343"/>
      <c r="E1001" s="343"/>
      <c r="F1001" s="343"/>
      <c r="G1001" s="343"/>
      <c r="H1001" s="343"/>
      <c r="I1001" s="343"/>
      <c r="J1001" s="344">
        <v>4020001036657</v>
      </c>
      <c r="K1001" s="345"/>
      <c r="L1001" s="345"/>
      <c r="M1001" s="345"/>
      <c r="N1001" s="345"/>
      <c r="O1001" s="345"/>
      <c r="P1001" s="346" t="s">
        <v>770</v>
      </c>
      <c r="Q1001" s="346"/>
      <c r="R1001" s="346"/>
      <c r="S1001" s="346"/>
      <c r="T1001" s="346"/>
      <c r="U1001" s="346"/>
      <c r="V1001" s="346"/>
      <c r="W1001" s="346"/>
      <c r="X1001" s="346"/>
      <c r="Y1001" s="347">
        <v>12.6</v>
      </c>
      <c r="Z1001" s="348"/>
      <c r="AA1001" s="348"/>
      <c r="AB1001" s="349"/>
      <c r="AC1001" s="350" t="s">
        <v>769</v>
      </c>
      <c r="AD1001" s="351"/>
      <c r="AE1001" s="351"/>
      <c r="AF1001" s="351"/>
      <c r="AG1001" s="351"/>
      <c r="AH1001" s="359">
        <v>1</v>
      </c>
      <c r="AI1001" s="360"/>
      <c r="AJ1001" s="360"/>
      <c r="AK1001" s="360"/>
      <c r="AL1001" s="367">
        <v>99.795075456711672</v>
      </c>
      <c r="AM1001" s="368"/>
      <c r="AN1001" s="368"/>
      <c r="AO1001" s="369"/>
      <c r="AP1001" s="357"/>
      <c r="AQ1001" s="357"/>
      <c r="AR1001" s="357"/>
      <c r="AS1001" s="357"/>
      <c r="AT1001" s="357"/>
      <c r="AU1001" s="357"/>
      <c r="AV1001" s="357"/>
      <c r="AW1001" s="357"/>
      <c r="AX1001" s="357"/>
      <c r="AY1001">
        <f>COUNTA($C$1001)</f>
        <v>1</v>
      </c>
    </row>
    <row r="1002" spans="1:51" ht="30" customHeight="1" x14ac:dyDescent="0.15">
      <c r="A1002" s="390">
        <v>26</v>
      </c>
      <c r="B1002" s="390">
        <v>1</v>
      </c>
      <c r="C1002" s="343" t="s">
        <v>839</v>
      </c>
      <c r="D1002" s="343"/>
      <c r="E1002" s="343"/>
      <c r="F1002" s="343"/>
      <c r="G1002" s="343"/>
      <c r="H1002" s="343"/>
      <c r="I1002" s="343"/>
      <c r="J1002" s="344">
        <v>5340001004250</v>
      </c>
      <c r="K1002" s="345"/>
      <c r="L1002" s="345"/>
      <c r="M1002" s="345"/>
      <c r="N1002" s="345"/>
      <c r="O1002" s="345"/>
      <c r="P1002" s="358" t="s">
        <v>840</v>
      </c>
      <c r="Q1002" s="358"/>
      <c r="R1002" s="358"/>
      <c r="S1002" s="358"/>
      <c r="T1002" s="358"/>
      <c r="U1002" s="358"/>
      <c r="V1002" s="358"/>
      <c r="W1002" s="358"/>
      <c r="X1002" s="358"/>
      <c r="Y1002" s="347">
        <v>3.3</v>
      </c>
      <c r="Z1002" s="348"/>
      <c r="AA1002" s="348"/>
      <c r="AB1002" s="349"/>
      <c r="AC1002" s="350" t="s">
        <v>769</v>
      </c>
      <c r="AD1002" s="351"/>
      <c r="AE1002" s="351"/>
      <c r="AF1002" s="351"/>
      <c r="AG1002" s="351"/>
      <c r="AH1002" s="359">
        <v>3</v>
      </c>
      <c r="AI1002" s="360"/>
      <c r="AJ1002" s="360"/>
      <c r="AK1002" s="360"/>
      <c r="AL1002" s="367">
        <v>33.91504302843402</v>
      </c>
      <c r="AM1002" s="368"/>
      <c r="AN1002" s="368"/>
      <c r="AO1002" s="369"/>
      <c r="AP1002" s="357"/>
      <c r="AQ1002" s="357"/>
      <c r="AR1002" s="357"/>
      <c r="AS1002" s="357"/>
      <c r="AT1002" s="357"/>
      <c r="AU1002" s="357"/>
      <c r="AV1002" s="357"/>
      <c r="AW1002" s="357"/>
      <c r="AX1002" s="357"/>
      <c r="AY1002">
        <f>COUNTA($C$1002)</f>
        <v>1</v>
      </c>
    </row>
    <row r="1003" spans="1:51" ht="30" customHeight="1" x14ac:dyDescent="0.15">
      <c r="A1003" s="390">
        <v>27</v>
      </c>
      <c r="B1003" s="390">
        <v>1</v>
      </c>
      <c r="C1003" s="343" t="s">
        <v>839</v>
      </c>
      <c r="D1003" s="343"/>
      <c r="E1003" s="343"/>
      <c r="F1003" s="343"/>
      <c r="G1003" s="343"/>
      <c r="H1003" s="343"/>
      <c r="I1003" s="343"/>
      <c r="J1003" s="344">
        <v>5340001004250</v>
      </c>
      <c r="K1003" s="345"/>
      <c r="L1003" s="345"/>
      <c r="M1003" s="345"/>
      <c r="N1003" s="345"/>
      <c r="O1003" s="345"/>
      <c r="P1003" s="358" t="s">
        <v>840</v>
      </c>
      <c r="Q1003" s="358"/>
      <c r="R1003" s="358"/>
      <c r="S1003" s="358"/>
      <c r="T1003" s="358"/>
      <c r="U1003" s="358"/>
      <c r="V1003" s="358"/>
      <c r="W1003" s="358"/>
      <c r="X1003" s="358"/>
      <c r="Y1003" s="347">
        <v>8.4</v>
      </c>
      <c r="Z1003" s="348"/>
      <c r="AA1003" s="348"/>
      <c r="AB1003" s="349"/>
      <c r="AC1003" s="350" t="s">
        <v>769</v>
      </c>
      <c r="AD1003" s="351"/>
      <c r="AE1003" s="351"/>
      <c r="AF1003" s="351"/>
      <c r="AG1003" s="351"/>
      <c r="AH1003" s="359">
        <v>2</v>
      </c>
      <c r="AI1003" s="360"/>
      <c r="AJ1003" s="360"/>
      <c r="AK1003" s="360"/>
      <c r="AL1003" s="367">
        <v>35.335237295254096</v>
      </c>
      <c r="AM1003" s="368"/>
      <c r="AN1003" s="368"/>
      <c r="AO1003" s="369"/>
      <c r="AP1003" s="357"/>
      <c r="AQ1003" s="357"/>
      <c r="AR1003" s="357"/>
      <c r="AS1003" s="357"/>
      <c r="AT1003" s="357"/>
      <c r="AU1003" s="357"/>
      <c r="AV1003" s="357"/>
      <c r="AW1003" s="357"/>
      <c r="AX1003" s="357"/>
      <c r="AY1003">
        <f>COUNTA($C$1003)</f>
        <v>1</v>
      </c>
    </row>
    <row r="1004" spans="1:51" ht="30" customHeight="1" x14ac:dyDescent="0.15">
      <c r="A1004" s="390">
        <v>28</v>
      </c>
      <c r="B1004" s="390">
        <v>1</v>
      </c>
      <c r="C1004" s="343" t="s">
        <v>839</v>
      </c>
      <c r="D1004" s="343"/>
      <c r="E1004" s="343"/>
      <c r="F1004" s="343"/>
      <c r="G1004" s="343"/>
      <c r="H1004" s="343"/>
      <c r="I1004" s="343"/>
      <c r="J1004" s="344">
        <v>5340001004250</v>
      </c>
      <c r="K1004" s="345"/>
      <c r="L1004" s="345"/>
      <c r="M1004" s="345"/>
      <c r="N1004" s="345"/>
      <c r="O1004" s="345"/>
      <c r="P1004" s="358" t="s">
        <v>840</v>
      </c>
      <c r="Q1004" s="358"/>
      <c r="R1004" s="358"/>
      <c r="S1004" s="358"/>
      <c r="T1004" s="358"/>
      <c r="U1004" s="358"/>
      <c r="V1004" s="358"/>
      <c r="W1004" s="358"/>
      <c r="X1004" s="358"/>
      <c r="Y1004" s="347">
        <v>5.0999999999999996</v>
      </c>
      <c r="Z1004" s="348"/>
      <c r="AA1004" s="348"/>
      <c r="AB1004" s="349"/>
      <c r="AC1004" s="350" t="s">
        <v>769</v>
      </c>
      <c r="AD1004" s="351"/>
      <c r="AE1004" s="351"/>
      <c r="AF1004" s="351"/>
      <c r="AG1004" s="351"/>
      <c r="AH1004" s="359">
        <v>3</v>
      </c>
      <c r="AI1004" s="360"/>
      <c r="AJ1004" s="360"/>
      <c r="AK1004" s="360"/>
      <c r="AL1004" s="367">
        <v>33.102590673575129</v>
      </c>
      <c r="AM1004" s="368"/>
      <c r="AN1004" s="368"/>
      <c r="AO1004" s="369"/>
      <c r="AP1004" s="357"/>
      <c r="AQ1004" s="357"/>
      <c r="AR1004" s="357"/>
      <c r="AS1004" s="357"/>
      <c r="AT1004" s="357"/>
      <c r="AU1004" s="357"/>
      <c r="AV1004" s="357"/>
      <c r="AW1004" s="357"/>
      <c r="AX1004" s="357"/>
      <c r="AY1004">
        <f>COUNTA($C$1004)</f>
        <v>1</v>
      </c>
    </row>
    <row r="1005" spans="1:51" ht="30" customHeight="1" x14ac:dyDescent="0.15">
      <c r="A1005" s="390">
        <v>29</v>
      </c>
      <c r="B1005" s="390">
        <v>1</v>
      </c>
      <c r="C1005" s="343" t="s">
        <v>841</v>
      </c>
      <c r="D1005" s="343"/>
      <c r="E1005" s="343"/>
      <c r="F1005" s="343"/>
      <c r="G1005" s="343"/>
      <c r="H1005" s="343"/>
      <c r="I1005" s="343"/>
      <c r="J1005" s="344">
        <v>2020001029308</v>
      </c>
      <c r="K1005" s="345"/>
      <c r="L1005" s="345"/>
      <c r="M1005" s="345"/>
      <c r="N1005" s="345"/>
      <c r="O1005" s="345"/>
      <c r="P1005" s="358" t="s">
        <v>836</v>
      </c>
      <c r="Q1005" s="358"/>
      <c r="R1005" s="358"/>
      <c r="S1005" s="358"/>
      <c r="T1005" s="358"/>
      <c r="U1005" s="358"/>
      <c r="V1005" s="358"/>
      <c r="W1005" s="358"/>
      <c r="X1005" s="358"/>
      <c r="Y1005" s="347">
        <v>13.2</v>
      </c>
      <c r="Z1005" s="348"/>
      <c r="AA1005" s="348"/>
      <c r="AB1005" s="349"/>
      <c r="AC1005" s="350" t="s">
        <v>769</v>
      </c>
      <c r="AD1005" s="351"/>
      <c r="AE1005" s="351"/>
      <c r="AF1005" s="351"/>
      <c r="AG1005" s="351"/>
      <c r="AH1005" s="359">
        <v>1</v>
      </c>
      <c r="AI1005" s="360"/>
      <c r="AJ1005" s="360"/>
      <c r="AK1005" s="360"/>
      <c r="AL1005" s="367">
        <v>94.614264919941775</v>
      </c>
      <c r="AM1005" s="368"/>
      <c r="AN1005" s="368"/>
      <c r="AO1005" s="369"/>
      <c r="AP1005" s="357"/>
      <c r="AQ1005" s="357"/>
      <c r="AR1005" s="357"/>
      <c r="AS1005" s="357"/>
      <c r="AT1005" s="357"/>
      <c r="AU1005" s="357"/>
      <c r="AV1005" s="357"/>
      <c r="AW1005" s="357"/>
      <c r="AX1005" s="357"/>
      <c r="AY1005">
        <f>COUNTA($C$1005)</f>
        <v>1</v>
      </c>
    </row>
    <row r="1006" spans="1:51" ht="30" customHeight="1" x14ac:dyDescent="0.15">
      <c r="A1006" s="390">
        <v>30</v>
      </c>
      <c r="B1006" s="390">
        <v>1</v>
      </c>
      <c r="C1006" s="343" t="s">
        <v>841</v>
      </c>
      <c r="D1006" s="343"/>
      <c r="E1006" s="343"/>
      <c r="F1006" s="343"/>
      <c r="G1006" s="343"/>
      <c r="H1006" s="343"/>
      <c r="I1006" s="343"/>
      <c r="J1006" s="344">
        <v>2020001029308</v>
      </c>
      <c r="K1006" s="345"/>
      <c r="L1006" s="345"/>
      <c r="M1006" s="345"/>
      <c r="N1006" s="345"/>
      <c r="O1006" s="345"/>
      <c r="P1006" s="358" t="s">
        <v>837</v>
      </c>
      <c r="Q1006" s="358"/>
      <c r="R1006" s="358"/>
      <c r="S1006" s="358"/>
      <c r="T1006" s="358"/>
      <c r="U1006" s="358"/>
      <c r="V1006" s="358"/>
      <c r="W1006" s="358"/>
      <c r="X1006" s="358"/>
      <c r="Y1006" s="347">
        <v>2.6</v>
      </c>
      <c r="Z1006" s="348"/>
      <c r="AA1006" s="348"/>
      <c r="AB1006" s="349"/>
      <c r="AC1006" s="350" t="s">
        <v>769</v>
      </c>
      <c r="AD1006" s="351"/>
      <c r="AE1006" s="351"/>
      <c r="AF1006" s="351"/>
      <c r="AG1006" s="351"/>
      <c r="AH1006" s="359">
        <v>2</v>
      </c>
      <c r="AI1006" s="360"/>
      <c r="AJ1006" s="360"/>
      <c r="AK1006" s="360"/>
      <c r="AL1006" s="367">
        <v>80.680109996983845</v>
      </c>
      <c r="AM1006" s="368"/>
      <c r="AN1006" s="368"/>
      <c r="AO1006" s="369"/>
      <c r="AP1006" s="357"/>
      <c r="AQ1006" s="357"/>
      <c r="AR1006" s="357"/>
      <c r="AS1006" s="357"/>
      <c r="AT1006" s="357"/>
      <c r="AU1006" s="357"/>
      <c r="AV1006" s="357"/>
      <c r="AW1006" s="357"/>
      <c r="AX1006" s="357"/>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292</v>
      </c>
      <c r="K1009" s="362"/>
      <c r="L1009" s="362"/>
      <c r="M1009" s="362"/>
      <c r="N1009" s="362"/>
      <c r="O1009" s="362"/>
      <c r="P1009" s="247" t="s">
        <v>240</v>
      </c>
      <c r="Q1009" s="247"/>
      <c r="R1009" s="247"/>
      <c r="S1009" s="247"/>
      <c r="T1009" s="247"/>
      <c r="U1009" s="247"/>
      <c r="V1009" s="247"/>
      <c r="W1009" s="247"/>
      <c r="X1009" s="247"/>
      <c r="Y1009" s="363" t="s">
        <v>290</v>
      </c>
      <c r="Z1009" s="364"/>
      <c r="AA1009" s="364"/>
      <c r="AB1009" s="364"/>
      <c r="AC1009" s="152" t="s">
        <v>327</v>
      </c>
      <c r="AD1009" s="152"/>
      <c r="AE1009" s="152"/>
      <c r="AF1009" s="152"/>
      <c r="AG1009" s="152"/>
      <c r="AH1009" s="363" t="s">
        <v>355</v>
      </c>
      <c r="AI1009" s="361"/>
      <c r="AJ1009" s="361"/>
      <c r="AK1009" s="361"/>
      <c r="AL1009" s="361" t="s">
        <v>21</v>
      </c>
      <c r="AM1009" s="361"/>
      <c r="AN1009" s="361"/>
      <c r="AO1009" s="365"/>
      <c r="AP1009" s="366" t="s">
        <v>293</v>
      </c>
      <c r="AQ1009" s="366"/>
      <c r="AR1009" s="366"/>
      <c r="AS1009" s="366"/>
      <c r="AT1009" s="366"/>
      <c r="AU1009" s="366"/>
      <c r="AV1009" s="366"/>
      <c r="AW1009" s="366"/>
      <c r="AX1009" s="366"/>
      <c r="AY1009">
        <f t="shared" ref="AY1009:AY1010" si="122">$AY$1007</f>
        <v>1</v>
      </c>
    </row>
    <row r="1010" spans="1:51" ht="30" customHeight="1" x14ac:dyDescent="0.15">
      <c r="A1010" s="390">
        <v>1</v>
      </c>
      <c r="B1010" s="390">
        <v>1</v>
      </c>
      <c r="C1010" s="343" t="s">
        <v>918</v>
      </c>
      <c r="D1010" s="343"/>
      <c r="E1010" s="343"/>
      <c r="F1010" s="343"/>
      <c r="G1010" s="343"/>
      <c r="H1010" s="343"/>
      <c r="I1010" s="343"/>
      <c r="J1010" s="344">
        <v>8010801003218</v>
      </c>
      <c r="K1010" s="345"/>
      <c r="L1010" s="345"/>
      <c r="M1010" s="345"/>
      <c r="N1010" s="345"/>
      <c r="O1010" s="345"/>
      <c r="P1010" s="358" t="s">
        <v>919</v>
      </c>
      <c r="Q1010" s="358"/>
      <c r="R1010" s="358"/>
      <c r="S1010" s="358"/>
      <c r="T1010" s="358"/>
      <c r="U1010" s="358"/>
      <c r="V1010" s="358"/>
      <c r="W1010" s="358"/>
      <c r="X1010" s="358"/>
      <c r="Y1010" s="347">
        <v>151.30000000000001</v>
      </c>
      <c r="Z1010" s="348"/>
      <c r="AA1010" s="348"/>
      <c r="AB1010" s="349"/>
      <c r="AC1010" s="350" t="s">
        <v>796</v>
      </c>
      <c r="AD1010" s="351"/>
      <c r="AE1010" s="351"/>
      <c r="AF1010" s="351"/>
      <c r="AG1010" s="351"/>
      <c r="AH1010" s="359" t="s">
        <v>784</v>
      </c>
      <c r="AI1010" s="360"/>
      <c r="AJ1010" s="360"/>
      <c r="AK1010" s="360"/>
      <c r="AL1010" s="367" t="s">
        <v>784</v>
      </c>
      <c r="AM1010" s="368"/>
      <c r="AN1010" s="368"/>
      <c r="AO1010" s="369"/>
      <c r="AP1010" s="357"/>
      <c r="AQ1010" s="357"/>
      <c r="AR1010" s="357"/>
      <c r="AS1010" s="357"/>
      <c r="AT1010" s="357"/>
      <c r="AU1010" s="357"/>
      <c r="AV1010" s="357"/>
      <c r="AW1010" s="357"/>
      <c r="AX1010" s="357"/>
      <c r="AY1010">
        <f t="shared" si="122"/>
        <v>1</v>
      </c>
    </row>
    <row r="1011" spans="1:51" ht="30" customHeight="1" x14ac:dyDescent="0.15">
      <c r="A1011" s="390">
        <v>2</v>
      </c>
      <c r="B1011" s="390">
        <v>1</v>
      </c>
      <c r="C1011" s="343" t="s">
        <v>844</v>
      </c>
      <c r="D1011" s="343"/>
      <c r="E1011" s="343"/>
      <c r="F1011" s="343"/>
      <c r="G1011" s="343"/>
      <c r="H1011" s="343"/>
      <c r="I1011" s="343"/>
      <c r="J1011" s="344">
        <v>8010801003218</v>
      </c>
      <c r="K1011" s="345"/>
      <c r="L1011" s="345"/>
      <c r="M1011" s="345"/>
      <c r="N1011" s="345"/>
      <c r="O1011" s="345"/>
      <c r="P1011" s="358" t="s">
        <v>846</v>
      </c>
      <c r="Q1011" s="358"/>
      <c r="R1011" s="358"/>
      <c r="S1011" s="358"/>
      <c r="T1011" s="358"/>
      <c r="U1011" s="358"/>
      <c r="V1011" s="358"/>
      <c r="W1011" s="358"/>
      <c r="X1011" s="358"/>
      <c r="Y1011" s="347">
        <v>3.5</v>
      </c>
      <c r="Z1011" s="348"/>
      <c r="AA1011" s="348"/>
      <c r="AB1011" s="349"/>
      <c r="AC1011" s="350" t="s">
        <v>796</v>
      </c>
      <c r="AD1011" s="351"/>
      <c r="AE1011" s="351"/>
      <c r="AF1011" s="351"/>
      <c r="AG1011" s="351"/>
      <c r="AH1011" s="359" t="s">
        <v>784</v>
      </c>
      <c r="AI1011" s="360"/>
      <c r="AJ1011" s="360"/>
      <c r="AK1011" s="360"/>
      <c r="AL1011" s="367" t="s">
        <v>784</v>
      </c>
      <c r="AM1011" s="368"/>
      <c r="AN1011" s="368"/>
      <c r="AO1011" s="369"/>
      <c r="AP1011" s="357"/>
      <c r="AQ1011" s="357"/>
      <c r="AR1011" s="357"/>
      <c r="AS1011" s="357"/>
      <c r="AT1011" s="357"/>
      <c r="AU1011" s="357"/>
      <c r="AV1011" s="357"/>
      <c r="AW1011" s="357"/>
      <c r="AX1011" s="357"/>
      <c r="AY1011">
        <f>COUNTA($C$1011)</f>
        <v>1</v>
      </c>
    </row>
    <row r="1012" spans="1:51" ht="30" customHeight="1" x14ac:dyDescent="0.15">
      <c r="A1012" s="390">
        <v>3</v>
      </c>
      <c r="B1012" s="390">
        <v>1</v>
      </c>
      <c r="C1012" s="343" t="s">
        <v>844</v>
      </c>
      <c r="D1012" s="343"/>
      <c r="E1012" s="343"/>
      <c r="F1012" s="343"/>
      <c r="G1012" s="343"/>
      <c r="H1012" s="343"/>
      <c r="I1012" s="343"/>
      <c r="J1012" s="344">
        <v>8010801003218</v>
      </c>
      <c r="K1012" s="345"/>
      <c r="L1012" s="345"/>
      <c r="M1012" s="345"/>
      <c r="N1012" s="345"/>
      <c r="O1012" s="345"/>
      <c r="P1012" s="358" t="s">
        <v>847</v>
      </c>
      <c r="Q1012" s="358"/>
      <c r="R1012" s="358"/>
      <c r="S1012" s="358"/>
      <c r="T1012" s="358"/>
      <c r="U1012" s="358"/>
      <c r="V1012" s="358"/>
      <c r="W1012" s="358"/>
      <c r="X1012" s="358"/>
      <c r="Y1012" s="347">
        <v>0.8</v>
      </c>
      <c r="Z1012" s="348"/>
      <c r="AA1012" s="348"/>
      <c r="AB1012" s="349"/>
      <c r="AC1012" s="350" t="s">
        <v>796</v>
      </c>
      <c r="AD1012" s="351"/>
      <c r="AE1012" s="351"/>
      <c r="AF1012" s="351"/>
      <c r="AG1012" s="351"/>
      <c r="AH1012" s="359" t="s">
        <v>784</v>
      </c>
      <c r="AI1012" s="360"/>
      <c r="AJ1012" s="360"/>
      <c r="AK1012" s="360"/>
      <c r="AL1012" s="367" t="s">
        <v>784</v>
      </c>
      <c r="AM1012" s="368"/>
      <c r="AN1012" s="368"/>
      <c r="AO1012" s="369"/>
      <c r="AP1012" s="357"/>
      <c r="AQ1012" s="357"/>
      <c r="AR1012" s="357"/>
      <c r="AS1012" s="357"/>
      <c r="AT1012" s="357"/>
      <c r="AU1012" s="357"/>
      <c r="AV1012" s="357"/>
      <c r="AW1012" s="357"/>
      <c r="AX1012" s="357"/>
      <c r="AY1012">
        <f>COUNTA($C$1012)</f>
        <v>1</v>
      </c>
    </row>
    <row r="1013" spans="1:51" ht="30" customHeight="1" x14ac:dyDescent="0.15">
      <c r="A1013" s="390">
        <v>4</v>
      </c>
      <c r="B1013" s="390">
        <v>1</v>
      </c>
      <c r="C1013" s="343" t="s">
        <v>848</v>
      </c>
      <c r="D1013" s="343"/>
      <c r="E1013" s="343"/>
      <c r="F1013" s="343"/>
      <c r="G1013" s="343"/>
      <c r="H1013" s="343"/>
      <c r="I1013" s="343"/>
      <c r="J1013" s="344">
        <v>9120001194911</v>
      </c>
      <c r="K1013" s="345"/>
      <c r="L1013" s="345"/>
      <c r="M1013" s="345"/>
      <c r="N1013" s="345"/>
      <c r="O1013" s="345"/>
      <c r="P1013" s="358" t="s">
        <v>919</v>
      </c>
      <c r="Q1013" s="358"/>
      <c r="R1013" s="358"/>
      <c r="S1013" s="358"/>
      <c r="T1013" s="358"/>
      <c r="U1013" s="358"/>
      <c r="V1013" s="358"/>
      <c r="W1013" s="358"/>
      <c r="X1013" s="358"/>
      <c r="Y1013" s="347">
        <v>114.6</v>
      </c>
      <c r="Z1013" s="348"/>
      <c r="AA1013" s="348"/>
      <c r="AB1013" s="349"/>
      <c r="AC1013" s="350" t="s">
        <v>796</v>
      </c>
      <c r="AD1013" s="351"/>
      <c r="AE1013" s="351"/>
      <c r="AF1013" s="351"/>
      <c r="AG1013" s="351"/>
      <c r="AH1013" s="359" t="s">
        <v>784</v>
      </c>
      <c r="AI1013" s="360"/>
      <c r="AJ1013" s="360"/>
      <c r="AK1013" s="360"/>
      <c r="AL1013" s="367" t="s">
        <v>784</v>
      </c>
      <c r="AM1013" s="368"/>
      <c r="AN1013" s="368"/>
      <c r="AO1013" s="369"/>
      <c r="AP1013" s="357"/>
      <c r="AQ1013" s="357"/>
      <c r="AR1013" s="357"/>
      <c r="AS1013" s="357"/>
      <c r="AT1013" s="357"/>
      <c r="AU1013" s="357"/>
      <c r="AV1013" s="357"/>
      <c r="AW1013" s="357"/>
      <c r="AX1013" s="357"/>
      <c r="AY1013">
        <f>COUNTA($C$1013)</f>
        <v>1</v>
      </c>
    </row>
    <row r="1014" spans="1:51" ht="30" customHeight="1" x14ac:dyDescent="0.15">
      <c r="A1014" s="390">
        <v>5</v>
      </c>
      <c r="B1014" s="390">
        <v>1</v>
      </c>
      <c r="C1014" s="343" t="s">
        <v>848</v>
      </c>
      <c r="D1014" s="343"/>
      <c r="E1014" s="343"/>
      <c r="F1014" s="343"/>
      <c r="G1014" s="343"/>
      <c r="H1014" s="343"/>
      <c r="I1014" s="343"/>
      <c r="J1014" s="344">
        <v>9120001194911</v>
      </c>
      <c r="K1014" s="345"/>
      <c r="L1014" s="345"/>
      <c r="M1014" s="345"/>
      <c r="N1014" s="345"/>
      <c r="O1014" s="345"/>
      <c r="P1014" s="358" t="s">
        <v>919</v>
      </c>
      <c r="Q1014" s="358"/>
      <c r="R1014" s="358"/>
      <c r="S1014" s="358"/>
      <c r="T1014" s="358"/>
      <c r="U1014" s="358"/>
      <c r="V1014" s="358"/>
      <c r="W1014" s="358"/>
      <c r="X1014" s="358"/>
      <c r="Y1014" s="347">
        <v>14.3</v>
      </c>
      <c r="Z1014" s="348"/>
      <c r="AA1014" s="348"/>
      <c r="AB1014" s="349"/>
      <c r="AC1014" s="350" t="s">
        <v>796</v>
      </c>
      <c r="AD1014" s="351"/>
      <c r="AE1014" s="351"/>
      <c r="AF1014" s="351"/>
      <c r="AG1014" s="351"/>
      <c r="AH1014" s="359" t="s">
        <v>784</v>
      </c>
      <c r="AI1014" s="360"/>
      <c r="AJ1014" s="360"/>
      <c r="AK1014" s="360"/>
      <c r="AL1014" s="367" t="s">
        <v>784</v>
      </c>
      <c r="AM1014" s="368"/>
      <c r="AN1014" s="368"/>
      <c r="AO1014" s="369"/>
      <c r="AP1014" s="357"/>
      <c r="AQ1014" s="357"/>
      <c r="AR1014" s="357"/>
      <c r="AS1014" s="357"/>
      <c r="AT1014" s="357"/>
      <c r="AU1014" s="357"/>
      <c r="AV1014" s="357"/>
      <c r="AW1014" s="357"/>
      <c r="AX1014" s="357"/>
      <c r="AY1014">
        <f>COUNTA($C$1014)</f>
        <v>1</v>
      </c>
    </row>
    <row r="1015" spans="1:51" ht="30" customHeight="1" x14ac:dyDescent="0.15">
      <c r="A1015" s="390">
        <v>6</v>
      </c>
      <c r="B1015" s="390">
        <v>1</v>
      </c>
      <c r="C1015" s="343" t="s">
        <v>848</v>
      </c>
      <c r="D1015" s="343"/>
      <c r="E1015" s="343"/>
      <c r="F1015" s="343"/>
      <c r="G1015" s="343"/>
      <c r="H1015" s="343"/>
      <c r="I1015" s="343"/>
      <c r="J1015" s="344">
        <v>9120001194911</v>
      </c>
      <c r="K1015" s="345"/>
      <c r="L1015" s="345"/>
      <c r="M1015" s="345"/>
      <c r="N1015" s="345"/>
      <c r="O1015" s="345"/>
      <c r="P1015" s="358" t="s">
        <v>919</v>
      </c>
      <c r="Q1015" s="358"/>
      <c r="R1015" s="358"/>
      <c r="S1015" s="358"/>
      <c r="T1015" s="358"/>
      <c r="U1015" s="358"/>
      <c r="V1015" s="358"/>
      <c r="W1015" s="358"/>
      <c r="X1015" s="358"/>
      <c r="Y1015" s="347">
        <v>0.2</v>
      </c>
      <c r="Z1015" s="348"/>
      <c r="AA1015" s="348"/>
      <c r="AB1015" s="349"/>
      <c r="AC1015" s="350" t="s">
        <v>791</v>
      </c>
      <c r="AD1015" s="351"/>
      <c r="AE1015" s="351"/>
      <c r="AF1015" s="351"/>
      <c r="AG1015" s="351"/>
      <c r="AH1015" s="359" t="s">
        <v>784</v>
      </c>
      <c r="AI1015" s="360"/>
      <c r="AJ1015" s="360"/>
      <c r="AK1015" s="360"/>
      <c r="AL1015" s="367" t="s">
        <v>784</v>
      </c>
      <c r="AM1015" s="368"/>
      <c r="AN1015" s="368"/>
      <c r="AO1015" s="369"/>
      <c r="AP1015" s="357"/>
      <c r="AQ1015" s="357"/>
      <c r="AR1015" s="357"/>
      <c r="AS1015" s="357"/>
      <c r="AT1015" s="357"/>
      <c r="AU1015" s="357"/>
      <c r="AV1015" s="357"/>
      <c r="AW1015" s="357"/>
      <c r="AX1015" s="357"/>
      <c r="AY1015">
        <f>COUNTA($C$1015)</f>
        <v>1</v>
      </c>
    </row>
    <row r="1016" spans="1:51" ht="30" customHeight="1" x14ac:dyDescent="0.15">
      <c r="A1016" s="390">
        <v>7</v>
      </c>
      <c r="B1016" s="390">
        <v>1</v>
      </c>
      <c r="C1016" s="343" t="s">
        <v>848</v>
      </c>
      <c r="D1016" s="343"/>
      <c r="E1016" s="343"/>
      <c r="F1016" s="343"/>
      <c r="G1016" s="343"/>
      <c r="H1016" s="343"/>
      <c r="I1016" s="343"/>
      <c r="J1016" s="344">
        <v>9120001194911</v>
      </c>
      <c r="K1016" s="345"/>
      <c r="L1016" s="345"/>
      <c r="M1016" s="345"/>
      <c r="N1016" s="345"/>
      <c r="O1016" s="345"/>
      <c r="P1016" s="358" t="s">
        <v>919</v>
      </c>
      <c r="Q1016" s="358"/>
      <c r="R1016" s="358"/>
      <c r="S1016" s="358"/>
      <c r="T1016" s="358"/>
      <c r="U1016" s="358"/>
      <c r="V1016" s="358"/>
      <c r="W1016" s="358"/>
      <c r="X1016" s="358"/>
      <c r="Y1016" s="347">
        <v>0.1</v>
      </c>
      <c r="Z1016" s="348"/>
      <c r="AA1016" s="348"/>
      <c r="AB1016" s="349"/>
      <c r="AC1016" s="350" t="s">
        <v>791</v>
      </c>
      <c r="AD1016" s="351"/>
      <c r="AE1016" s="351"/>
      <c r="AF1016" s="351"/>
      <c r="AG1016" s="351"/>
      <c r="AH1016" s="359" t="s">
        <v>784</v>
      </c>
      <c r="AI1016" s="360"/>
      <c r="AJ1016" s="360"/>
      <c r="AK1016" s="360"/>
      <c r="AL1016" s="367" t="s">
        <v>784</v>
      </c>
      <c r="AM1016" s="368"/>
      <c r="AN1016" s="368"/>
      <c r="AO1016" s="369"/>
      <c r="AP1016" s="357"/>
      <c r="AQ1016" s="357"/>
      <c r="AR1016" s="357"/>
      <c r="AS1016" s="357"/>
      <c r="AT1016" s="357"/>
      <c r="AU1016" s="357"/>
      <c r="AV1016" s="357"/>
      <c r="AW1016" s="357"/>
      <c r="AX1016" s="357"/>
      <c r="AY1016">
        <f>COUNTA($C$1016)</f>
        <v>1</v>
      </c>
    </row>
    <row r="1017" spans="1:51" ht="30" customHeight="1" x14ac:dyDescent="0.15">
      <c r="A1017" s="390">
        <v>8</v>
      </c>
      <c r="B1017" s="390">
        <v>1</v>
      </c>
      <c r="C1017" s="343" t="s">
        <v>848</v>
      </c>
      <c r="D1017" s="343"/>
      <c r="E1017" s="343"/>
      <c r="F1017" s="343"/>
      <c r="G1017" s="343"/>
      <c r="H1017" s="343"/>
      <c r="I1017" s="343"/>
      <c r="J1017" s="344">
        <v>9120001194911</v>
      </c>
      <c r="K1017" s="345"/>
      <c r="L1017" s="345"/>
      <c r="M1017" s="345"/>
      <c r="N1017" s="345"/>
      <c r="O1017" s="345"/>
      <c r="P1017" s="358" t="s">
        <v>846</v>
      </c>
      <c r="Q1017" s="358"/>
      <c r="R1017" s="358"/>
      <c r="S1017" s="358"/>
      <c r="T1017" s="358"/>
      <c r="U1017" s="358"/>
      <c r="V1017" s="358"/>
      <c r="W1017" s="358"/>
      <c r="X1017" s="358"/>
      <c r="Y1017" s="347">
        <v>23.7</v>
      </c>
      <c r="Z1017" s="348"/>
      <c r="AA1017" s="348"/>
      <c r="AB1017" s="349"/>
      <c r="AC1017" s="350" t="s">
        <v>796</v>
      </c>
      <c r="AD1017" s="351"/>
      <c r="AE1017" s="351"/>
      <c r="AF1017" s="351"/>
      <c r="AG1017" s="351"/>
      <c r="AH1017" s="359" t="s">
        <v>784</v>
      </c>
      <c r="AI1017" s="360"/>
      <c r="AJ1017" s="360"/>
      <c r="AK1017" s="360"/>
      <c r="AL1017" s="367" t="s">
        <v>784</v>
      </c>
      <c r="AM1017" s="368"/>
      <c r="AN1017" s="368"/>
      <c r="AO1017" s="369"/>
      <c r="AP1017" s="357"/>
      <c r="AQ1017" s="357"/>
      <c r="AR1017" s="357"/>
      <c r="AS1017" s="357"/>
      <c r="AT1017" s="357"/>
      <c r="AU1017" s="357"/>
      <c r="AV1017" s="357"/>
      <c r="AW1017" s="357"/>
      <c r="AX1017" s="357"/>
      <c r="AY1017">
        <f>COUNTA($C$1017)</f>
        <v>1</v>
      </c>
    </row>
    <row r="1018" spans="1:51" ht="30" customHeight="1" x14ac:dyDescent="0.15">
      <c r="A1018" s="390">
        <v>9</v>
      </c>
      <c r="B1018" s="390">
        <v>1</v>
      </c>
      <c r="C1018" s="343" t="s">
        <v>849</v>
      </c>
      <c r="D1018" s="343"/>
      <c r="E1018" s="343"/>
      <c r="F1018" s="343"/>
      <c r="G1018" s="343"/>
      <c r="H1018" s="343"/>
      <c r="I1018" s="343"/>
      <c r="J1018" s="344">
        <v>4360001013738</v>
      </c>
      <c r="K1018" s="345"/>
      <c r="L1018" s="345"/>
      <c r="M1018" s="345"/>
      <c r="N1018" s="345"/>
      <c r="O1018" s="345"/>
      <c r="P1018" s="358" t="s">
        <v>919</v>
      </c>
      <c r="Q1018" s="358"/>
      <c r="R1018" s="358"/>
      <c r="S1018" s="358"/>
      <c r="T1018" s="358"/>
      <c r="U1018" s="358"/>
      <c r="V1018" s="358"/>
      <c r="W1018" s="358"/>
      <c r="X1018" s="358"/>
      <c r="Y1018" s="347">
        <v>28.7</v>
      </c>
      <c r="Z1018" s="348"/>
      <c r="AA1018" s="348"/>
      <c r="AB1018" s="349"/>
      <c r="AC1018" s="350" t="s">
        <v>796</v>
      </c>
      <c r="AD1018" s="351"/>
      <c r="AE1018" s="351"/>
      <c r="AF1018" s="351"/>
      <c r="AG1018" s="351"/>
      <c r="AH1018" s="359" t="s">
        <v>784</v>
      </c>
      <c r="AI1018" s="360"/>
      <c r="AJ1018" s="360"/>
      <c r="AK1018" s="360"/>
      <c r="AL1018" s="367" t="s">
        <v>784</v>
      </c>
      <c r="AM1018" s="368"/>
      <c r="AN1018" s="368"/>
      <c r="AO1018" s="369"/>
      <c r="AP1018" s="357"/>
      <c r="AQ1018" s="357"/>
      <c r="AR1018" s="357"/>
      <c r="AS1018" s="357"/>
      <c r="AT1018" s="357"/>
      <c r="AU1018" s="357"/>
      <c r="AV1018" s="357"/>
      <c r="AW1018" s="357"/>
      <c r="AX1018" s="357"/>
      <c r="AY1018">
        <f>COUNTA($C$1018)</f>
        <v>1</v>
      </c>
    </row>
    <row r="1019" spans="1:51" ht="30" customHeight="1" x14ac:dyDescent="0.15">
      <c r="A1019" s="390">
        <v>10</v>
      </c>
      <c r="B1019" s="390">
        <v>1</v>
      </c>
      <c r="C1019" s="343" t="s">
        <v>849</v>
      </c>
      <c r="D1019" s="343"/>
      <c r="E1019" s="343"/>
      <c r="F1019" s="343"/>
      <c r="G1019" s="343"/>
      <c r="H1019" s="343"/>
      <c r="I1019" s="343"/>
      <c r="J1019" s="344">
        <v>4360001013738</v>
      </c>
      <c r="K1019" s="345"/>
      <c r="L1019" s="345"/>
      <c r="M1019" s="345"/>
      <c r="N1019" s="345"/>
      <c r="O1019" s="345"/>
      <c r="P1019" s="358" t="s">
        <v>919</v>
      </c>
      <c r="Q1019" s="358"/>
      <c r="R1019" s="358"/>
      <c r="S1019" s="358"/>
      <c r="T1019" s="358"/>
      <c r="U1019" s="358"/>
      <c r="V1019" s="358"/>
      <c r="W1019" s="358"/>
      <c r="X1019" s="358"/>
      <c r="Y1019" s="347">
        <v>86.5</v>
      </c>
      <c r="Z1019" s="348"/>
      <c r="AA1019" s="348"/>
      <c r="AB1019" s="349"/>
      <c r="AC1019" s="350" t="s">
        <v>796</v>
      </c>
      <c r="AD1019" s="351"/>
      <c r="AE1019" s="351"/>
      <c r="AF1019" s="351"/>
      <c r="AG1019" s="351"/>
      <c r="AH1019" s="359" t="s">
        <v>784</v>
      </c>
      <c r="AI1019" s="360"/>
      <c r="AJ1019" s="360"/>
      <c r="AK1019" s="360"/>
      <c r="AL1019" s="367" t="s">
        <v>784</v>
      </c>
      <c r="AM1019" s="368"/>
      <c r="AN1019" s="368"/>
      <c r="AO1019" s="369"/>
      <c r="AP1019" s="357"/>
      <c r="AQ1019" s="357"/>
      <c r="AR1019" s="357"/>
      <c r="AS1019" s="357"/>
      <c r="AT1019" s="357"/>
      <c r="AU1019" s="357"/>
      <c r="AV1019" s="357"/>
      <c r="AW1019" s="357"/>
      <c r="AX1019" s="357"/>
      <c r="AY1019">
        <f>COUNTA($C$1019)</f>
        <v>1</v>
      </c>
    </row>
    <row r="1020" spans="1:51" ht="30" customHeight="1" x14ac:dyDescent="0.15">
      <c r="A1020" s="390">
        <v>11</v>
      </c>
      <c r="B1020" s="390">
        <v>1</v>
      </c>
      <c r="C1020" s="343" t="s">
        <v>850</v>
      </c>
      <c r="D1020" s="343"/>
      <c r="E1020" s="343"/>
      <c r="F1020" s="343"/>
      <c r="G1020" s="343"/>
      <c r="H1020" s="343"/>
      <c r="I1020" s="343"/>
      <c r="J1020" s="344">
        <v>4290001007004</v>
      </c>
      <c r="K1020" s="345"/>
      <c r="L1020" s="345"/>
      <c r="M1020" s="345"/>
      <c r="N1020" s="345"/>
      <c r="O1020" s="345"/>
      <c r="P1020" s="358" t="s">
        <v>846</v>
      </c>
      <c r="Q1020" s="358"/>
      <c r="R1020" s="358"/>
      <c r="S1020" s="358"/>
      <c r="T1020" s="358"/>
      <c r="U1020" s="358"/>
      <c r="V1020" s="358"/>
      <c r="W1020" s="358"/>
      <c r="X1020" s="358"/>
      <c r="Y1020" s="347">
        <v>45.6</v>
      </c>
      <c r="Z1020" s="348"/>
      <c r="AA1020" s="348"/>
      <c r="AB1020" s="349"/>
      <c r="AC1020" s="350" t="s">
        <v>796</v>
      </c>
      <c r="AD1020" s="351"/>
      <c r="AE1020" s="351"/>
      <c r="AF1020" s="351"/>
      <c r="AG1020" s="351"/>
      <c r="AH1020" s="359" t="s">
        <v>784</v>
      </c>
      <c r="AI1020" s="360"/>
      <c r="AJ1020" s="360"/>
      <c r="AK1020" s="360"/>
      <c r="AL1020" s="367" t="s">
        <v>784</v>
      </c>
      <c r="AM1020" s="368"/>
      <c r="AN1020" s="368"/>
      <c r="AO1020" s="369"/>
      <c r="AP1020" s="357"/>
      <c r="AQ1020" s="357"/>
      <c r="AR1020" s="357"/>
      <c r="AS1020" s="357"/>
      <c r="AT1020" s="357"/>
      <c r="AU1020" s="357"/>
      <c r="AV1020" s="357"/>
      <c r="AW1020" s="357"/>
      <c r="AX1020" s="357"/>
      <c r="AY1020">
        <f>COUNTA($C$1020)</f>
        <v>1</v>
      </c>
    </row>
    <row r="1021" spans="1:51" ht="30" customHeight="1" x14ac:dyDescent="0.15">
      <c r="A1021" s="390">
        <v>12</v>
      </c>
      <c r="B1021" s="390">
        <v>1</v>
      </c>
      <c r="C1021" s="343" t="s">
        <v>851</v>
      </c>
      <c r="D1021" s="343"/>
      <c r="E1021" s="343"/>
      <c r="F1021" s="343"/>
      <c r="G1021" s="343"/>
      <c r="H1021" s="343"/>
      <c r="I1021" s="343"/>
      <c r="J1021" s="344">
        <v>6020002016268</v>
      </c>
      <c r="K1021" s="345"/>
      <c r="L1021" s="345"/>
      <c r="M1021" s="345"/>
      <c r="N1021" s="345"/>
      <c r="O1021" s="345"/>
      <c r="P1021" s="358" t="s">
        <v>852</v>
      </c>
      <c r="Q1021" s="358"/>
      <c r="R1021" s="358"/>
      <c r="S1021" s="358"/>
      <c r="T1021" s="358"/>
      <c r="U1021" s="358"/>
      <c r="V1021" s="358"/>
      <c r="W1021" s="358"/>
      <c r="X1021" s="358"/>
      <c r="Y1021" s="347">
        <v>0.7</v>
      </c>
      <c r="Z1021" s="348"/>
      <c r="AA1021" s="348"/>
      <c r="AB1021" s="349"/>
      <c r="AC1021" s="350" t="s">
        <v>791</v>
      </c>
      <c r="AD1021" s="351"/>
      <c r="AE1021" s="351"/>
      <c r="AF1021" s="351"/>
      <c r="AG1021" s="351"/>
      <c r="AH1021" s="359">
        <v>2</v>
      </c>
      <c r="AI1021" s="360"/>
      <c r="AJ1021" s="360"/>
      <c r="AK1021" s="360"/>
      <c r="AL1021" s="367">
        <v>74.860335195530723</v>
      </c>
      <c r="AM1021" s="368"/>
      <c r="AN1021" s="368"/>
      <c r="AO1021" s="369"/>
      <c r="AP1021" s="357"/>
      <c r="AQ1021" s="357"/>
      <c r="AR1021" s="357"/>
      <c r="AS1021" s="357"/>
      <c r="AT1021" s="357"/>
      <c r="AU1021" s="357"/>
      <c r="AV1021" s="357"/>
      <c r="AW1021" s="357"/>
      <c r="AX1021" s="357"/>
      <c r="AY1021">
        <f>COUNTA($C$1021)</f>
        <v>1</v>
      </c>
    </row>
    <row r="1022" spans="1:51" ht="30" customHeight="1" x14ac:dyDescent="0.15">
      <c r="A1022" s="390">
        <v>13</v>
      </c>
      <c r="B1022" s="390">
        <v>1</v>
      </c>
      <c r="C1022" s="343" t="s">
        <v>851</v>
      </c>
      <c r="D1022" s="343"/>
      <c r="E1022" s="343"/>
      <c r="F1022" s="343"/>
      <c r="G1022" s="343"/>
      <c r="H1022" s="343"/>
      <c r="I1022" s="343"/>
      <c r="J1022" s="344">
        <v>6020002016268</v>
      </c>
      <c r="K1022" s="345"/>
      <c r="L1022" s="345"/>
      <c r="M1022" s="345"/>
      <c r="N1022" s="345"/>
      <c r="O1022" s="345"/>
      <c r="P1022" s="358" t="s">
        <v>822</v>
      </c>
      <c r="Q1022" s="358"/>
      <c r="R1022" s="358"/>
      <c r="S1022" s="358"/>
      <c r="T1022" s="358"/>
      <c r="U1022" s="358"/>
      <c r="V1022" s="358"/>
      <c r="W1022" s="358"/>
      <c r="X1022" s="358"/>
      <c r="Y1022" s="347">
        <v>1</v>
      </c>
      <c r="Z1022" s="348"/>
      <c r="AA1022" s="348"/>
      <c r="AB1022" s="349"/>
      <c r="AC1022" s="350" t="s">
        <v>791</v>
      </c>
      <c r="AD1022" s="351"/>
      <c r="AE1022" s="351"/>
      <c r="AF1022" s="351"/>
      <c r="AG1022" s="351"/>
      <c r="AH1022" s="359">
        <v>2</v>
      </c>
      <c r="AI1022" s="360"/>
      <c r="AJ1022" s="360"/>
      <c r="AK1022" s="360"/>
      <c r="AL1022" s="367">
        <v>100</v>
      </c>
      <c r="AM1022" s="368"/>
      <c r="AN1022" s="368"/>
      <c r="AO1022" s="369"/>
      <c r="AP1022" s="357"/>
      <c r="AQ1022" s="357"/>
      <c r="AR1022" s="357"/>
      <c r="AS1022" s="357"/>
      <c r="AT1022" s="357"/>
      <c r="AU1022" s="357"/>
      <c r="AV1022" s="357"/>
      <c r="AW1022" s="357"/>
      <c r="AX1022" s="357"/>
      <c r="AY1022">
        <f>COUNTA($C$1022)</f>
        <v>1</v>
      </c>
    </row>
    <row r="1023" spans="1:51" ht="30" customHeight="1" x14ac:dyDescent="0.15">
      <c r="A1023" s="390">
        <v>14</v>
      </c>
      <c r="B1023" s="390">
        <v>1</v>
      </c>
      <c r="C1023" s="343" t="s">
        <v>851</v>
      </c>
      <c r="D1023" s="343"/>
      <c r="E1023" s="343"/>
      <c r="F1023" s="343"/>
      <c r="G1023" s="343"/>
      <c r="H1023" s="343"/>
      <c r="I1023" s="343"/>
      <c r="J1023" s="344">
        <v>6020002016268</v>
      </c>
      <c r="K1023" s="345"/>
      <c r="L1023" s="345"/>
      <c r="M1023" s="345"/>
      <c r="N1023" s="345"/>
      <c r="O1023" s="345"/>
      <c r="P1023" s="358" t="s">
        <v>822</v>
      </c>
      <c r="Q1023" s="358"/>
      <c r="R1023" s="358"/>
      <c r="S1023" s="358"/>
      <c r="T1023" s="358"/>
      <c r="U1023" s="358"/>
      <c r="V1023" s="358"/>
      <c r="W1023" s="358"/>
      <c r="X1023" s="358"/>
      <c r="Y1023" s="347">
        <v>1</v>
      </c>
      <c r="Z1023" s="348"/>
      <c r="AA1023" s="348"/>
      <c r="AB1023" s="349"/>
      <c r="AC1023" s="350" t="s">
        <v>791</v>
      </c>
      <c r="AD1023" s="351"/>
      <c r="AE1023" s="351"/>
      <c r="AF1023" s="351"/>
      <c r="AG1023" s="351"/>
      <c r="AH1023" s="359">
        <v>2</v>
      </c>
      <c r="AI1023" s="360"/>
      <c r="AJ1023" s="360"/>
      <c r="AK1023" s="360"/>
      <c r="AL1023" s="367">
        <v>100</v>
      </c>
      <c r="AM1023" s="368"/>
      <c r="AN1023" s="368"/>
      <c r="AO1023" s="369"/>
      <c r="AP1023" s="357"/>
      <c r="AQ1023" s="357"/>
      <c r="AR1023" s="357"/>
      <c r="AS1023" s="357"/>
      <c r="AT1023" s="357"/>
      <c r="AU1023" s="357"/>
      <c r="AV1023" s="357"/>
      <c r="AW1023" s="357"/>
      <c r="AX1023" s="357"/>
      <c r="AY1023">
        <f>COUNTA($C$1023)</f>
        <v>1</v>
      </c>
    </row>
    <row r="1024" spans="1:51" ht="30" customHeight="1" x14ac:dyDescent="0.15">
      <c r="A1024" s="390">
        <v>15</v>
      </c>
      <c r="B1024" s="390">
        <v>1</v>
      </c>
      <c r="C1024" s="343" t="s">
        <v>851</v>
      </c>
      <c r="D1024" s="343"/>
      <c r="E1024" s="343"/>
      <c r="F1024" s="343"/>
      <c r="G1024" s="343"/>
      <c r="H1024" s="343"/>
      <c r="I1024" s="343"/>
      <c r="J1024" s="344">
        <v>6020002016268</v>
      </c>
      <c r="K1024" s="345"/>
      <c r="L1024" s="345"/>
      <c r="M1024" s="345"/>
      <c r="N1024" s="345"/>
      <c r="O1024" s="345"/>
      <c r="P1024" s="358" t="s">
        <v>822</v>
      </c>
      <c r="Q1024" s="358"/>
      <c r="R1024" s="358"/>
      <c r="S1024" s="358"/>
      <c r="T1024" s="358"/>
      <c r="U1024" s="358"/>
      <c r="V1024" s="358"/>
      <c r="W1024" s="358"/>
      <c r="X1024" s="358"/>
      <c r="Y1024" s="347">
        <v>0.1</v>
      </c>
      <c r="Z1024" s="348"/>
      <c r="AA1024" s="348"/>
      <c r="AB1024" s="349"/>
      <c r="AC1024" s="350" t="s">
        <v>791</v>
      </c>
      <c r="AD1024" s="351"/>
      <c r="AE1024" s="351"/>
      <c r="AF1024" s="351"/>
      <c r="AG1024" s="351"/>
      <c r="AH1024" s="359">
        <v>2</v>
      </c>
      <c r="AI1024" s="360"/>
      <c r="AJ1024" s="360"/>
      <c r="AK1024" s="360"/>
      <c r="AL1024" s="367">
        <v>99.348713986091184</v>
      </c>
      <c r="AM1024" s="368"/>
      <c r="AN1024" s="368"/>
      <c r="AO1024" s="369"/>
      <c r="AP1024" s="357"/>
      <c r="AQ1024" s="357"/>
      <c r="AR1024" s="357"/>
      <c r="AS1024" s="357"/>
      <c r="AT1024" s="357"/>
      <c r="AU1024" s="357"/>
      <c r="AV1024" s="357"/>
      <c r="AW1024" s="357"/>
      <c r="AX1024" s="357"/>
      <c r="AY1024">
        <f>COUNTA($C$1024)</f>
        <v>1</v>
      </c>
    </row>
    <row r="1025" spans="1:51" ht="30" customHeight="1" x14ac:dyDescent="0.15">
      <c r="A1025" s="390">
        <v>16</v>
      </c>
      <c r="B1025" s="390">
        <v>1</v>
      </c>
      <c r="C1025" s="343" t="s">
        <v>851</v>
      </c>
      <c r="D1025" s="343"/>
      <c r="E1025" s="343"/>
      <c r="F1025" s="343"/>
      <c r="G1025" s="343"/>
      <c r="H1025" s="343"/>
      <c r="I1025" s="343"/>
      <c r="J1025" s="344">
        <v>6020002016268</v>
      </c>
      <c r="K1025" s="345"/>
      <c r="L1025" s="345"/>
      <c r="M1025" s="345"/>
      <c r="N1025" s="345"/>
      <c r="O1025" s="345"/>
      <c r="P1025" s="358" t="s">
        <v>822</v>
      </c>
      <c r="Q1025" s="358"/>
      <c r="R1025" s="358"/>
      <c r="S1025" s="358"/>
      <c r="T1025" s="358"/>
      <c r="U1025" s="358"/>
      <c r="V1025" s="358"/>
      <c r="W1025" s="358"/>
      <c r="X1025" s="358"/>
      <c r="Y1025" s="347">
        <v>0.1</v>
      </c>
      <c r="Z1025" s="348"/>
      <c r="AA1025" s="348"/>
      <c r="AB1025" s="349"/>
      <c r="AC1025" s="350" t="s">
        <v>791</v>
      </c>
      <c r="AD1025" s="351"/>
      <c r="AE1025" s="351"/>
      <c r="AF1025" s="351"/>
      <c r="AG1025" s="351"/>
      <c r="AH1025" s="359">
        <v>2</v>
      </c>
      <c r="AI1025" s="360"/>
      <c r="AJ1025" s="360"/>
      <c r="AK1025" s="360"/>
      <c r="AL1025" s="367">
        <v>100</v>
      </c>
      <c r="AM1025" s="368"/>
      <c r="AN1025" s="368"/>
      <c r="AO1025" s="369"/>
      <c r="AP1025" s="357"/>
      <c r="AQ1025" s="357"/>
      <c r="AR1025" s="357"/>
      <c r="AS1025" s="357"/>
      <c r="AT1025" s="357"/>
      <c r="AU1025" s="357"/>
      <c r="AV1025" s="357"/>
      <c r="AW1025" s="357"/>
      <c r="AX1025" s="357"/>
      <c r="AY1025">
        <f>COUNTA($C$1025)</f>
        <v>1</v>
      </c>
    </row>
    <row r="1026" spans="1:51" s="16" customFormat="1" ht="30" customHeight="1" x14ac:dyDescent="0.15">
      <c r="A1026" s="390">
        <v>17</v>
      </c>
      <c r="B1026" s="390">
        <v>1</v>
      </c>
      <c r="C1026" s="343" t="s">
        <v>851</v>
      </c>
      <c r="D1026" s="343"/>
      <c r="E1026" s="343"/>
      <c r="F1026" s="343"/>
      <c r="G1026" s="343"/>
      <c r="H1026" s="343"/>
      <c r="I1026" s="343"/>
      <c r="J1026" s="344">
        <v>6020002016268</v>
      </c>
      <c r="K1026" s="345"/>
      <c r="L1026" s="345"/>
      <c r="M1026" s="345"/>
      <c r="N1026" s="345"/>
      <c r="O1026" s="345"/>
      <c r="P1026" s="358" t="s">
        <v>822</v>
      </c>
      <c r="Q1026" s="358"/>
      <c r="R1026" s="358"/>
      <c r="S1026" s="358"/>
      <c r="T1026" s="358"/>
      <c r="U1026" s="358"/>
      <c r="V1026" s="358"/>
      <c r="W1026" s="358"/>
      <c r="X1026" s="358"/>
      <c r="Y1026" s="347">
        <v>0.1</v>
      </c>
      <c r="Z1026" s="348"/>
      <c r="AA1026" s="348"/>
      <c r="AB1026" s="349"/>
      <c r="AC1026" s="350" t="s">
        <v>791</v>
      </c>
      <c r="AD1026" s="351"/>
      <c r="AE1026" s="351"/>
      <c r="AF1026" s="351"/>
      <c r="AG1026" s="351"/>
      <c r="AH1026" s="359">
        <v>2</v>
      </c>
      <c r="AI1026" s="360"/>
      <c r="AJ1026" s="360"/>
      <c r="AK1026" s="360"/>
      <c r="AL1026" s="367">
        <v>100</v>
      </c>
      <c r="AM1026" s="368"/>
      <c r="AN1026" s="368"/>
      <c r="AO1026" s="369"/>
      <c r="AP1026" s="357"/>
      <c r="AQ1026" s="357"/>
      <c r="AR1026" s="357"/>
      <c r="AS1026" s="357"/>
      <c r="AT1026" s="357"/>
      <c r="AU1026" s="357"/>
      <c r="AV1026" s="357"/>
      <c r="AW1026" s="357"/>
      <c r="AX1026" s="357"/>
      <c r="AY1026">
        <f>COUNTA($C$1026)</f>
        <v>1</v>
      </c>
    </row>
    <row r="1027" spans="1:51" ht="30" customHeight="1" x14ac:dyDescent="0.15">
      <c r="A1027" s="390">
        <v>18</v>
      </c>
      <c r="B1027" s="390">
        <v>1</v>
      </c>
      <c r="C1027" s="343" t="s">
        <v>851</v>
      </c>
      <c r="D1027" s="343"/>
      <c r="E1027" s="343"/>
      <c r="F1027" s="343"/>
      <c r="G1027" s="343"/>
      <c r="H1027" s="343"/>
      <c r="I1027" s="343"/>
      <c r="J1027" s="344">
        <v>6020002016268</v>
      </c>
      <c r="K1027" s="345"/>
      <c r="L1027" s="345"/>
      <c r="M1027" s="345"/>
      <c r="N1027" s="345"/>
      <c r="O1027" s="345"/>
      <c r="P1027" s="358" t="s">
        <v>852</v>
      </c>
      <c r="Q1027" s="358"/>
      <c r="R1027" s="358"/>
      <c r="S1027" s="358"/>
      <c r="T1027" s="358"/>
      <c r="U1027" s="358"/>
      <c r="V1027" s="358"/>
      <c r="W1027" s="358"/>
      <c r="X1027" s="358"/>
      <c r="Y1027" s="347">
        <v>0.1</v>
      </c>
      <c r="Z1027" s="348"/>
      <c r="AA1027" s="348"/>
      <c r="AB1027" s="349"/>
      <c r="AC1027" s="350" t="s">
        <v>791</v>
      </c>
      <c r="AD1027" s="351"/>
      <c r="AE1027" s="351"/>
      <c r="AF1027" s="351"/>
      <c r="AG1027" s="351"/>
      <c r="AH1027" s="359">
        <v>2</v>
      </c>
      <c r="AI1027" s="360"/>
      <c r="AJ1027" s="360"/>
      <c r="AK1027" s="360"/>
      <c r="AL1027" s="367">
        <v>100</v>
      </c>
      <c r="AM1027" s="368"/>
      <c r="AN1027" s="368"/>
      <c r="AO1027" s="369"/>
      <c r="AP1027" s="357"/>
      <c r="AQ1027" s="357"/>
      <c r="AR1027" s="357"/>
      <c r="AS1027" s="357"/>
      <c r="AT1027" s="357"/>
      <c r="AU1027" s="357"/>
      <c r="AV1027" s="357"/>
      <c r="AW1027" s="357"/>
      <c r="AX1027" s="357"/>
      <c r="AY1027">
        <f>COUNTA($C$1027)</f>
        <v>1</v>
      </c>
    </row>
    <row r="1028" spans="1:51" ht="30" customHeight="1" x14ac:dyDescent="0.15">
      <c r="A1028" s="390">
        <v>19</v>
      </c>
      <c r="B1028" s="390">
        <v>1</v>
      </c>
      <c r="C1028" s="343" t="s">
        <v>851</v>
      </c>
      <c r="D1028" s="343"/>
      <c r="E1028" s="343"/>
      <c r="F1028" s="343"/>
      <c r="G1028" s="343"/>
      <c r="H1028" s="343"/>
      <c r="I1028" s="343"/>
      <c r="J1028" s="344">
        <v>6020002016268</v>
      </c>
      <c r="K1028" s="345"/>
      <c r="L1028" s="345"/>
      <c r="M1028" s="345"/>
      <c r="N1028" s="345"/>
      <c r="O1028" s="345"/>
      <c r="P1028" s="358" t="s">
        <v>852</v>
      </c>
      <c r="Q1028" s="358"/>
      <c r="R1028" s="358"/>
      <c r="S1028" s="358"/>
      <c r="T1028" s="358"/>
      <c r="U1028" s="358"/>
      <c r="V1028" s="358"/>
      <c r="W1028" s="358"/>
      <c r="X1028" s="358"/>
      <c r="Y1028" s="347">
        <v>0.1</v>
      </c>
      <c r="Z1028" s="348"/>
      <c r="AA1028" s="348"/>
      <c r="AB1028" s="349"/>
      <c r="AC1028" s="350" t="s">
        <v>791</v>
      </c>
      <c r="AD1028" s="351"/>
      <c r="AE1028" s="351"/>
      <c r="AF1028" s="351"/>
      <c r="AG1028" s="351"/>
      <c r="AH1028" s="359">
        <v>2</v>
      </c>
      <c r="AI1028" s="360"/>
      <c r="AJ1028" s="360"/>
      <c r="AK1028" s="360"/>
      <c r="AL1028" s="367">
        <v>100</v>
      </c>
      <c r="AM1028" s="368"/>
      <c r="AN1028" s="368"/>
      <c r="AO1028" s="369"/>
      <c r="AP1028" s="357"/>
      <c r="AQ1028" s="357"/>
      <c r="AR1028" s="357"/>
      <c r="AS1028" s="357"/>
      <c r="AT1028" s="357"/>
      <c r="AU1028" s="357"/>
      <c r="AV1028" s="357"/>
      <c r="AW1028" s="357"/>
      <c r="AX1028" s="357"/>
      <c r="AY1028">
        <f>COUNTA($C$1028)</f>
        <v>1</v>
      </c>
    </row>
    <row r="1029" spans="1:51" ht="30" customHeight="1" x14ac:dyDescent="0.15">
      <c r="A1029" s="390">
        <v>20</v>
      </c>
      <c r="B1029" s="390">
        <v>1</v>
      </c>
      <c r="C1029" s="343" t="s">
        <v>851</v>
      </c>
      <c r="D1029" s="343"/>
      <c r="E1029" s="343"/>
      <c r="F1029" s="343"/>
      <c r="G1029" s="343"/>
      <c r="H1029" s="343"/>
      <c r="I1029" s="343"/>
      <c r="J1029" s="344">
        <v>6020002016268</v>
      </c>
      <c r="K1029" s="345"/>
      <c r="L1029" s="345"/>
      <c r="M1029" s="345"/>
      <c r="N1029" s="345"/>
      <c r="O1029" s="345"/>
      <c r="P1029" s="358" t="s">
        <v>852</v>
      </c>
      <c r="Q1029" s="358"/>
      <c r="R1029" s="358"/>
      <c r="S1029" s="358"/>
      <c r="T1029" s="358"/>
      <c r="U1029" s="358"/>
      <c r="V1029" s="358"/>
      <c r="W1029" s="358"/>
      <c r="X1029" s="358"/>
      <c r="Y1029" s="347">
        <v>0.1</v>
      </c>
      <c r="Z1029" s="348"/>
      <c r="AA1029" s="348"/>
      <c r="AB1029" s="349"/>
      <c r="AC1029" s="350" t="s">
        <v>791</v>
      </c>
      <c r="AD1029" s="351"/>
      <c r="AE1029" s="351"/>
      <c r="AF1029" s="351"/>
      <c r="AG1029" s="351"/>
      <c r="AH1029" s="359">
        <v>2</v>
      </c>
      <c r="AI1029" s="360"/>
      <c r="AJ1029" s="360"/>
      <c r="AK1029" s="360"/>
      <c r="AL1029" s="367">
        <v>100</v>
      </c>
      <c r="AM1029" s="368"/>
      <c r="AN1029" s="368"/>
      <c r="AO1029" s="369"/>
      <c r="AP1029" s="357"/>
      <c r="AQ1029" s="357"/>
      <c r="AR1029" s="357"/>
      <c r="AS1029" s="357"/>
      <c r="AT1029" s="357"/>
      <c r="AU1029" s="357"/>
      <c r="AV1029" s="357"/>
      <c r="AW1029" s="357"/>
      <c r="AX1029" s="357"/>
      <c r="AY1029">
        <f>COUNTA($C$1029)</f>
        <v>1</v>
      </c>
    </row>
    <row r="1030" spans="1:51" ht="30" customHeight="1" x14ac:dyDescent="0.15">
      <c r="A1030" s="390">
        <v>21</v>
      </c>
      <c r="B1030" s="390">
        <v>1</v>
      </c>
      <c r="C1030" s="343" t="s">
        <v>851</v>
      </c>
      <c r="D1030" s="343"/>
      <c r="E1030" s="343"/>
      <c r="F1030" s="343"/>
      <c r="G1030" s="343"/>
      <c r="H1030" s="343"/>
      <c r="I1030" s="343"/>
      <c r="J1030" s="344">
        <v>6020002016268</v>
      </c>
      <c r="K1030" s="345"/>
      <c r="L1030" s="345"/>
      <c r="M1030" s="345"/>
      <c r="N1030" s="345"/>
      <c r="O1030" s="345"/>
      <c r="P1030" s="358" t="s">
        <v>920</v>
      </c>
      <c r="Q1030" s="358"/>
      <c r="R1030" s="358"/>
      <c r="S1030" s="358"/>
      <c r="T1030" s="358"/>
      <c r="U1030" s="358"/>
      <c r="V1030" s="358"/>
      <c r="W1030" s="358"/>
      <c r="X1030" s="358"/>
      <c r="Y1030" s="347">
        <v>0.1</v>
      </c>
      <c r="Z1030" s="348"/>
      <c r="AA1030" s="348"/>
      <c r="AB1030" s="349"/>
      <c r="AC1030" s="350" t="s">
        <v>791</v>
      </c>
      <c r="AD1030" s="351"/>
      <c r="AE1030" s="351"/>
      <c r="AF1030" s="351"/>
      <c r="AG1030" s="351"/>
      <c r="AH1030" s="359">
        <v>2</v>
      </c>
      <c r="AI1030" s="360"/>
      <c r="AJ1030" s="360"/>
      <c r="AK1030" s="360"/>
      <c r="AL1030" s="367">
        <v>100</v>
      </c>
      <c r="AM1030" s="368"/>
      <c r="AN1030" s="368"/>
      <c r="AO1030" s="369"/>
      <c r="AP1030" s="357"/>
      <c r="AQ1030" s="357"/>
      <c r="AR1030" s="357"/>
      <c r="AS1030" s="357"/>
      <c r="AT1030" s="357"/>
      <c r="AU1030" s="357"/>
      <c r="AV1030" s="357"/>
      <c r="AW1030" s="357"/>
      <c r="AX1030" s="357"/>
      <c r="AY1030">
        <f>COUNTA($C$1030)</f>
        <v>1</v>
      </c>
    </row>
    <row r="1031" spans="1:51" ht="30" customHeight="1" x14ac:dyDescent="0.15">
      <c r="A1031" s="390">
        <v>22</v>
      </c>
      <c r="B1031" s="390">
        <v>1</v>
      </c>
      <c r="C1031" s="343" t="s">
        <v>851</v>
      </c>
      <c r="D1031" s="343"/>
      <c r="E1031" s="343"/>
      <c r="F1031" s="343"/>
      <c r="G1031" s="343"/>
      <c r="H1031" s="343"/>
      <c r="I1031" s="343"/>
      <c r="J1031" s="344">
        <v>6020002016268</v>
      </c>
      <c r="K1031" s="345"/>
      <c r="L1031" s="345"/>
      <c r="M1031" s="345"/>
      <c r="N1031" s="345"/>
      <c r="O1031" s="345"/>
      <c r="P1031" s="358" t="s">
        <v>920</v>
      </c>
      <c r="Q1031" s="358"/>
      <c r="R1031" s="358"/>
      <c r="S1031" s="358"/>
      <c r="T1031" s="358"/>
      <c r="U1031" s="358"/>
      <c r="V1031" s="358"/>
      <c r="W1031" s="358"/>
      <c r="X1031" s="358"/>
      <c r="Y1031" s="347">
        <v>0.1</v>
      </c>
      <c r="Z1031" s="348"/>
      <c r="AA1031" s="348"/>
      <c r="AB1031" s="349"/>
      <c r="AC1031" s="350" t="s">
        <v>791</v>
      </c>
      <c r="AD1031" s="351"/>
      <c r="AE1031" s="351"/>
      <c r="AF1031" s="351"/>
      <c r="AG1031" s="351"/>
      <c r="AH1031" s="359">
        <v>2</v>
      </c>
      <c r="AI1031" s="360"/>
      <c r="AJ1031" s="360"/>
      <c r="AK1031" s="360"/>
      <c r="AL1031" s="367">
        <v>100</v>
      </c>
      <c r="AM1031" s="368"/>
      <c r="AN1031" s="368"/>
      <c r="AO1031" s="369"/>
      <c r="AP1031" s="357"/>
      <c r="AQ1031" s="357"/>
      <c r="AR1031" s="357"/>
      <c r="AS1031" s="357"/>
      <c r="AT1031" s="357"/>
      <c r="AU1031" s="357"/>
      <c r="AV1031" s="357"/>
      <c r="AW1031" s="357"/>
      <c r="AX1031" s="357"/>
      <c r="AY1031">
        <f>COUNTA($C$1031)</f>
        <v>1</v>
      </c>
    </row>
    <row r="1032" spans="1:51" ht="30" customHeight="1" x14ac:dyDescent="0.15">
      <c r="A1032" s="390">
        <v>23</v>
      </c>
      <c r="B1032" s="390">
        <v>1</v>
      </c>
      <c r="C1032" s="343" t="s">
        <v>851</v>
      </c>
      <c r="D1032" s="343"/>
      <c r="E1032" s="343"/>
      <c r="F1032" s="343"/>
      <c r="G1032" s="343"/>
      <c r="H1032" s="343"/>
      <c r="I1032" s="343"/>
      <c r="J1032" s="344">
        <v>6020002016268</v>
      </c>
      <c r="K1032" s="345"/>
      <c r="L1032" s="345"/>
      <c r="M1032" s="345"/>
      <c r="N1032" s="345"/>
      <c r="O1032" s="345"/>
      <c r="P1032" s="358" t="s">
        <v>854</v>
      </c>
      <c r="Q1032" s="358"/>
      <c r="R1032" s="358"/>
      <c r="S1032" s="358"/>
      <c r="T1032" s="358"/>
      <c r="U1032" s="358"/>
      <c r="V1032" s="358"/>
      <c r="W1032" s="358"/>
      <c r="X1032" s="358"/>
      <c r="Y1032" s="347">
        <v>0.6</v>
      </c>
      <c r="Z1032" s="348"/>
      <c r="AA1032" s="348"/>
      <c r="AB1032" s="349"/>
      <c r="AC1032" s="350" t="s">
        <v>791</v>
      </c>
      <c r="AD1032" s="351"/>
      <c r="AE1032" s="351"/>
      <c r="AF1032" s="351"/>
      <c r="AG1032" s="351"/>
      <c r="AH1032" s="359">
        <v>2</v>
      </c>
      <c r="AI1032" s="360"/>
      <c r="AJ1032" s="360"/>
      <c r="AK1032" s="360"/>
      <c r="AL1032" s="367">
        <v>100</v>
      </c>
      <c r="AM1032" s="368"/>
      <c r="AN1032" s="368"/>
      <c r="AO1032" s="369"/>
      <c r="AP1032" s="357"/>
      <c r="AQ1032" s="357"/>
      <c r="AR1032" s="357"/>
      <c r="AS1032" s="357"/>
      <c r="AT1032" s="357"/>
      <c r="AU1032" s="357"/>
      <c r="AV1032" s="357"/>
      <c r="AW1032" s="357"/>
      <c r="AX1032" s="357"/>
      <c r="AY1032">
        <f>COUNTA($C$1032)</f>
        <v>1</v>
      </c>
    </row>
    <row r="1033" spans="1:51" ht="30" customHeight="1" x14ac:dyDescent="0.15">
      <c r="A1033" s="390">
        <v>24</v>
      </c>
      <c r="B1033" s="390">
        <v>1</v>
      </c>
      <c r="C1033" s="343" t="s">
        <v>851</v>
      </c>
      <c r="D1033" s="343"/>
      <c r="E1033" s="343"/>
      <c r="F1033" s="343"/>
      <c r="G1033" s="343"/>
      <c r="H1033" s="343"/>
      <c r="I1033" s="343"/>
      <c r="J1033" s="344">
        <v>6020002016268</v>
      </c>
      <c r="K1033" s="345"/>
      <c r="L1033" s="345"/>
      <c r="M1033" s="345"/>
      <c r="N1033" s="345"/>
      <c r="O1033" s="345"/>
      <c r="P1033" s="358" t="s">
        <v>855</v>
      </c>
      <c r="Q1033" s="358"/>
      <c r="R1033" s="358"/>
      <c r="S1033" s="358"/>
      <c r="T1033" s="358"/>
      <c r="U1033" s="358"/>
      <c r="V1033" s="358"/>
      <c r="W1033" s="358"/>
      <c r="X1033" s="358"/>
      <c r="Y1033" s="347">
        <v>0.2</v>
      </c>
      <c r="Z1033" s="348"/>
      <c r="AA1033" s="348"/>
      <c r="AB1033" s="349"/>
      <c r="AC1033" s="350" t="s">
        <v>791</v>
      </c>
      <c r="AD1033" s="351"/>
      <c r="AE1033" s="351"/>
      <c r="AF1033" s="351"/>
      <c r="AG1033" s="351"/>
      <c r="AH1033" s="359">
        <v>2</v>
      </c>
      <c r="AI1033" s="360"/>
      <c r="AJ1033" s="360"/>
      <c r="AK1033" s="360"/>
      <c r="AL1033" s="367">
        <v>100</v>
      </c>
      <c r="AM1033" s="368"/>
      <c r="AN1033" s="368"/>
      <c r="AO1033" s="369"/>
      <c r="AP1033" s="357"/>
      <c r="AQ1033" s="357"/>
      <c r="AR1033" s="357"/>
      <c r="AS1033" s="357"/>
      <c r="AT1033" s="357"/>
      <c r="AU1033" s="357"/>
      <c r="AV1033" s="357"/>
      <c r="AW1033" s="357"/>
      <c r="AX1033" s="357"/>
      <c r="AY1033">
        <f>COUNTA($C$1033)</f>
        <v>1</v>
      </c>
    </row>
    <row r="1034" spans="1:51" ht="30" customHeight="1" x14ac:dyDescent="0.15">
      <c r="A1034" s="390">
        <v>25</v>
      </c>
      <c r="B1034" s="390">
        <v>1</v>
      </c>
      <c r="C1034" s="343" t="s">
        <v>851</v>
      </c>
      <c r="D1034" s="343"/>
      <c r="E1034" s="343"/>
      <c r="F1034" s="343"/>
      <c r="G1034" s="343"/>
      <c r="H1034" s="343"/>
      <c r="I1034" s="343"/>
      <c r="J1034" s="344">
        <v>6020002016268</v>
      </c>
      <c r="K1034" s="345"/>
      <c r="L1034" s="345"/>
      <c r="M1034" s="345"/>
      <c r="N1034" s="345"/>
      <c r="O1034" s="345"/>
      <c r="P1034" s="358" t="s">
        <v>856</v>
      </c>
      <c r="Q1034" s="358"/>
      <c r="R1034" s="358"/>
      <c r="S1034" s="358"/>
      <c r="T1034" s="358"/>
      <c r="U1034" s="358"/>
      <c r="V1034" s="358"/>
      <c r="W1034" s="358"/>
      <c r="X1034" s="358"/>
      <c r="Y1034" s="347">
        <v>0.1</v>
      </c>
      <c r="Z1034" s="348"/>
      <c r="AA1034" s="348"/>
      <c r="AB1034" s="349"/>
      <c r="AC1034" s="350" t="s">
        <v>791</v>
      </c>
      <c r="AD1034" s="351"/>
      <c r="AE1034" s="351"/>
      <c r="AF1034" s="351"/>
      <c r="AG1034" s="351"/>
      <c r="AH1034" s="359">
        <v>2</v>
      </c>
      <c r="AI1034" s="360"/>
      <c r="AJ1034" s="360"/>
      <c r="AK1034" s="360"/>
      <c r="AL1034" s="367">
        <v>100</v>
      </c>
      <c r="AM1034" s="368"/>
      <c r="AN1034" s="368"/>
      <c r="AO1034" s="369"/>
      <c r="AP1034" s="357"/>
      <c r="AQ1034" s="357"/>
      <c r="AR1034" s="357"/>
      <c r="AS1034" s="357"/>
      <c r="AT1034" s="357"/>
      <c r="AU1034" s="357"/>
      <c r="AV1034" s="357"/>
      <c r="AW1034" s="357"/>
      <c r="AX1034" s="357"/>
      <c r="AY1034">
        <f>COUNTA($C$1034)</f>
        <v>1</v>
      </c>
    </row>
    <row r="1035" spans="1:51" ht="30" hidden="1" customHeight="1" x14ac:dyDescent="0.15">
      <c r="A1035" s="390">
        <v>26</v>
      </c>
      <c r="B1035" s="390">
        <v>1</v>
      </c>
      <c r="C1035" s="343" t="s">
        <v>851</v>
      </c>
      <c r="D1035" s="343"/>
      <c r="E1035" s="343"/>
      <c r="F1035" s="343"/>
      <c r="G1035" s="343"/>
      <c r="H1035" s="343"/>
      <c r="I1035" s="343"/>
      <c r="J1035" s="344">
        <v>6020002016268</v>
      </c>
      <c r="K1035" s="345"/>
      <c r="L1035" s="345"/>
      <c r="M1035" s="345"/>
      <c r="N1035" s="345"/>
      <c r="O1035" s="345"/>
      <c r="P1035" s="358" t="s">
        <v>822</v>
      </c>
      <c r="Q1035" s="358"/>
      <c r="R1035" s="358"/>
      <c r="S1035" s="358"/>
      <c r="T1035" s="358"/>
      <c r="U1035" s="358"/>
      <c r="V1035" s="358"/>
      <c r="W1035" s="358"/>
      <c r="X1035" s="358"/>
      <c r="Y1035" s="347">
        <v>0.1</v>
      </c>
      <c r="Z1035" s="348"/>
      <c r="AA1035" s="348"/>
      <c r="AB1035" s="349"/>
      <c r="AC1035" s="350" t="s">
        <v>791</v>
      </c>
      <c r="AD1035" s="351"/>
      <c r="AE1035" s="351"/>
      <c r="AF1035" s="351"/>
      <c r="AG1035" s="351"/>
      <c r="AH1035" s="359">
        <v>2</v>
      </c>
      <c r="AI1035" s="360"/>
      <c r="AJ1035" s="360"/>
      <c r="AK1035" s="360"/>
      <c r="AL1035" s="367">
        <v>94.000134425666332</v>
      </c>
      <c r="AM1035" s="368"/>
      <c r="AN1035" s="368"/>
      <c r="AO1035" s="369"/>
      <c r="AP1035" s="357"/>
      <c r="AQ1035" s="357"/>
      <c r="AR1035" s="357"/>
      <c r="AS1035" s="357"/>
      <c r="AT1035" s="357"/>
      <c r="AU1035" s="357"/>
      <c r="AV1035" s="357"/>
      <c r="AW1035" s="357"/>
      <c r="AX1035" s="357"/>
      <c r="AY1035">
        <f>COUNTA($C$1035)</f>
        <v>1</v>
      </c>
    </row>
    <row r="1036" spans="1:51" ht="30" hidden="1" customHeight="1" x14ac:dyDescent="0.15">
      <c r="A1036" s="390">
        <v>27</v>
      </c>
      <c r="B1036" s="390">
        <v>1</v>
      </c>
      <c r="C1036" s="343" t="s">
        <v>851</v>
      </c>
      <c r="D1036" s="343"/>
      <c r="E1036" s="343"/>
      <c r="F1036" s="343"/>
      <c r="G1036" s="343"/>
      <c r="H1036" s="343"/>
      <c r="I1036" s="343"/>
      <c r="J1036" s="344">
        <v>6020002016268</v>
      </c>
      <c r="K1036" s="345"/>
      <c r="L1036" s="345"/>
      <c r="M1036" s="345"/>
      <c r="N1036" s="345"/>
      <c r="O1036" s="345"/>
      <c r="P1036" s="358" t="s">
        <v>822</v>
      </c>
      <c r="Q1036" s="358"/>
      <c r="R1036" s="358"/>
      <c r="S1036" s="358"/>
      <c r="T1036" s="358"/>
      <c r="U1036" s="358"/>
      <c r="V1036" s="358"/>
      <c r="W1036" s="358"/>
      <c r="X1036" s="358"/>
      <c r="Y1036" s="347">
        <v>0.3</v>
      </c>
      <c r="Z1036" s="348"/>
      <c r="AA1036" s="348"/>
      <c r="AB1036" s="349"/>
      <c r="AC1036" s="350" t="s">
        <v>791</v>
      </c>
      <c r="AD1036" s="351"/>
      <c r="AE1036" s="351"/>
      <c r="AF1036" s="351"/>
      <c r="AG1036" s="351"/>
      <c r="AH1036" s="359">
        <v>2</v>
      </c>
      <c r="AI1036" s="360"/>
      <c r="AJ1036" s="360"/>
      <c r="AK1036" s="360"/>
      <c r="AL1036" s="367">
        <v>85.021511810126214</v>
      </c>
      <c r="AM1036" s="368"/>
      <c r="AN1036" s="368"/>
      <c r="AO1036" s="369"/>
      <c r="AP1036" s="357"/>
      <c r="AQ1036" s="357"/>
      <c r="AR1036" s="357"/>
      <c r="AS1036" s="357"/>
      <c r="AT1036" s="357"/>
      <c r="AU1036" s="357"/>
      <c r="AV1036" s="357"/>
      <c r="AW1036" s="357"/>
      <c r="AX1036" s="357"/>
      <c r="AY1036">
        <f>COUNTA($C$1036)</f>
        <v>1</v>
      </c>
    </row>
    <row r="1037" spans="1:51" ht="30" hidden="1" customHeight="1" x14ac:dyDescent="0.15">
      <c r="A1037" s="390">
        <v>28</v>
      </c>
      <c r="B1037" s="390">
        <v>1</v>
      </c>
      <c r="C1037" s="343" t="s">
        <v>851</v>
      </c>
      <c r="D1037" s="343"/>
      <c r="E1037" s="343"/>
      <c r="F1037" s="343"/>
      <c r="G1037" s="343"/>
      <c r="H1037" s="343"/>
      <c r="I1037" s="343"/>
      <c r="J1037" s="344">
        <v>6020002016268</v>
      </c>
      <c r="K1037" s="345"/>
      <c r="L1037" s="345"/>
      <c r="M1037" s="345"/>
      <c r="N1037" s="345"/>
      <c r="O1037" s="345"/>
      <c r="P1037" s="358" t="s">
        <v>822</v>
      </c>
      <c r="Q1037" s="358"/>
      <c r="R1037" s="358"/>
      <c r="S1037" s="358"/>
      <c r="T1037" s="358"/>
      <c r="U1037" s="358"/>
      <c r="V1037" s="358"/>
      <c r="W1037" s="358"/>
      <c r="X1037" s="358"/>
      <c r="Y1037" s="347">
        <v>0.9</v>
      </c>
      <c r="Z1037" s="348"/>
      <c r="AA1037" s="348"/>
      <c r="AB1037" s="349"/>
      <c r="AC1037" s="350" t="s">
        <v>791</v>
      </c>
      <c r="AD1037" s="351"/>
      <c r="AE1037" s="351"/>
      <c r="AF1037" s="351"/>
      <c r="AG1037" s="351"/>
      <c r="AH1037" s="359">
        <v>2</v>
      </c>
      <c r="AI1037" s="360"/>
      <c r="AJ1037" s="360"/>
      <c r="AK1037" s="360"/>
      <c r="AL1037" s="367">
        <v>100</v>
      </c>
      <c r="AM1037" s="368"/>
      <c r="AN1037" s="368"/>
      <c r="AO1037" s="369"/>
      <c r="AP1037" s="357"/>
      <c r="AQ1037" s="357"/>
      <c r="AR1037" s="357"/>
      <c r="AS1037" s="357"/>
      <c r="AT1037" s="357"/>
      <c r="AU1037" s="357"/>
      <c r="AV1037" s="357"/>
      <c r="AW1037" s="357"/>
      <c r="AX1037" s="357"/>
      <c r="AY1037">
        <f>COUNTA($C$1037)</f>
        <v>1</v>
      </c>
    </row>
    <row r="1038" spans="1:51" ht="30" hidden="1" customHeight="1" x14ac:dyDescent="0.15">
      <c r="A1038" s="390">
        <v>29</v>
      </c>
      <c r="B1038" s="390">
        <v>1</v>
      </c>
      <c r="C1038" s="343" t="s">
        <v>851</v>
      </c>
      <c r="D1038" s="343"/>
      <c r="E1038" s="343"/>
      <c r="F1038" s="343"/>
      <c r="G1038" s="343"/>
      <c r="H1038" s="343"/>
      <c r="I1038" s="343"/>
      <c r="J1038" s="344">
        <v>6020002016268</v>
      </c>
      <c r="K1038" s="345"/>
      <c r="L1038" s="345"/>
      <c r="M1038" s="345"/>
      <c r="N1038" s="345"/>
      <c r="O1038" s="345"/>
      <c r="P1038" s="358" t="s">
        <v>822</v>
      </c>
      <c r="Q1038" s="358"/>
      <c r="R1038" s="358"/>
      <c r="S1038" s="358"/>
      <c r="T1038" s="358"/>
      <c r="U1038" s="358"/>
      <c r="V1038" s="358"/>
      <c r="W1038" s="358"/>
      <c r="X1038" s="358"/>
      <c r="Y1038" s="347">
        <v>0.1</v>
      </c>
      <c r="Z1038" s="348"/>
      <c r="AA1038" s="348"/>
      <c r="AB1038" s="349"/>
      <c r="AC1038" s="350" t="s">
        <v>791</v>
      </c>
      <c r="AD1038" s="351"/>
      <c r="AE1038" s="351"/>
      <c r="AF1038" s="351"/>
      <c r="AG1038" s="351"/>
      <c r="AH1038" s="359">
        <v>2</v>
      </c>
      <c r="AI1038" s="360"/>
      <c r="AJ1038" s="360"/>
      <c r="AK1038" s="360"/>
      <c r="AL1038" s="367">
        <v>100</v>
      </c>
      <c r="AM1038" s="368"/>
      <c r="AN1038" s="368"/>
      <c r="AO1038" s="369"/>
      <c r="AP1038" s="357"/>
      <c r="AQ1038" s="357"/>
      <c r="AR1038" s="357"/>
      <c r="AS1038" s="357"/>
      <c r="AT1038" s="357"/>
      <c r="AU1038" s="357"/>
      <c r="AV1038" s="357"/>
      <c r="AW1038" s="357"/>
      <c r="AX1038" s="357"/>
      <c r="AY1038">
        <f>COUNTA($C$1038)</f>
        <v>1</v>
      </c>
    </row>
    <row r="1039" spans="1:51" ht="30" hidden="1" customHeight="1" x14ac:dyDescent="0.15">
      <c r="A1039" s="390">
        <v>30</v>
      </c>
      <c r="B1039" s="390">
        <v>1</v>
      </c>
      <c r="C1039" s="343" t="s">
        <v>851</v>
      </c>
      <c r="D1039" s="343"/>
      <c r="E1039" s="343"/>
      <c r="F1039" s="343"/>
      <c r="G1039" s="343"/>
      <c r="H1039" s="343"/>
      <c r="I1039" s="343"/>
      <c r="J1039" s="344">
        <v>6020002016268</v>
      </c>
      <c r="K1039" s="345"/>
      <c r="L1039" s="345"/>
      <c r="M1039" s="345"/>
      <c r="N1039" s="345"/>
      <c r="O1039" s="345"/>
      <c r="P1039" s="358" t="s">
        <v>822</v>
      </c>
      <c r="Q1039" s="358"/>
      <c r="R1039" s="358"/>
      <c r="S1039" s="358"/>
      <c r="T1039" s="358"/>
      <c r="U1039" s="358"/>
      <c r="V1039" s="358"/>
      <c r="W1039" s="358"/>
      <c r="X1039" s="358"/>
      <c r="Y1039" s="347">
        <v>0.1</v>
      </c>
      <c r="Z1039" s="348"/>
      <c r="AA1039" s="348"/>
      <c r="AB1039" s="349"/>
      <c r="AC1039" s="350" t="s">
        <v>791</v>
      </c>
      <c r="AD1039" s="351"/>
      <c r="AE1039" s="351"/>
      <c r="AF1039" s="351"/>
      <c r="AG1039" s="351"/>
      <c r="AH1039" s="359">
        <v>2</v>
      </c>
      <c r="AI1039" s="360"/>
      <c r="AJ1039" s="360"/>
      <c r="AK1039" s="360"/>
      <c r="AL1039" s="367">
        <v>100</v>
      </c>
      <c r="AM1039" s="368"/>
      <c r="AN1039" s="368"/>
      <c r="AO1039" s="369"/>
      <c r="AP1039" s="357"/>
      <c r="AQ1039" s="357"/>
      <c r="AR1039" s="357"/>
      <c r="AS1039" s="357"/>
      <c r="AT1039" s="357"/>
      <c r="AU1039" s="357"/>
      <c r="AV1039" s="357"/>
      <c r="AW1039" s="357"/>
      <c r="AX1039" s="357"/>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292</v>
      </c>
      <c r="K1042" s="362"/>
      <c r="L1042" s="362"/>
      <c r="M1042" s="362"/>
      <c r="N1042" s="362"/>
      <c r="O1042" s="362"/>
      <c r="P1042" s="247" t="s">
        <v>240</v>
      </c>
      <c r="Q1042" s="247"/>
      <c r="R1042" s="247"/>
      <c r="S1042" s="247"/>
      <c r="T1042" s="247"/>
      <c r="U1042" s="247"/>
      <c r="V1042" s="247"/>
      <c r="W1042" s="247"/>
      <c r="X1042" s="247"/>
      <c r="Y1042" s="363" t="s">
        <v>290</v>
      </c>
      <c r="Z1042" s="364"/>
      <c r="AA1042" s="364"/>
      <c r="AB1042" s="364"/>
      <c r="AC1042" s="152" t="s">
        <v>327</v>
      </c>
      <c r="AD1042" s="152"/>
      <c r="AE1042" s="152"/>
      <c r="AF1042" s="152"/>
      <c r="AG1042" s="152"/>
      <c r="AH1042" s="363" t="s">
        <v>355</v>
      </c>
      <c r="AI1042" s="361"/>
      <c r="AJ1042" s="361"/>
      <c r="AK1042" s="361"/>
      <c r="AL1042" s="361" t="s">
        <v>21</v>
      </c>
      <c r="AM1042" s="361"/>
      <c r="AN1042" s="361"/>
      <c r="AO1042" s="365"/>
      <c r="AP1042" s="366" t="s">
        <v>293</v>
      </c>
      <c r="AQ1042" s="366"/>
      <c r="AR1042" s="366"/>
      <c r="AS1042" s="366"/>
      <c r="AT1042" s="366"/>
      <c r="AU1042" s="366"/>
      <c r="AV1042" s="366"/>
      <c r="AW1042" s="366"/>
      <c r="AX1042" s="366"/>
      <c r="AY1042">
        <f t="shared" ref="AY1042:AY1043" si="123">$AY$1040</f>
        <v>1</v>
      </c>
    </row>
    <row r="1043" spans="1:51" ht="30" customHeight="1" x14ac:dyDescent="0.15">
      <c r="A1043" s="390">
        <v>1</v>
      </c>
      <c r="B1043" s="390">
        <v>1</v>
      </c>
      <c r="C1043" s="343" t="s">
        <v>862</v>
      </c>
      <c r="D1043" s="343"/>
      <c r="E1043" s="343"/>
      <c r="F1043" s="343"/>
      <c r="G1043" s="343"/>
      <c r="H1043" s="343"/>
      <c r="I1043" s="343"/>
      <c r="J1043" s="344">
        <v>1020005005090</v>
      </c>
      <c r="K1043" s="345"/>
      <c r="L1043" s="345"/>
      <c r="M1043" s="345"/>
      <c r="N1043" s="345"/>
      <c r="O1043" s="345"/>
      <c r="P1043" s="358" t="s">
        <v>845</v>
      </c>
      <c r="Q1043" s="358"/>
      <c r="R1043" s="358"/>
      <c r="S1043" s="358"/>
      <c r="T1043" s="358"/>
      <c r="U1043" s="358"/>
      <c r="V1043" s="358"/>
      <c r="W1043" s="358"/>
      <c r="X1043" s="358"/>
      <c r="Y1043" s="347">
        <v>5.2</v>
      </c>
      <c r="Z1043" s="348"/>
      <c r="AA1043" s="348"/>
      <c r="AB1043" s="349"/>
      <c r="AC1043" s="350" t="s">
        <v>796</v>
      </c>
      <c r="AD1043" s="351"/>
      <c r="AE1043" s="351"/>
      <c r="AF1043" s="351"/>
      <c r="AG1043" s="351"/>
      <c r="AH1043" s="359">
        <v>1</v>
      </c>
      <c r="AI1043" s="360"/>
      <c r="AJ1043" s="360"/>
      <c r="AK1043" s="360"/>
      <c r="AL1043" s="367">
        <v>100</v>
      </c>
      <c r="AM1043" s="368"/>
      <c r="AN1043" s="368"/>
      <c r="AO1043" s="369"/>
      <c r="AP1043" s="357"/>
      <c r="AQ1043" s="357"/>
      <c r="AR1043" s="357"/>
      <c r="AS1043" s="357"/>
      <c r="AT1043" s="357"/>
      <c r="AU1043" s="357"/>
      <c r="AV1043" s="357"/>
      <c r="AW1043" s="357"/>
      <c r="AX1043" s="357"/>
      <c r="AY1043">
        <f t="shared" si="123"/>
        <v>1</v>
      </c>
    </row>
    <row r="1044" spans="1:51" ht="30" customHeight="1" x14ac:dyDescent="0.15">
      <c r="A1044" s="390">
        <v>2</v>
      </c>
      <c r="B1044" s="390">
        <v>1</v>
      </c>
      <c r="C1044" s="343" t="s">
        <v>863</v>
      </c>
      <c r="D1044" s="343"/>
      <c r="E1044" s="343"/>
      <c r="F1044" s="343"/>
      <c r="G1044" s="343"/>
      <c r="H1044" s="343"/>
      <c r="I1044" s="343"/>
      <c r="J1044" s="344">
        <v>6360005001332</v>
      </c>
      <c r="K1044" s="345"/>
      <c r="L1044" s="345"/>
      <c r="M1044" s="345"/>
      <c r="N1044" s="345"/>
      <c r="O1044" s="345"/>
      <c r="P1044" s="358" t="s">
        <v>864</v>
      </c>
      <c r="Q1044" s="358"/>
      <c r="R1044" s="358"/>
      <c r="S1044" s="358"/>
      <c r="T1044" s="358"/>
      <c r="U1044" s="358"/>
      <c r="V1044" s="358"/>
      <c r="W1044" s="358"/>
      <c r="X1044" s="358"/>
      <c r="Y1044" s="347">
        <v>1.7</v>
      </c>
      <c r="Z1044" s="348"/>
      <c r="AA1044" s="348"/>
      <c r="AB1044" s="349"/>
      <c r="AC1044" s="350" t="s">
        <v>796</v>
      </c>
      <c r="AD1044" s="351"/>
      <c r="AE1044" s="351"/>
      <c r="AF1044" s="351"/>
      <c r="AG1044" s="351"/>
      <c r="AH1044" s="359" t="s">
        <v>790</v>
      </c>
      <c r="AI1044" s="360"/>
      <c r="AJ1044" s="360"/>
      <c r="AK1044" s="360"/>
      <c r="AL1044" s="367" t="s">
        <v>793</v>
      </c>
      <c r="AM1044" s="368"/>
      <c r="AN1044" s="368"/>
      <c r="AO1044" s="369"/>
      <c r="AP1044" s="357"/>
      <c r="AQ1044" s="357"/>
      <c r="AR1044" s="357"/>
      <c r="AS1044" s="357"/>
      <c r="AT1044" s="357"/>
      <c r="AU1044" s="357"/>
      <c r="AV1044" s="357"/>
      <c r="AW1044" s="357"/>
      <c r="AX1044" s="357"/>
      <c r="AY1044">
        <f>COUNTA($C$1044)</f>
        <v>1</v>
      </c>
    </row>
    <row r="1045" spans="1:51" ht="30" customHeight="1" x14ac:dyDescent="0.15">
      <c r="A1045" s="390">
        <v>3</v>
      </c>
      <c r="B1045" s="390">
        <v>1</v>
      </c>
      <c r="C1045" s="343" t="s">
        <v>865</v>
      </c>
      <c r="D1045" s="343"/>
      <c r="E1045" s="343"/>
      <c r="F1045" s="343"/>
      <c r="G1045" s="343"/>
      <c r="H1045" s="343"/>
      <c r="I1045" s="343"/>
      <c r="J1045" s="344">
        <v>5360005000392</v>
      </c>
      <c r="K1045" s="345"/>
      <c r="L1045" s="345"/>
      <c r="M1045" s="345"/>
      <c r="N1045" s="345"/>
      <c r="O1045" s="345"/>
      <c r="P1045" s="358" t="s">
        <v>827</v>
      </c>
      <c r="Q1045" s="358"/>
      <c r="R1045" s="358"/>
      <c r="S1045" s="358"/>
      <c r="T1045" s="358"/>
      <c r="U1045" s="358"/>
      <c r="V1045" s="358"/>
      <c r="W1045" s="358"/>
      <c r="X1045" s="358"/>
      <c r="Y1045" s="347">
        <v>0.5</v>
      </c>
      <c r="Z1045" s="348"/>
      <c r="AA1045" s="348"/>
      <c r="AB1045" s="349"/>
      <c r="AC1045" s="350" t="s">
        <v>769</v>
      </c>
      <c r="AD1045" s="351"/>
      <c r="AE1045" s="351"/>
      <c r="AF1045" s="351"/>
      <c r="AG1045" s="351"/>
      <c r="AH1045" s="359">
        <v>1</v>
      </c>
      <c r="AI1045" s="360"/>
      <c r="AJ1045" s="360"/>
      <c r="AK1045" s="360"/>
      <c r="AL1045" s="367">
        <v>93.203993055555557</v>
      </c>
      <c r="AM1045" s="368"/>
      <c r="AN1045" s="368"/>
      <c r="AO1045" s="369"/>
      <c r="AP1045" s="357"/>
      <c r="AQ1045" s="357"/>
      <c r="AR1045" s="357"/>
      <c r="AS1045" s="357"/>
      <c r="AT1045" s="357"/>
      <c r="AU1045" s="357"/>
      <c r="AV1045" s="357"/>
      <c r="AW1045" s="357"/>
      <c r="AX1045" s="357"/>
      <c r="AY1045">
        <f>COUNTA($C$1045)</f>
        <v>1</v>
      </c>
    </row>
    <row r="1046" spans="1:51" ht="30" customHeight="1" x14ac:dyDescent="0.15">
      <c r="A1046" s="390">
        <v>4</v>
      </c>
      <c r="B1046" s="390">
        <v>1</v>
      </c>
      <c r="C1046" s="343" t="s">
        <v>865</v>
      </c>
      <c r="D1046" s="343"/>
      <c r="E1046" s="343"/>
      <c r="F1046" s="343"/>
      <c r="G1046" s="343"/>
      <c r="H1046" s="343"/>
      <c r="I1046" s="343"/>
      <c r="J1046" s="344">
        <v>5360005000392</v>
      </c>
      <c r="K1046" s="345"/>
      <c r="L1046" s="345"/>
      <c r="M1046" s="345"/>
      <c r="N1046" s="345"/>
      <c r="O1046" s="345"/>
      <c r="P1046" s="358" t="s">
        <v>827</v>
      </c>
      <c r="Q1046" s="358"/>
      <c r="R1046" s="358"/>
      <c r="S1046" s="358"/>
      <c r="T1046" s="358"/>
      <c r="U1046" s="358"/>
      <c r="V1046" s="358"/>
      <c r="W1046" s="358"/>
      <c r="X1046" s="358"/>
      <c r="Y1046" s="347">
        <v>0.8</v>
      </c>
      <c r="Z1046" s="348"/>
      <c r="AA1046" s="348"/>
      <c r="AB1046" s="349"/>
      <c r="AC1046" s="350" t="s">
        <v>769</v>
      </c>
      <c r="AD1046" s="351"/>
      <c r="AE1046" s="351"/>
      <c r="AF1046" s="351"/>
      <c r="AG1046" s="351"/>
      <c r="AH1046" s="359">
        <v>1</v>
      </c>
      <c r="AI1046" s="360"/>
      <c r="AJ1046" s="360"/>
      <c r="AK1046" s="360"/>
      <c r="AL1046" s="367">
        <v>89.983017635532335</v>
      </c>
      <c r="AM1046" s="368"/>
      <c r="AN1046" s="368"/>
      <c r="AO1046" s="369"/>
      <c r="AP1046" s="357"/>
      <c r="AQ1046" s="357"/>
      <c r="AR1046" s="357"/>
      <c r="AS1046" s="357"/>
      <c r="AT1046" s="357"/>
      <c r="AU1046" s="357"/>
      <c r="AV1046" s="357"/>
      <c r="AW1046" s="357"/>
      <c r="AX1046" s="357"/>
      <c r="AY1046">
        <f>COUNTA($C$1046)</f>
        <v>1</v>
      </c>
    </row>
    <row r="1047" spans="1:51" ht="30" customHeight="1" x14ac:dyDescent="0.15">
      <c r="A1047" s="390">
        <v>5</v>
      </c>
      <c r="B1047" s="390">
        <v>1</v>
      </c>
      <c r="C1047" s="343" t="s">
        <v>865</v>
      </c>
      <c r="D1047" s="343"/>
      <c r="E1047" s="343"/>
      <c r="F1047" s="343"/>
      <c r="G1047" s="343"/>
      <c r="H1047" s="343"/>
      <c r="I1047" s="343"/>
      <c r="J1047" s="344">
        <v>5360005000392</v>
      </c>
      <c r="K1047" s="345"/>
      <c r="L1047" s="345"/>
      <c r="M1047" s="345"/>
      <c r="N1047" s="345"/>
      <c r="O1047" s="345"/>
      <c r="P1047" s="358" t="s">
        <v>827</v>
      </c>
      <c r="Q1047" s="358"/>
      <c r="R1047" s="358"/>
      <c r="S1047" s="358"/>
      <c r="T1047" s="358"/>
      <c r="U1047" s="358"/>
      <c r="V1047" s="358"/>
      <c r="W1047" s="358"/>
      <c r="X1047" s="358"/>
      <c r="Y1047" s="347">
        <v>1.3</v>
      </c>
      <c r="Z1047" s="348"/>
      <c r="AA1047" s="348"/>
      <c r="AB1047" s="349"/>
      <c r="AC1047" s="350" t="s">
        <v>769</v>
      </c>
      <c r="AD1047" s="351"/>
      <c r="AE1047" s="351"/>
      <c r="AF1047" s="351"/>
      <c r="AG1047" s="351"/>
      <c r="AH1047" s="359">
        <v>1</v>
      </c>
      <c r="AI1047" s="360"/>
      <c r="AJ1047" s="360"/>
      <c r="AK1047" s="360"/>
      <c r="AL1047" s="367">
        <v>99.039145907473312</v>
      </c>
      <c r="AM1047" s="368"/>
      <c r="AN1047" s="368"/>
      <c r="AO1047" s="369"/>
      <c r="AP1047" s="357"/>
      <c r="AQ1047" s="357"/>
      <c r="AR1047" s="357"/>
      <c r="AS1047" s="357"/>
      <c r="AT1047" s="357"/>
      <c r="AU1047" s="357"/>
      <c r="AV1047" s="357"/>
      <c r="AW1047" s="357"/>
      <c r="AX1047" s="357"/>
      <c r="AY1047">
        <f>COUNTA($C$1047)</f>
        <v>1</v>
      </c>
    </row>
    <row r="1048" spans="1:51" ht="30" customHeight="1" x14ac:dyDescent="0.15">
      <c r="A1048" s="390">
        <v>6</v>
      </c>
      <c r="B1048" s="390">
        <v>1</v>
      </c>
      <c r="C1048" s="343" t="s">
        <v>866</v>
      </c>
      <c r="D1048" s="343"/>
      <c r="E1048" s="343"/>
      <c r="F1048" s="343"/>
      <c r="G1048" s="343"/>
      <c r="H1048" s="343"/>
      <c r="I1048" s="343"/>
      <c r="J1048" s="344">
        <v>9020005011172</v>
      </c>
      <c r="K1048" s="345"/>
      <c r="L1048" s="345"/>
      <c r="M1048" s="345"/>
      <c r="N1048" s="345"/>
      <c r="O1048" s="345"/>
      <c r="P1048" s="358" t="s">
        <v>824</v>
      </c>
      <c r="Q1048" s="358"/>
      <c r="R1048" s="358"/>
      <c r="S1048" s="358"/>
      <c r="T1048" s="358"/>
      <c r="U1048" s="358"/>
      <c r="V1048" s="358"/>
      <c r="W1048" s="358"/>
      <c r="X1048" s="358"/>
      <c r="Y1048" s="347">
        <v>0.5</v>
      </c>
      <c r="Z1048" s="348"/>
      <c r="AA1048" s="348"/>
      <c r="AB1048" s="349"/>
      <c r="AC1048" s="350" t="s">
        <v>791</v>
      </c>
      <c r="AD1048" s="351"/>
      <c r="AE1048" s="351"/>
      <c r="AF1048" s="351"/>
      <c r="AG1048" s="351"/>
      <c r="AH1048" s="359">
        <v>1</v>
      </c>
      <c r="AI1048" s="360"/>
      <c r="AJ1048" s="360"/>
      <c r="AK1048" s="360"/>
      <c r="AL1048" s="367">
        <v>100</v>
      </c>
      <c r="AM1048" s="368"/>
      <c r="AN1048" s="368"/>
      <c r="AO1048" s="369"/>
      <c r="AP1048" s="357"/>
      <c r="AQ1048" s="357"/>
      <c r="AR1048" s="357"/>
      <c r="AS1048" s="357"/>
      <c r="AT1048" s="357"/>
      <c r="AU1048" s="357"/>
      <c r="AV1048" s="357"/>
      <c r="AW1048" s="357"/>
      <c r="AX1048" s="357"/>
      <c r="AY1048">
        <f>COUNTA($C$1048)</f>
        <v>1</v>
      </c>
    </row>
    <row r="1049" spans="1:51" ht="30" customHeight="1" x14ac:dyDescent="0.15">
      <c r="A1049" s="390">
        <v>7</v>
      </c>
      <c r="B1049" s="390">
        <v>1</v>
      </c>
      <c r="C1049" s="343" t="s">
        <v>866</v>
      </c>
      <c r="D1049" s="343"/>
      <c r="E1049" s="343"/>
      <c r="F1049" s="343"/>
      <c r="G1049" s="343"/>
      <c r="H1049" s="343"/>
      <c r="I1049" s="343"/>
      <c r="J1049" s="344">
        <v>9020005011172</v>
      </c>
      <c r="K1049" s="345"/>
      <c r="L1049" s="345"/>
      <c r="M1049" s="345"/>
      <c r="N1049" s="345"/>
      <c r="O1049" s="345"/>
      <c r="P1049" s="358" t="s">
        <v>824</v>
      </c>
      <c r="Q1049" s="358"/>
      <c r="R1049" s="358"/>
      <c r="S1049" s="358"/>
      <c r="T1049" s="358"/>
      <c r="U1049" s="358"/>
      <c r="V1049" s="358"/>
      <c r="W1049" s="358"/>
      <c r="X1049" s="358"/>
      <c r="Y1049" s="347">
        <v>0.5</v>
      </c>
      <c r="Z1049" s="348"/>
      <c r="AA1049" s="348"/>
      <c r="AB1049" s="349"/>
      <c r="AC1049" s="350" t="s">
        <v>791</v>
      </c>
      <c r="AD1049" s="351"/>
      <c r="AE1049" s="351"/>
      <c r="AF1049" s="351"/>
      <c r="AG1049" s="351"/>
      <c r="AH1049" s="359">
        <v>1</v>
      </c>
      <c r="AI1049" s="360"/>
      <c r="AJ1049" s="360"/>
      <c r="AK1049" s="360"/>
      <c r="AL1049" s="367">
        <v>100</v>
      </c>
      <c r="AM1049" s="368"/>
      <c r="AN1049" s="368"/>
      <c r="AO1049" s="369"/>
      <c r="AP1049" s="357"/>
      <c r="AQ1049" s="357"/>
      <c r="AR1049" s="357"/>
      <c r="AS1049" s="357"/>
      <c r="AT1049" s="357"/>
      <c r="AU1049" s="357"/>
      <c r="AV1049" s="357"/>
      <c r="AW1049" s="357"/>
      <c r="AX1049" s="357"/>
      <c r="AY1049">
        <f>COUNTA($C$1049)</f>
        <v>1</v>
      </c>
    </row>
    <row r="1050" spans="1:51" ht="30" customHeight="1" x14ac:dyDescent="0.15">
      <c r="A1050" s="390">
        <v>8</v>
      </c>
      <c r="B1050" s="390">
        <v>1</v>
      </c>
      <c r="C1050" s="343" t="s">
        <v>866</v>
      </c>
      <c r="D1050" s="343"/>
      <c r="E1050" s="343"/>
      <c r="F1050" s="343"/>
      <c r="G1050" s="343"/>
      <c r="H1050" s="343"/>
      <c r="I1050" s="343"/>
      <c r="J1050" s="344">
        <v>9020005011172</v>
      </c>
      <c r="K1050" s="345"/>
      <c r="L1050" s="345"/>
      <c r="M1050" s="345"/>
      <c r="N1050" s="345"/>
      <c r="O1050" s="345"/>
      <c r="P1050" s="358" t="s">
        <v>824</v>
      </c>
      <c r="Q1050" s="358"/>
      <c r="R1050" s="358"/>
      <c r="S1050" s="358"/>
      <c r="T1050" s="358"/>
      <c r="U1050" s="358"/>
      <c r="V1050" s="358"/>
      <c r="W1050" s="358"/>
      <c r="X1050" s="358"/>
      <c r="Y1050" s="347">
        <v>0.7</v>
      </c>
      <c r="Z1050" s="348"/>
      <c r="AA1050" s="348"/>
      <c r="AB1050" s="349"/>
      <c r="AC1050" s="350" t="s">
        <v>791</v>
      </c>
      <c r="AD1050" s="351"/>
      <c r="AE1050" s="351"/>
      <c r="AF1050" s="351"/>
      <c r="AG1050" s="351"/>
      <c r="AH1050" s="359">
        <v>1</v>
      </c>
      <c r="AI1050" s="360"/>
      <c r="AJ1050" s="360"/>
      <c r="AK1050" s="360"/>
      <c r="AL1050" s="367">
        <v>100</v>
      </c>
      <c r="AM1050" s="368"/>
      <c r="AN1050" s="368"/>
      <c r="AO1050" s="369"/>
      <c r="AP1050" s="357"/>
      <c r="AQ1050" s="357"/>
      <c r="AR1050" s="357"/>
      <c r="AS1050" s="357"/>
      <c r="AT1050" s="357"/>
      <c r="AU1050" s="357"/>
      <c r="AV1050" s="357"/>
      <c r="AW1050" s="357"/>
      <c r="AX1050" s="357"/>
      <c r="AY1050">
        <f>COUNTA($C$1050)</f>
        <v>1</v>
      </c>
    </row>
    <row r="1051" spans="1:51" ht="30" customHeight="1" x14ac:dyDescent="0.15">
      <c r="A1051" s="390">
        <v>9</v>
      </c>
      <c r="B1051" s="390">
        <v>1</v>
      </c>
      <c r="C1051" s="343" t="s">
        <v>821</v>
      </c>
      <c r="D1051" s="343"/>
      <c r="E1051" s="343"/>
      <c r="F1051" s="343"/>
      <c r="G1051" s="343"/>
      <c r="H1051" s="343"/>
      <c r="I1051" s="343"/>
      <c r="J1051" s="370">
        <v>7010005000095</v>
      </c>
      <c r="K1051" s="371"/>
      <c r="L1051" s="371"/>
      <c r="M1051" s="371"/>
      <c r="N1051" s="371"/>
      <c r="O1051" s="372"/>
      <c r="P1051" s="358" t="s">
        <v>867</v>
      </c>
      <c r="Q1051" s="358"/>
      <c r="R1051" s="358"/>
      <c r="S1051" s="358"/>
      <c r="T1051" s="358"/>
      <c r="U1051" s="358"/>
      <c r="V1051" s="358"/>
      <c r="W1051" s="358"/>
      <c r="X1051" s="358"/>
      <c r="Y1051" s="347">
        <v>0.4</v>
      </c>
      <c r="Z1051" s="348"/>
      <c r="AA1051" s="348"/>
      <c r="AB1051" s="349"/>
      <c r="AC1051" s="350" t="s">
        <v>791</v>
      </c>
      <c r="AD1051" s="351"/>
      <c r="AE1051" s="351"/>
      <c r="AF1051" s="351"/>
      <c r="AG1051" s="351"/>
      <c r="AH1051" s="359">
        <v>2</v>
      </c>
      <c r="AI1051" s="360"/>
      <c r="AJ1051" s="360"/>
      <c r="AK1051" s="360"/>
      <c r="AL1051" s="367">
        <v>100</v>
      </c>
      <c r="AM1051" s="368"/>
      <c r="AN1051" s="368"/>
      <c r="AO1051" s="369"/>
      <c r="AP1051" s="357"/>
      <c r="AQ1051" s="357"/>
      <c r="AR1051" s="357"/>
      <c r="AS1051" s="357"/>
      <c r="AT1051" s="357"/>
      <c r="AU1051" s="357"/>
      <c r="AV1051" s="357"/>
      <c r="AW1051" s="357"/>
      <c r="AX1051" s="357"/>
      <c r="AY1051">
        <f>COUNTA($C$1051)</f>
        <v>1</v>
      </c>
    </row>
    <row r="1052" spans="1:51" ht="30" customHeight="1" x14ac:dyDescent="0.15">
      <c r="A1052" s="390">
        <v>10</v>
      </c>
      <c r="B1052" s="390">
        <v>1</v>
      </c>
      <c r="C1052" s="343" t="s">
        <v>821</v>
      </c>
      <c r="D1052" s="343"/>
      <c r="E1052" s="343"/>
      <c r="F1052" s="343"/>
      <c r="G1052" s="343"/>
      <c r="H1052" s="343"/>
      <c r="I1052" s="343"/>
      <c r="J1052" s="370">
        <v>7010005000095</v>
      </c>
      <c r="K1052" s="371"/>
      <c r="L1052" s="371"/>
      <c r="M1052" s="371"/>
      <c r="N1052" s="371"/>
      <c r="O1052" s="372"/>
      <c r="P1052" s="358" t="s">
        <v>867</v>
      </c>
      <c r="Q1052" s="358"/>
      <c r="R1052" s="358"/>
      <c r="S1052" s="358"/>
      <c r="T1052" s="358"/>
      <c r="U1052" s="358"/>
      <c r="V1052" s="358"/>
      <c r="W1052" s="358"/>
      <c r="X1052" s="358"/>
      <c r="Y1052" s="347">
        <v>0.7</v>
      </c>
      <c r="Z1052" s="348"/>
      <c r="AA1052" s="348"/>
      <c r="AB1052" s="349"/>
      <c r="AC1052" s="350" t="s">
        <v>791</v>
      </c>
      <c r="AD1052" s="351"/>
      <c r="AE1052" s="351"/>
      <c r="AF1052" s="351"/>
      <c r="AG1052" s="351"/>
      <c r="AH1052" s="359">
        <v>2</v>
      </c>
      <c r="AI1052" s="360"/>
      <c r="AJ1052" s="360"/>
      <c r="AK1052" s="360"/>
      <c r="AL1052" s="367">
        <v>100</v>
      </c>
      <c r="AM1052" s="368"/>
      <c r="AN1052" s="368"/>
      <c r="AO1052" s="369"/>
      <c r="AP1052" s="357"/>
      <c r="AQ1052" s="357"/>
      <c r="AR1052" s="357"/>
      <c r="AS1052" s="357"/>
      <c r="AT1052" s="357"/>
      <c r="AU1052" s="357"/>
      <c r="AV1052" s="357"/>
      <c r="AW1052" s="357"/>
      <c r="AX1052" s="357"/>
      <c r="AY1052">
        <f>COUNTA($C$1052)</f>
        <v>1</v>
      </c>
    </row>
    <row r="1053" spans="1:51" ht="30" customHeight="1" x14ac:dyDescent="0.15">
      <c r="A1053" s="390">
        <v>11</v>
      </c>
      <c r="B1053" s="390">
        <v>1</v>
      </c>
      <c r="C1053" s="343" t="s">
        <v>821</v>
      </c>
      <c r="D1053" s="343"/>
      <c r="E1053" s="343"/>
      <c r="F1053" s="343"/>
      <c r="G1053" s="343"/>
      <c r="H1053" s="343"/>
      <c r="I1053" s="343"/>
      <c r="J1053" s="370">
        <v>7010005000095</v>
      </c>
      <c r="K1053" s="371"/>
      <c r="L1053" s="371"/>
      <c r="M1053" s="371"/>
      <c r="N1053" s="371"/>
      <c r="O1053" s="372"/>
      <c r="P1053" s="358" t="s">
        <v>867</v>
      </c>
      <c r="Q1053" s="358"/>
      <c r="R1053" s="358"/>
      <c r="S1053" s="358"/>
      <c r="T1053" s="358"/>
      <c r="U1053" s="358"/>
      <c r="V1053" s="358"/>
      <c r="W1053" s="358"/>
      <c r="X1053" s="358"/>
      <c r="Y1053" s="347">
        <v>0.6</v>
      </c>
      <c r="Z1053" s="348"/>
      <c r="AA1053" s="348"/>
      <c r="AB1053" s="349"/>
      <c r="AC1053" s="350" t="s">
        <v>791</v>
      </c>
      <c r="AD1053" s="351"/>
      <c r="AE1053" s="351"/>
      <c r="AF1053" s="351"/>
      <c r="AG1053" s="351"/>
      <c r="AH1053" s="359">
        <v>2</v>
      </c>
      <c r="AI1053" s="360"/>
      <c r="AJ1053" s="360"/>
      <c r="AK1053" s="360"/>
      <c r="AL1053" s="367">
        <v>100</v>
      </c>
      <c r="AM1053" s="368"/>
      <c r="AN1053" s="368"/>
      <c r="AO1053" s="369"/>
      <c r="AP1053" s="357"/>
      <c r="AQ1053" s="357"/>
      <c r="AR1053" s="357"/>
      <c r="AS1053" s="357"/>
      <c r="AT1053" s="357"/>
      <c r="AU1053" s="357"/>
      <c r="AV1053" s="357"/>
      <c r="AW1053" s="357"/>
      <c r="AX1053" s="357"/>
      <c r="AY1053">
        <f>COUNTA($C$1053)</f>
        <v>1</v>
      </c>
    </row>
    <row r="1054" spans="1:51" ht="30" customHeight="1" x14ac:dyDescent="0.15">
      <c r="A1054" s="390">
        <v>12</v>
      </c>
      <c r="B1054" s="390">
        <v>1</v>
      </c>
      <c r="C1054" s="343" t="s">
        <v>821</v>
      </c>
      <c r="D1054" s="343"/>
      <c r="E1054" s="343"/>
      <c r="F1054" s="343"/>
      <c r="G1054" s="343"/>
      <c r="H1054" s="343"/>
      <c r="I1054" s="343"/>
      <c r="J1054" s="370">
        <v>7010005000095</v>
      </c>
      <c r="K1054" s="371"/>
      <c r="L1054" s="371"/>
      <c r="M1054" s="371"/>
      <c r="N1054" s="371"/>
      <c r="O1054" s="372"/>
      <c r="P1054" s="358" t="s">
        <v>867</v>
      </c>
      <c r="Q1054" s="358"/>
      <c r="R1054" s="358"/>
      <c r="S1054" s="358"/>
      <c r="T1054" s="358"/>
      <c r="U1054" s="358"/>
      <c r="V1054" s="358"/>
      <c r="W1054" s="358"/>
      <c r="X1054" s="358"/>
      <c r="Y1054" s="347">
        <v>0.6</v>
      </c>
      <c r="Z1054" s="348"/>
      <c r="AA1054" s="348"/>
      <c r="AB1054" s="349"/>
      <c r="AC1054" s="350" t="s">
        <v>791</v>
      </c>
      <c r="AD1054" s="351"/>
      <c r="AE1054" s="351"/>
      <c r="AF1054" s="351"/>
      <c r="AG1054" s="351"/>
      <c r="AH1054" s="359">
        <v>2</v>
      </c>
      <c r="AI1054" s="360"/>
      <c r="AJ1054" s="360"/>
      <c r="AK1054" s="360"/>
      <c r="AL1054" s="367">
        <v>100</v>
      </c>
      <c r="AM1054" s="368"/>
      <c r="AN1054" s="368"/>
      <c r="AO1054" s="369"/>
      <c r="AP1054" s="357"/>
      <c r="AQ1054" s="357"/>
      <c r="AR1054" s="357"/>
      <c r="AS1054" s="357"/>
      <c r="AT1054" s="357"/>
      <c r="AU1054" s="357"/>
      <c r="AV1054" s="357"/>
      <c r="AW1054" s="357"/>
      <c r="AX1054" s="357"/>
      <c r="AY1054">
        <f>COUNTA($C$1054)</f>
        <v>1</v>
      </c>
    </row>
    <row r="1055" spans="1:51" ht="30" customHeight="1" x14ac:dyDescent="0.15">
      <c r="A1055" s="390">
        <v>13</v>
      </c>
      <c r="B1055" s="390">
        <v>1</v>
      </c>
      <c r="C1055" s="343" t="s">
        <v>821</v>
      </c>
      <c r="D1055" s="343"/>
      <c r="E1055" s="343"/>
      <c r="F1055" s="343"/>
      <c r="G1055" s="343"/>
      <c r="H1055" s="343"/>
      <c r="I1055" s="343"/>
      <c r="J1055" s="370">
        <v>7010005000095</v>
      </c>
      <c r="K1055" s="371"/>
      <c r="L1055" s="371"/>
      <c r="M1055" s="371"/>
      <c r="N1055" s="371"/>
      <c r="O1055" s="372"/>
      <c r="P1055" s="358" t="s">
        <v>867</v>
      </c>
      <c r="Q1055" s="358"/>
      <c r="R1055" s="358"/>
      <c r="S1055" s="358"/>
      <c r="T1055" s="358"/>
      <c r="U1055" s="358"/>
      <c r="V1055" s="358"/>
      <c r="W1055" s="358"/>
      <c r="X1055" s="358"/>
      <c r="Y1055" s="347">
        <v>0.1</v>
      </c>
      <c r="Z1055" s="348"/>
      <c r="AA1055" s="348"/>
      <c r="AB1055" s="349"/>
      <c r="AC1055" s="350" t="s">
        <v>791</v>
      </c>
      <c r="AD1055" s="351"/>
      <c r="AE1055" s="351"/>
      <c r="AF1055" s="351"/>
      <c r="AG1055" s="351"/>
      <c r="AH1055" s="359">
        <v>2</v>
      </c>
      <c r="AI1055" s="360"/>
      <c r="AJ1055" s="360"/>
      <c r="AK1055" s="360"/>
      <c r="AL1055" s="367">
        <v>100</v>
      </c>
      <c r="AM1055" s="368"/>
      <c r="AN1055" s="368"/>
      <c r="AO1055" s="369"/>
      <c r="AP1055" s="357"/>
      <c r="AQ1055" s="357"/>
      <c r="AR1055" s="357"/>
      <c r="AS1055" s="357"/>
      <c r="AT1055" s="357"/>
      <c r="AU1055" s="357"/>
      <c r="AV1055" s="357"/>
      <c r="AW1055" s="357"/>
      <c r="AX1055" s="357"/>
      <c r="AY1055">
        <f>COUNTA($C$1055)</f>
        <v>1</v>
      </c>
    </row>
    <row r="1056" spans="1:51" ht="30" customHeight="1" x14ac:dyDescent="0.15">
      <c r="A1056" s="390">
        <v>14</v>
      </c>
      <c r="B1056" s="390">
        <v>1</v>
      </c>
      <c r="C1056" s="343" t="s">
        <v>821</v>
      </c>
      <c r="D1056" s="343"/>
      <c r="E1056" s="343"/>
      <c r="F1056" s="343"/>
      <c r="G1056" s="343"/>
      <c r="H1056" s="343"/>
      <c r="I1056" s="343"/>
      <c r="J1056" s="370">
        <v>7010005000095</v>
      </c>
      <c r="K1056" s="371"/>
      <c r="L1056" s="371"/>
      <c r="M1056" s="371"/>
      <c r="N1056" s="371"/>
      <c r="O1056" s="372"/>
      <c r="P1056" s="358" t="s">
        <v>867</v>
      </c>
      <c r="Q1056" s="358"/>
      <c r="R1056" s="358"/>
      <c r="S1056" s="358"/>
      <c r="T1056" s="358"/>
      <c r="U1056" s="358"/>
      <c r="V1056" s="358"/>
      <c r="W1056" s="358"/>
      <c r="X1056" s="358"/>
      <c r="Y1056" s="347">
        <v>0.2</v>
      </c>
      <c r="Z1056" s="348"/>
      <c r="AA1056" s="348"/>
      <c r="AB1056" s="349"/>
      <c r="AC1056" s="350" t="s">
        <v>791</v>
      </c>
      <c r="AD1056" s="351"/>
      <c r="AE1056" s="351"/>
      <c r="AF1056" s="351"/>
      <c r="AG1056" s="351"/>
      <c r="AH1056" s="359">
        <v>2</v>
      </c>
      <c r="AI1056" s="360"/>
      <c r="AJ1056" s="360"/>
      <c r="AK1056" s="360"/>
      <c r="AL1056" s="367">
        <v>100</v>
      </c>
      <c r="AM1056" s="368"/>
      <c r="AN1056" s="368"/>
      <c r="AO1056" s="369"/>
      <c r="AP1056" s="357"/>
      <c r="AQ1056" s="357"/>
      <c r="AR1056" s="357"/>
      <c r="AS1056" s="357"/>
      <c r="AT1056" s="357"/>
      <c r="AU1056" s="357"/>
      <c r="AV1056" s="357"/>
      <c r="AW1056" s="357"/>
      <c r="AX1056" s="357"/>
      <c r="AY1056">
        <f>COUNTA($C$1056)</f>
        <v>1</v>
      </c>
    </row>
    <row r="1057" spans="1:51" ht="30" customHeight="1" x14ac:dyDescent="0.15">
      <c r="A1057" s="390">
        <v>15</v>
      </c>
      <c r="B1057" s="390">
        <v>1</v>
      </c>
      <c r="C1057" s="343" t="s">
        <v>821</v>
      </c>
      <c r="D1057" s="343"/>
      <c r="E1057" s="343"/>
      <c r="F1057" s="343"/>
      <c r="G1057" s="343"/>
      <c r="H1057" s="343"/>
      <c r="I1057" s="343"/>
      <c r="J1057" s="370">
        <v>7010005000095</v>
      </c>
      <c r="K1057" s="371"/>
      <c r="L1057" s="371"/>
      <c r="M1057" s="371"/>
      <c r="N1057" s="371"/>
      <c r="O1057" s="372"/>
      <c r="P1057" s="358" t="s">
        <v>867</v>
      </c>
      <c r="Q1057" s="358"/>
      <c r="R1057" s="358"/>
      <c r="S1057" s="358"/>
      <c r="T1057" s="358"/>
      <c r="U1057" s="358"/>
      <c r="V1057" s="358"/>
      <c r="W1057" s="358"/>
      <c r="X1057" s="358"/>
      <c r="Y1057" s="347">
        <v>0.2</v>
      </c>
      <c r="Z1057" s="348"/>
      <c r="AA1057" s="348"/>
      <c r="AB1057" s="349"/>
      <c r="AC1057" s="350" t="s">
        <v>791</v>
      </c>
      <c r="AD1057" s="351"/>
      <c r="AE1057" s="351"/>
      <c r="AF1057" s="351"/>
      <c r="AG1057" s="351"/>
      <c r="AH1057" s="359">
        <v>2</v>
      </c>
      <c r="AI1057" s="360"/>
      <c r="AJ1057" s="360"/>
      <c r="AK1057" s="360"/>
      <c r="AL1057" s="367">
        <v>100.00000000000001</v>
      </c>
      <c r="AM1057" s="368"/>
      <c r="AN1057" s="368"/>
      <c r="AO1057" s="369"/>
      <c r="AP1057" s="357"/>
      <c r="AQ1057" s="357"/>
      <c r="AR1057" s="357"/>
      <c r="AS1057" s="357"/>
      <c r="AT1057" s="357"/>
      <c r="AU1057" s="357"/>
      <c r="AV1057" s="357"/>
      <c r="AW1057" s="357"/>
      <c r="AX1057" s="357"/>
      <c r="AY1057">
        <f>COUNTA($C$1057)</f>
        <v>1</v>
      </c>
    </row>
    <row r="1058" spans="1:51" ht="30" customHeight="1" x14ac:dyDescent="0.15">
      <c r="A1058" s="390">
        <v>16</v>
      </c>
      <c r="B1058" s="390">
        <v>1</v>
      </c>
      <c r="C1058" s="343" t="s">
        <v>868</v>
      </c>
      <c r="D1058" s="343"/>
      <c r="E1058" s="343"/>
      <c r="F1058" s="343"/>
      <c r="G1058" s="343"/>
      <c r="H1058" s="343"/>
      <c r="I1058" s="343"/>
      <c r="J1058" s="344">
        <v>3240005005496</v>
      </c>
      <c r="K1058" s="345"/>
      <c r="L1058" s="345"/>
      <c r="M1058" s="345"/>
      <c r="N1058" s="345"/>
      <c r="O1058" s="345"/>
      <c r="P1058" s="358" t="s">
        <v>867</v>
      </c>
      <c r="Q1058" s="358"/>
      <c r="R1058" s="358"/>
      <c r="S1058" s="358"/>
      <c r="T1058" s="358"/>
      <c r="U1058" s="358"/>
      <c r="V1058" s="358"/>
      <c r="W1058" s="358"/>
      <c r="X1058" s="358"/>
      <c r="Y1058" s="347">
        <v>0.8</v>
      </c>
      <c r="Z1058" s="348"/>
      <c r="AA1058" s="348"/>
      <c r="AB1058" s="349"/>
      <c r="AC1058" s="350" t="s">
        <v>796</v>
      </c>
      <c r="AD1058" s="351"/>
      <c r="AE1058" s="351"/>
      <c r="AF1058" s="351"/>
      <c r="AG1058" s="351"/>
      <c r="AH1058" s="359">
        <v>1</v>
      </c>
      <c r="AI1058" s="360"/>
      <c r="AJ1058" s="360"/>
      <c r="AK1058" s="360"/>
      <c r="AL1058" s="367">
        <v>100</v>
      </c>
      <c r="AM1058" s="368"/>
      <c r="AN1058" s="368"/>
      <c r="AO1058" s="369"/>
      <c r="AP1058" s="357"/>
      <c r="AQ1058" s="357"/>
      <c r="AR1058" s="357"/>
      <c r="AS1058" s="357"/>
      <c r="AT1058" s="357"/>
      <c r="AU1058" s="357"/>
      <c r="AV1058" s="357"/>
      <c r="AW1058" s="357"/>
      <c r="AX1058" s="357"/>
      <c r="AY1058">
        <f>COUNTA($C$1058)</f>
        <v>1</v>
      </c>
    </row>
    <row r="1059" spans="1:51" s="16" customFormat="1" ht="30" customHeight="1" x14ac:dyDescent="0.15">
      <c r="A1059" s="390">
        <v>17</v>
      </c>
      <c r="B1059" s="390">
        <v>1</v>
      </c>
      <c r="C1059" s="343" t="s">
        <v>868</v>
      </c>
      <c r="D1059" s="343"/>
      <c r="E1059" s="343"/>
      <c r="F1059" s="343"/>
      <c r="G1059" s="343"/>
      <c r="H1059" s="343"/>
      <c r="I1059" s="343"/>
      <c r="J1059" s="344">
        <v>3240005005496</v>
      </c>
      <c r="K1059" s="345"/>
      <c r="L1059" s="345"/>
      <c r="M1059" s="345"/>
      <c r="N1059" s="345"/>
      <c r="O1059" s="345"/>
      <c r="P1059" s="358" t="s">
        <v>867</v>
      </c>
      <c r="Q1059" s="358"/>
      <c r="R1059" s="358"/>
      <c r="S1059" s="358"/>
      <c r="T1059" s="358"/>
      <c r="U1059" s="358"/>
      <c r="V1059" s="358"/>
      <c r="W1059" s="358"/>
      <c r="X1059" s="358"/>
      <c r="Y1059" s="347">
        <v>0.5</v>
      </c>
      <c r="Z1059" s="348"/>
      <c r="AA1059" s="348"/>
      <c r="AB1059" s="349"/>
      <c r="AC1059" s="350" t="s">
        <v>796</v>
      </c>
      <c r="AD1059" s="351"/>
      <c r="AE1059" s="351"/>
      <c r="AF1059" s="351"/>
      <c r="AG1059" s="351"/>
      <c r="AH1059" s="359">
        <v>1</v>
      </c>
      <c r="AI1059" s="360"/>
      <c r="AJ1059" s="360"/>
      <c r="AK1059" s="360"/>
      <c r="AL1059" s="367">
        <v>100</v>
      </c>
      <c r="AM1059" s="368"/>
      <c r="AN1059" s="368"/>
      <c r="AO1059" s="369"/>
      <c r="AP1059" s="357"/>
      <c r="AQ1059" s="357"/>
      <c r="AR1059" s="357"/>
      <c r="AS1059" s="357"/>
      <c r="AT1059" s="357"/>
      <c r="AU1059" s="357"/>
      <c r="AV1059" s="357"/>
      <c r="AW1059" s="357"/>
      <c r="AX1059" s="357"/>
      <c r="AY1059">
        <f>COUNTA($C$1059)</f>
        <v>1</v>
      </c>
    </row>
    <row r="1060" spans="1:51" ht="30" customHeight="1" x14ac:dyDescent="0.15">
      <c r="A1060" s="390">
        <v>18</v>
      </c>
      <c r="B1060" s="390">
        <v>1</v>
      </c>
      <c r="C1060" s="343" t="s">
        <v>868</v>
      </c>
      <c r="D1060" s="343"/>
      <c r="E1060" s="343"/>
      <c r="F1060" s="343"/>
      <c r="G1060" s="343"/>
      <c r="H1060" s="343"/>
      <c r="I1060" s="343"/>
      <c r="J1060" s="344">
        <v>3240005005496</v>
      </c>
      <c r="K1060" s="345"/>
      <c r="L1060" s="345"/>
      <c r="M1060" s="345"/>
      <c r="N1060" s="345"/>
      <c r="O1060" s="345"/>
      <c r="P1060" s="358" t="s">
        <v>867</v>
      </c>
      <c r="Q1060" s="358"/>
      <c r="R1060" s="358"/>
      <c r="S1060" s="358"/>
      <c r="T1060" s="358"/>
      <c r="U1060" s="358"/>
      <c r="V1060" s="358"/>
      <c r="W1060" s="358"/>
      <c r="X1060" s="358"/>
      <c r="Y1060" s="347">
        <v>0.3</v>
      </c>
      <c r="Z1060" s="348"/>
      <c r="AA1060" s="348"/>
      <c r="AB1060" s="349"/>
      <c r="AC1060" s="350" t="s">
        <v>796</v>
      </c>
      <c r="AD1060" s="351"/>
      <c r="AE1060" s="351"/>
      <c r="AF1060" s="351"/>
      <c r="AG1060" s="351"/>
      <c r="AH1060" s="359">
        <v>1</v>
      </c>
      <c r="AI1060" s="360"/>
      <c r="AJ1060" s="360"/>
      <c r="AK1060" s="360"/>
      <c r="AL1060" s="367">
        <v>100</v>
      </c>
      <c r="AM1060" s="368"/>
      <c r="AN1060" s="368"/>
      <c r="AO1060" s="369"/>
      <c r="AP1060" s="357"/>
      <c r="AQ1060" s="357"/>
      <c r="AR1060" s="357"/>
      <c r="AS1060" s="357"/>
      <c r="AT1060" s="357"/>
      <c r="AU1060" s="357"/>
      <c r="AV1060" s="357"/>
      <c r="AW1060" s="357"/>
      <c r="AX1060" s="357"/>
      <c r="AY1060">
        <f>COUNTA($C$1060)</f>
        <v>1</v>
      </c>
    </row>
    <row r="1061" spans="1:51" ht="30" customHeight="1" x14ac:dyDescent="0.15">
      <c r="A1061" s="390">
        <v>19</v>
      </c>
      <c r="B1061" s="390">
        <v>1</v>
      </c>
      <c r="C1061" s="343" t="s">
        <v>868</v>
      </c>
      <c r="D1061" s="343"/>
      <c r="E1061" s="343"/>
      <c r="F1061" s="343"/>
      <c r="G1061" s="343"/>
      <c r="H1061" s="343"/>
      <c r="I1061" s="343"/>
      <c r="J1061" s="344">
        <v>3240005005496</v>
      </c>
      <c r="K1061" s="345"/>
      <c r="L1061" s="345"/>
      <c r="M1061" s="345"/>
      <c r="N1061" s="345"/>
      <c r="O1061" s="345"/>
      <c r="P1061" s="358" t="s">
        <v>867</v>
      </c>
      <c r="Q1061" s="358"/>
      <c r="R1061" s="358"/>
      <c r="S1061" s="358"/>
      <c r="T1061" s="358"/>
      <c r="U1061" s="358"/>
      <c r="V1061" s="358"/>
      <c r="W1061" s="358"/>
      <c r="X1061" s="358"/>
      <c r="Y1061" s="347">
        <v>0.1</v>
      </c>
      <c r="Z1061" s="348"/>
      <c r="AA1061" s="348"/>
      <c r="AB1061" s="349"/>
      <c r="AC1061" s="350" t="s">
        <v>796</v>
      </c>
      <c r="AD1061" s="351"/>
      <c r="AE1061" s="351"/>
      <c r="AF1061" s="351"/>
      <c r="AG1061" s="351"/>
      <c r="AH1061" s="359">
        <v>1</v>
      </c>
      <c r="AI1061" s="360"/>
      <c r="AJ1061" s="360"/>
      <c r="AK1061" s="360"/>
      <c r="AL1061" s="367">
        <v>100</v>
      </c>
      <c r="AM1061" s="368"/>
      <c r="AN1061" s="368"/>
      <c r="AO1061" s="369"/>
      <c r="AP1061" s="357"/>
      <c r="AQ1061" s="357"/>
      <c r="AR1061" s="357"/>
      <c r="AS1061" s="357"/>
      <c r="AT1061" s="357"/>
      <c r="AU1061" s="357"/>
      <c r="AV1061" s="357"/>
      <c r="AW1061" s="357"/>
      <c r="AX1061" s="357"/>
      <c r="AY1061">
        <f>COUNTA($C$1061)</f>
        <v>1</v>
      </c>
    </row>
    <row r="1062" spans="1:51" ht="30" customHeight="1" x14ac:dyDescent="0.15">
      <c r="A1062" s="390">
        <v>20</v>
      </c>
      <c r="B1062" s="390">
        <v>1</v>
      </c>
      <c r="C1062" s="343" t="s">
        <v>869</v>
      </c>
      <c r="D1062" s="343"/>
      <c r="E1062" s="343"/>
      <c r="F1062" s="343"/>
      <c r="G1062" s="343"/>
      <c r="H1062" s="343"/>
      <c r="I1062" s="343"/>
      <c r="J1062" s="344">
        <v>1010005004837</v>
      </c>
      <c r="K1062" s="345"/>
      <c r="L1062" s="345"/>
      <c r="M1062" s="345"/>
      <c r="N1062" s="345"/>
      <c r="O1062" s="345"/>
      <c r="P1062" s="358" t="s">
        <v>827</v>
      </c>
      <c r="Q1062" s="358"/>
      <c r="R1062" s="358"/>
      <c r="S1062" s="358"/>
      <c r="T1062" s="358"/>
      <c r="U1062" s="358"/>
      <c r="V1062" s="358"/>
      <c r="W1062" s="358"/>
      <c r="X1062" s="358"/>
      <c r="Y1062" s="347">
        <v>1.6</v>
      </c>
      <c r="Z1062" s="348"/>
      <c r="AA1062" s="348"/>
      <c r="AB1062" s="349"/>
      <c r="AC1062" s="350" t="s">
        <v>769</v>
      </c>
      <c r="AD1062" s="351"/>
      <c r="AE1062" s="351"/>
      <c r="AF1062" s="351"/>
      <c r="AG1062" s="351"/>
      <c r="AH1062" s="359">
        <v>1</v>
      </c>
      <c r="AI1062" s="360"/>
      <c r="AJ1062" s="360"/>
      <c r="AK1062" s="360"/>
      <c r="AL1062" s="367">
        <v>93.525707547169816</v>
      </c>
      <c r="AM1062" s="368"/>
      <c r="AN1062" s="368"/>
      <c r="AO1062" s="369"/>
      <c r="AP1062" s="357"/>
      <c r="AQ1062" s="357"/>
      <c r="AR1062" s="357"/>
      <c r="AS1062" s="357"/>
      <c r="AT1062" s="357"/>
      <c r="AU1062" s="357"/>
      <c r="AV1062" s="357"/>
      <c r="AW1062" s="357"/>
      <c r="AX1062" s="357"/>
      <c r="AY1062">
        <f>COUNTA($C$1062)</f>
        <v>1</v>
      </c>
    </row>
    <row r="1063" spans="1:51" ht="30" customHeight="1" x14ac:dyDescent="0.15">
      <c r="A1063" s="390">
        <v>21</v>
      </c>
      <c r="B1063" s="390">
        <v>1</v>
      </c>
      <c r="C1063" s="343" t="s">
        <v>870</v>
      </c>
      <c r="D1063" s="343"/>
      <c r="E1063" s="343"/>
      <c r="F1063" s="343"/>
      <c r="G1063" s="343"/>
      <c r="H1063" s="343"/>
      <c r="I1063" s="343"/>
      <c r="J1063" s="344">
        <v>9360005003656</v>
      </c>
      <c r="K1063" s="345"/>
      <c r="L1063" s="345"/>
      <c r="M1063" s="345"/>
      <c r="N1063" s="345"/>
      <c r="O1063" s="345"/>
      <c r="P1063" s="358" t="s">
        <v>827</v>
      </c>
      <c r="Q1063" s="358"/>
      <c r="R1063" s="358"/>
      <c r="S1063" s="358"/>
      <c r="T1063" s="358"/>
      <c r="U1063" s="358"/>
      <c r="V1063" s="358"/>
      <c r="W1063" s="358"/>
      <c r="X1063" s="358"/>
      <c r="Y1063" s="347">
        <v>0.1</v>
      </c>
      <c r="Z1063" s="348"/>
      <c r="AA1063" s="348"/>
      <c r="AB1063" s="349"/>
      <c r="AC1063" s="350" t="s">
        <v>791</v>
      </c>
      <c r="AD1063" s="351"/>
      <c r="AE1063" s="351"/>
      <c r="AF1063" s="351"/>
      <c r="AG1063" s="351"/>
      <c r="AH1063" s="359">
        <v>1</v>
      </c>
      <c r="AI1063" s="360"/>
      <c r="AJ1063" s="360"/>
      <c r="AK1063" s="360"/>
      <c r="AL1063" s="367">
        <v>100</v>
      </c>
      <c r="AM1063" s="368"/>
      <c r="AN1063" s="368"/>
      <c r="AO1063" s="369"/>
      <c r="AP1063" s="357"/>
      <c r="AQ1063" s="357"/>
      <c r="AR1063" s="357"/>
      <c r="AS1063" s="357"/>
      <c r="AT1063" s="357"/>
      <c r="AU1063" s="357"/>
      <c r="AV1063" s="357"/>
      <c r="AW1063" s="357"/>
      <c r="AX1063" s="357"/>
      <c r="AY1063">
        <f>COUNTA($C$1063)</f>
        <v>1</v>
      </c>
    </row>
    <row r="1064" spans="1:51" ht="30" customHeight="1" x14ac:dyDescent="0.15">
      <c r="A1064" s="390">
        <v>22</v>
      </c>
      <c r="B1064" s="390">
        <v>1</v>
      </c>
      <c r="C1064" s="343" t="s">
        <v>870</v>
      </c>
      <c r="D1064" s="343"/>
      <c r="E1064" s="343"/>
      <c r="F1064" s="343"/>
      <c r="G1064" s="343"/>
      <c r="H1064" s="343"/>
      <c r="I1064" s="343"/>
      <c r="J1064" s="344">
        <v>9360005003656</v>
      </c>
      <c r="K1064" s="345"/>
      <c r="L1064" s="345"/>
      <c r="M1064" s="345"/>
      <c r="N1064" s="345"/>
      <c r="O1064" s="345"/>
      <c r="P1064" s="358" t="s">
        <v>827</v>
      </c>
      <c r="Q1064" s="358"/>
      <c r="R1064" s="358"/>
      <c r="S1064" s="358"/>
      <c r="T1064" s="358"/>
      <c r="U1064" s="358"/>
      <c r="V1064" s="358"/>
      <c r="W1064" s="358"/>
      <c r="X1064" s="358"/>
      <c r="Y1064" s="347">
        <v>0.3</v>
      </c>
      <c r="Z1064" s="348"/>
      <c r="AA1064" s="348"/>
      <c r="AB1064" s="349"/>
      <c r="AC1064" s="350" t="s">
        <v>791</v>
      </c>
      <c r="AD1064" s="351"/>
      <c r="AE1064" s="351"/>
      <c r="AF1064" s="351"/>
      <c r="AG1064" s="351"/>
      <c r="AH1064" s="359">
        <v>1</v>
      </c>
      <c r="AI1064" s="360"/>
      <c r="AJ1064" s="360"/>
      <c r="AK1064" s="360"/>
      <c r="AL1064" s="367">
        <v>100</v>
      </c>
      <c r="AM1064" s="368"/>
      <c r="AN1064" s="368"/>
      <c r="AO1064" s="369"/>
      <c r="AP1064" s="357"/>
      <c r="AQ1064" s="357"/>
      <c r="AR1064" s="357"/>
      <c r="AS1064" s="357"/>
      <c r="AT1064" s="357"/>
      <c r="AU1064" s="357"/>
      <c r="AV1064" s="357"/>
      <c r="AW1064" s="357"/>
      <c r="AX1064" s="357"/>
      <c r="AY1064">
        <f>COUNTA($C$1064)</f>
        <v>1</v>
      </c>
    </row>
    <row r="1065" spans="1:51" ht="30" customHeight="1" x14ac:dyDescent="0.15">
      <c r="A1065" s="390">
        <v>23</v>
      </c>
      <c r="B1065" s="390">
        <v>1</v>
      </c>
      <c r="C1065" s="343" t="s">
        <v>870</v>
      </c>
      <c r="D1065" s="343"/>
      <c r="E1065" s="343"/>
      <c r="F1065" s="343"/>
      <c r="G1065" s="343"/>
      <c r="H1065" s="343"/>
      <c r="I1065" s="343"/>
      <c r="J1065" s="344">
        <v>9360005003656</v>
      </c>
      <c r="K1065" s="345"/>
      <c r="L1065" s="345"/>
      <c r="M1065" s="345"/>
      <c r="N1065" s="345"/>
      <c r="O1065" s="345"/>
      <c r="P1065" s="358" t="s">
        <v>827</v>
      </c>
      <c r="Q1065" s="358"/>
      <c r="R1065" s="358"/>
      <c r="S1065" s="358"/>
      <c r="T1065" s="358"/>
      <c r="U1065" s="358"/>
      <c r="V1065" s="358"/>
      <c r="W1065" s="358"/>
      <c r="X1065" s="358"/>
      <c r="Y1065" s="347">
        <v>1.5</v>
      </c>
      <c r="Z1065" s="348"/>
      <c r="AA1065" s="348"/>
      <c r="AB1065" s="349"/>
      <c r="AC1065" s="350" t="s">
        <v>769</v>
      </c>
      <c r="AD1065" s="351"/>
      <c r="AE1065" s="351"/>
      <c r="AF1065" s="351"/>
      <c r="AG1065" s="351"/>
      <c r="AH1065" s="359">
        <v>1</v>
      </c>
      <c r="AI1065" s="360"/>
      <c r="AJ1065" s="360"/>
      <c r="AK1065" s="360"/>
      <c r="AL1065" s="367">
        <v>99.993855541365122</v>
      </c>
      <c r="AM1065" s="368"/>
      <c r="AN1065" s="368"/>
      <c r="AO1065" s="369"/>
      <c r="AP1065" s="357"/>
      <c r="AQ1065" s="357"/>
      <c r="AR1065" s="357"/>
      <c r="AS1065" s="357"/>
      <c r="AT1065" s="357"/>
      <c r="AU1065" s="357"/>
      <c r="AV1065" s="357"/>
      <c r="AW1065" s="357"/>
      <c r="AX1065" s="357"/>
      <c r="AY1065">
        <f>COUNTA($C$1065)</f>
        <v>1</v>
      </c>
    </row>
    <row r="1066" spans="1:51" ht="30" customHeight="1" x14ac:dyDescent="0.15">
      <c r="A1066" s="390">
        <v>24</v>
      </c>
      <c r="B1066" s="390">
        <v>1</v>
      </c>
      <c r="C1066" s="343" t="s">
        <v>871</v>
      </c>
      <c r="D1066" s="343"/>
      <c r="E1066" s="343"/>
      <c r="F1066" s="343"/>
      <c r="G1066" s="343"/>
      <c r="H1066" s="343"/>
      <c r="I1066" s="343"/>
      <c r="J1066" s="344">
        <v>6020005001762</v>
      </c>
      <c r="K1066" s="345"/>
      <c r="L1066" s="345"/>
      <c r="M1066" s="345"/>
      <c r="N1066" s="345"/>
      <c r="O1066" s="345"/>
      <c r="P1066" s="358" t="s">
        <v>827</v>
      </c>
      <c r="Q1066" s="358"/>
      <c r="R1066" s="358"/>
      <c r="S1066" s="358"/>
      <c r="T1066" s="358"/>
      <c r="U1066" s="358"/>
      <c r="V1066" s="358"/>
      <c r="W1066" s="358"/>
      <c r="X1066" s="358"/>
      <c r="Y1066" s="347">
        <v>1.3</v>
      </c>
      <c r="Z1066" s="348"/>
      <c r="AA1066" s="348"/>
      <c r="AB1066" s="349"/>
      <c r="AC1066" s="350" t="s">
        <v>769</v>
      </c>
      <c r="AD1066" s="351"/>
      <c r="AE1066" s="351"/>
      <c r="AF1066" s="351"/>
      <c r="AG1066" s="351"/>
      <c r="AH1066" s="359">
        <v>1</v>
      </c>
      <c r="AI1066" s="360"/>
      <c r="AJ1066" s="360"/>
      <c r="AK1066" s="360"/>
      <c r="AL1066" s="367">
        <v>80.690507675501635</v>
      </c>
      <c r="AM1066" s="368"/>
      <c r="AN1066" s="368"/>
      <c r="AO1066" s="369"/>
      <c r="AP1066" s="357"/>
      <c r="AQ1066" s="357"/>
      <c r="AR1066" s="357"/>
      <c r="AS1066" s="357"/>
      <c r="AT1066" s="357"/>
      <c r="AU1066" s="357"/>
      <c r="AV1066" s="357"/>
      <c r="AW1066" s="357"/>
      <c r="AX1066" s="357"/>
      <c r="AY1066">
        <f>COUNTA($C$1066)</f>
        <v>1</v>
      </c>
    </row>
    <row r="1067" spans="1:51" ht="30" customHeight="1" x14ac:dyDescent="0.15">
      <c r="A1067" s="390">
        <v>25</v>
      </c>
      <c r="B1067" s="390">
        <v>1</v>
      </c>
      <c r="C1067" s="343" t="s">
        <v>872</v>
      </c>
      <c r="D1067" s="343"/>
      <c r="E1067" s="343"/>
      <c r="F1067" s="343"/>
      <c r="G1067" s="343"/>
      <c r="H1067" s="343"/>
      <c r="I1067" s="343"/>
      <c r="J1067" s="344">
        <v>7290005012303</v>
      </c>
      <c r="K1067" s="345"/>
      <c r="L1067" s="345"/>
      <c r="M1067" s="345"/>
      <c r="N1067" s="345"/>
      <c r="O1067" s="345"/>
      <c r="P1067" s="358" t="s">
        <v>827</v>
      </c>
      <c r="Q1067" s="358"/>
      <c r="R1067" s="358"/>
      <c r="S1067" s="358"/>
      <c r="T1067" s="358"/>
      <c r="U1067" s="358"/>
      <c r="V1067" s="358"/>
      <c r="W1067" s="358"/>
      <c r="X1067" s="358"/>
      <c r="Y1067" s="347">
        <v>1.2</v>
      </c>
      <c r="Z1067" s="348"/>
      <c r="AA1067" s="348"/>
      <c r="AB1067" s="349"/>
      <c r="AC1067" s="350" t="s">
        <v>769</v>
      </c>
      <c r="AD1067" s="351"/>
      <c r="AE1067" s="351"/>
      <c r="AF1067" s="351"/>
      <c r="AG1067" s="351"/>
      <c r="AH1067" s="359">
        <v>1</v>
      </c>
      <c r="AI1067" s="360"/>
      <c r="AJ1067" s="360"/>
      <c r="AK1067" s="360"/>
      <c r="AL1067" s="367">
        <v>100</v>
      </c>
      <c r="AM1067" s="368"/>
      <c r="AN1067" s="368"/>
      <c r="AO1067" s="369"/>
      <c r="AP1067" s="357"/>
      <c r="AQ1067" s="357"/>
      <c r="AR1067" s="357"/>
      <c r="AS1067" s="357"/>
      <c r="AT1067" s="357"/>
      <c r="AU1067" s="357"/>
      <c r="AV1067" s="357"/>
      <c r="AW1067" s="357"/>
      <c r="AX1067" s="357"/>
      <c r="AY1067">
        <f>COUNTA($C$1067)</f>
        <v>1</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292</v>
      </c>
      <c r="K1075" s="362"/>
      <c r="L1075" s="362"/>
      <c r="M1075" s="362"/>
      <c r="N1075" s="362"/>
      <c r="O1075" s="362"/>
      <c r="P1075" s="247" t="s">
        <v>240</v>
      </c>
      <c r="Q1075" s="247"/>
      <c r="R1075" s="247"/>
      <c r="S1075" s="247"/>
      <c r="T1075" s="247"/>
      <c r="U1075" s="247"/>
      <c r="V1075" s="247"/>
      <c r="W1075" s="247"/>
      <c r="X1075" s="247"/>
      <c r="Y1075" s="363" t="s">
        <v>290</v>
      </c>
      <c r="Z1075" s="364"/>
      <c r="AA1075" s="364"/>
      <c r="AB1075" s="364"/>
      <c r="AC1075" s="152" t="s">
        <v>327</v>
      </c>
      <c r="AD1075" s="152"/>
      <c r="AE1075" s="152"/>
      <c r="AF1075" s="152"/>
      <c r="AG1075" s="152"/>
      <c r="AH1075" s="363" t="s">
        <v>355</v>
      </c>
      <c r="AI1075" s="361"/>
      <c r="AJ1075" s="361"/>
      <c r="AK1075" s="361"/>
      <c r="AL1075" s="361" t="s">
        <v>21</v>
      </c>
      <c r="AM1075" s="361"/>
      <c r="AN1075" s="361"/>
      <c r="AO1075" s="365"/>
      <c r="AP1075" s="366" t="s">
        <v>293</v>
      </c>
      <c r="AQ1075" s="366"/>
      <c r="AR1075" s="366"/>
      <c r="AS1075" s="366"/>
      <c r="AT1075" s="366"/>
      <c r="AU1075" s="366"/>
      <c r="AV1075" s="366"/>
      <c r="AW1075" s="366"/>
      <c r="AX1075" s="366"/>
      <c r="AY1075">
        <f t="shared" ref="AY1075:AY1076" si="124">$AY$1073</f>
        <v>1</v>
      </c>
    </row>
    <row r="1076" spans="1:51" ht="30" customHeight="1" x14ac:dyDescent="0.15">
      <c r="A1076" s="390">
        <v>1</v>
      </c>
      <c r="B1076" s="390">
        <v>1</v>
      </c>
      <c r="C1076" s="343" t="s">
        <v>873</v>
      </c>
      <c r="D1076" s="343"/>
      <c r="E1076" s="343"/>
      <c r="F1076" s="343"/>
      <c r="G1076" s="343"/>
      <c r="H1076" s="343"/>
      <c r="I1076" s="343"/>
      <c r="J1076" s="344">
        <v>4000020270008</v>
      </c>
      <c r="K1076" s="345"/>
      <c r="L1076" s="345"/>
      <c r="M1076" s="345"/>
      <c r="N1076" s="345"/>
      <c r="O1076" s="345"/>
      <c r="P1076" s="358" t="s">
        <v>845</v>
      </c>
      <c r="Q1076" s="358"/>
      <c r="R1076" s="358"/>
      <c r="S1076" s="358"/>
      <c r="T1076" s="358"/>
      <c r="U1076" s="358"/>
      <c r="V1076" s="358"/>
      <c r="W1076" s="358"/>
      <c r="X1076" s="358"/>
      <c r="Y1076" s="347">
        <v>0.1</v>
      </c>
      <c r="Z1076" s="348"/>
      <c r="AA1076" s="348"/>
      <c r="AB1076" s="349"/>
      <c r="AC1076" s="350" t="s">
        <v>796</v>
      </c>
      <c r="AD1076" s="351"/>
      <c r="AE1076" s="351"/>
      <c r="AF1076" s="351"/>
      <c r="AG1076" s="351"/>
      <c r="AH1076" s="359" t="s">
        <v>788</v>
      </c>
      <c r="AI1076" s="360"/>
      <c r="AJ1076" s="360"/>
      <c r="AK1076" s="360"/>
      <c r="AL1076" s="359" t="s">
        <v>788</v>
      </c>
      <c r="AM1076" s="360"/>
      <c r="AN1076" s="360"/>
      <c r="AO1076" s="360"/>
      <c r="AP1076" s="357"/>
      <c r="AQ1076" s="357"/>
      <c r="AR1076" s="357"/>
      <c r="AS1076" s="357"/>
      <c r="AT1076" s="357"/>
      <c r="AU1076" s="357"/>
      <c r="AV1076" s="357"/>
      <c r="AW1076" s="357"/>
      <c r="AX1076" s="357"/>
      <c r="AY1076">
        <f t="shared" si="124"/>
        <v>1</v>
      </c>
    </row>
    <row r="1077" spans="1:51" ht="30" customHeight="1" x14ac:dyDescent="0.15">
      <c r="A1077" s="390">
        <v>2</v>
      </c>
      <c r="B1077" s="390">
        <v>1</v>
      </c>
      <c r="C1077" s="343" t="s">
        <v>873</v>
      </c>
      <c r="D1077" s="343"/>
      <c r="E1077" s="343"/>
      <c r="F1077" s="343"/>
      <c r="G1077" s="343"/>
      <c r="H1077" s="343"/>
      <c r="I1077" s="343"/>
      <c r="J1077" s="344">
        <v>4000020270008</v>
      </c>
      <c r="K1077" s="345"/>
      <c r="L1077" s="345"/>
      <c r="M1077" s="345"/>
      <c r="N1077" s="345"/>
      <c r="O1077" s="345"/>
      <c r="P1077" s="358" t="s">
        <v>845</v>
      </c>
      <c r="Q1077" s="358"/>
      <c r="R1077" s="358"/>
      <c r="S1077" s="358"/>
      <c r="T1077" s="358"/>
      <c r="U1077" s="358"/>
      <c r="V1077" s="358"/>
      <c r="W1077" s="358"/>
      <c r="X1077" s="358"/>
      <c r="Y1077" s="347">
        <v>8.5</v>
      </c>
      <c r="Z1077" s="348"/>
      <c r="AA1077" s="348"/>
      <c r="AB1077" s="349"/>
      <c r="AC1077" s="350" t="s">
        <v>796</v>
      </c>
      <c r="AD1077" s="351"/>
      <c r="AE1077" s="351"/>
      <c r="AF1077" s="351"/>
      <c r="AG1077" s="351"/>
      <c r="AH1077" s="359" t="s">
        <v>788</v>
      </c>
      <c r="AI1077" s="360"/>
      <c r="AJ1077" s="360"/>
      <c r="AK1077" s="360"/>
      <c r="AL1077" s="359" t="s">
        <v>788</v>
      </c>
      <c r="AM1077" s="360"/>
      <c r="AN1077" s="360"/>
      <c r="AO1077" s="360"/>
      <c r="AP1077" s="357"/>
      <c r="AQ1077" s="357"/>
      <c r="AR1077" s="357"/>
      <c r="AS1077" s="357"/>
      <c r="AT1077" s="357"/>
      <c r="AU1077" s="357"/>
      <c r="AV1077" s="357"/>
      <c r="AW1077" s="357"/>
      <c r="AX1077" s="357"/>
      <c r="AY1077">
        <f>COUNTA($C$1077)</f>
        <v>1</v>
      </c>
    </row>
    <row r="1078" spans="1:51" ht="30" customHeight="1" x14ac:dyDescent="0.15">
      <c r="A1078" s="390">
        <v>3</v>
      </c>
      <c r="B1078" s="390">
        <v>1</v>
      </c>
      <c r="C1078" s="343" t="s">
        <v>873</v>
      </c>
      <c r="D1078" s="343"/>
      <c r="E1078" s="343"/>
      <c r="F1078" s="343"/>
      <c r="G1078" s="343"/>
      <c r="H1078" s="343"/>
      <c r="I1078" s="343"/>
      <c r="J1078" s="344">
        <v>4000020270008</v>
      </c>
      <c r="K1078" s="345"/>
      <c r="L1078" s="345"/>
      <c r="M1078" s="345"/>
      <c r="N1078" s="345"/>
      <c r="O1078" s="345"/>
      <c r="P1078" s="358" t="s">
        <v>845</v>
      </c>
      <c r="Q1078" s="358"/>
      <c r="R1078" s="358"/>
      <c r="S1078" s="358"/>
      <c r="T1078" s="358"/>
      <c r="U1078" s="358"/>
      <c r="V1078" s="358"/>
      <c r="W1078" s="358"/>
      <c r="X1078" s="358"/>
      <c r="Y1078" s="347">
        <v>5.4</v>
      </c>
      <c r="Z1078" s="348"/>
      <c r="AA1078" s="348"/>
      <c r="AB1078" s="349"/>
      <c r="AC1078" s="350" t="s">
        <v>796</v>
      </c>
      <c r="AD1078" s="351"/>
      <c r="AE1078" s="351"/>
      <c r="AF1078" s="351"/>
      <c r="AG1078" s="351"/>
      <c r="AH1078" s="359" t="s">
        <v>788</v>
      </c>
      <c r="AI1078" s="360"/>
      <c r="AJ1078" s="360"/>
      <c r="AK1078" s="360"/>
      <c r="AL1078" s="359" t="s">
        <v>788</v>
      </c>
      <c r="AM1078" s="360"/>
      <c r="AN1078" s="360"/>
      <c r="AO1078" s="360"/>
      <c r="AP1078" s="357"/>
      <c r="AQ1078" s="357"/>
      <c r="AR1078" s="357"/>
      <c r="AS1078" s="357"/>
      <c r="AT1078" s="357"/>
      <c r="AU1078" s="357"/>
      <c r="AV1078" s="357"/>
      <c r="AW1078" s="357"/>
      <c r="AX1078" s="357"/>
      <c r="AY1078">
        <f>COUNTA($C$1078)</f>
        <v>1</v>
      </c>
    </row>
    <row r="1079" spans="1:51" ht="30" customHeight="1" x14ac:dyDescent="0.15">
      <c r="A1079" s="390">
        <v>4</v>
      </c>
      <c r="B1079" s="390">
        <v>1</v>
      </c>
      <c r="C1079" s="343" t="s">
        <v>874</v>
      </c>
      <c r="D1079" s="343"/>
      <c r="E1079" s="343"/>
      <c r="F1079" s="343"/>
      <c r="G1079" s="343"/>
      <c r="H1079" s="343"/>
      <c r="I1079" s="343"/>
      <c r="J1079" s="344">
        <v>5000020390003</v>
      </c>
      <c r="K1079" s="345"/>
      <c r="L1079" s="345"/>
      <c r="M1079" s="345"/>
      <c r="N1079" s="345"/>
      <c r="O1079" s="345"/>
      <c r="P1079" s="358" t="s">
        <v>845</v>
      </c>
      <c r="Q1079" s="358"/>
      <c r="R1079" s="358"/>
      <c r="S1079" s="358"/>
      <c r="T1079" s="358"/>
      <c r="U1079" s="358"/>
      <c r="V1079" s="358"/>
      <c r="W1079" s="358"/>
      <c r="X1079" s="358"/>
      <c r="Y1079" s="347">
        <v>4.5</v>
      </c>
      <c r="Z1079" s="348"/>
      <c r="AA1079" s="348"/>
      <c r="AB1079" s="349"/>
      <c r="AC1079" s="350" t="s">
        <v>796</v>
      </c>
      <c r="AD1079" s="351"/>
      <c r="AE1079" s="351"/>
      <c r="AF1079" s="351"/>
      <c r="AG1079" s="351"/>
      <c r="AH1079" s="359" t="s">
        <v>788</v>
      </c>
      <c r="AI1079" s="360"/>
      <c r="AJ1079" s="360"/>
      <c r="AK1079" s="360"/>
      <c r="AL1079" s="359" t="s">
        <v>788</v>
      </c>
      <c r="AM1079" s="360"/>
      <c r="AN1079" s="360"/>
      <c r="AO1079" s="360"/>
      <c r="AP1079" s="357"/>
      <c r="AQ1079" s="357"/>
      <c r="AR1079" s="357"/>
      <c r="AS1079" s="357"/>
      <c r="AT1079" s="357"/>
      <c r="AU1079" s="357"/>
      <c r="AV1079" s="357"/>
      <c r="AW1079" s="357"/>
      <c r="AX1079" s="357"/>
      <c r="AY1079">
        <f>COUNTA($C$1079)</f>
        <v>1</v>
      </c>
    </row>
    <row r="1080" spans="1:51" ht="30" customHeight="1" x14ac:dyDescent="0.15">
      <c r="A1080" s="390">
        <v>5</v>
      </c>
      <c r="B1080" s="390">
        <v>1</v>
      </c>
      <c r="C1080" s="343" t="s">
        <v>874</v>
      </c>
      <c r="D1080" s="343"/>
      <c r="E1080" s="343"/>
      <c r="F1080" s="343"/>
      <c r="G1080" s="343"/>
      <c r="H1080" s="343"/>
      <c r="I1080" s="343"/>
      <c r="J1080" s="344">
        <v>5000020390003</v>
      </c>
      <c r="K1080" s="345"/>
      <c r="L1080" s="345"/>
      <c r="M1080" s="345"/>
      <c r="N1080" s="345"/>
      <c r="O1080" s="345"/>
      <c r="P1080" s="358" t="s">
        <v>845</v>
      </c>
      <c r="Q1080" s="358"/>
      <c r="R1080" s="358"/>
      <c r="S1080" s="358"/>
      <c r="T1080" s="358"/>
      <c r="U1080" s="358"/>
      <c r="V1080" s="358"/>
      <c r="W1080" s="358"/>
      <c r="X1080" s="358"/>
      <c r="Y1080" s="347">
        <v>0.5</v>
      </c>
      <c r="Z1080" s="348"/>
      <c r="AA1080" s="348"/>
      <c r="AB1080" s="349"/>
      <c r="AC1080" s="350" t="s">
        <v>796</v>
      </c>
      <c r="AD1080" s="351"/>
      <c r="AE1080" s="351"/>
      <c r="AF1080" s="351"/>
      <c r="AG1080" s="351"/>
      <c r="AH1080" s="359" t="s">
        <v>788</v>
      </c>
      <c r="AI1080" s="360"/>
      <c r="AJ1080" s="360"/>
      <c r="AK1080" s="360"/>
      <c r="AL1080" s="359" t="s">
        <v>788</v>
      </c>
      <c r="AM1080" s="360"/>
      <c r="AN1080" s="360"/>
      <c r="AO1080" s="360"/>
      <c r="AP1080" s="357"/>
      <c r="AQ1080" s="357"/>
      <c r="AR1080" s="357"/>
      <c r="AS1080" s="357"/>
      <c r="AT1080" s="357"/>
      <c r="AU1080" s="357"/>
      <c r="AV1080" s="357"/>
      <c r="AW1080" s="357"/>
      <c r="AX1080" s="357"/>
      <c r="AY1080">
        <f>COUNTA($C$1080)</f>
        <v>1</v>
      </c>
    </row>
    <row r="1081" spans="1:51" ht="30" customHeight="1" x14ac:dyDescent="0.15">
      <c r="A1081" s="390">
        <v>6</v>
      </c>
      <c r="B1081" s="390">
        <v>1</v>
      </c>
      <c r="C1081" s="343" t="s">
        <v>874</v>
      </c>
      <c r="D1081" s="343"/>
      <c r="E1081" s="343"/>
      <c r="F1081" s="343"/>
      <c r="G1081" s="343"/>
      <c r="H1081" s="343"/>
      <c r="I1081" s="343"/>
      <c r="J1081" s="344">
        <v>5000020390003</v>
      </c>
      <c r="K1081" s="345"/>
      <c r="L1081" s="345"/>
      <c r="M1081" s="345"/>
      <c r="N1081" s="345"/>
      <c r="O1081" s="345"/>
      <c r="P1081" s="358" t="s">
        <v>845</v>
      </c>
      <c r="Q1081" s="358"/>
      <c r="R1081" s="358"/>
      <c r="S1081" s="358"/>
      <c r="T1081" s="358"/>
      <c r="U1081" s="358"/>
      <c r="V1081" s="358"/>
      <c r="W1081" s="358"/>
      <c r="X1081" s="358"/>
      <c r="Y1081" s="347">
        <v>4.5</v>
      </c>
      <c r="Z1081" s="348"/>
      <c r="AA1081" s="348"/>
      <c r="AB1081" s="349"/>
      <c r="AC1081" s="350" t="s">
        <v>796</v>
      </c>
      <c r="AD1081" s="351"/>
      <c r="AE1081" s="351"/>
      <c r="AF1081" s="351"/>
      <c r="AG1081" s="351"/>
      <c r="AH1081" s="359" t="s">
        <v>788</v>
      </c>
      <c r="AI1081" s="360"/>
      <c r="AJ1081" s="360"/>
      <c r="AK1081" s="360"/>
      <c r="AL1081" s="359" t="s">
        <v>788</v>
      </c>
      <c r="AM1081" s="360"/>
      <c r="AN1081" s="360"/>
      <c r="AO1081" s="360"/>
      <c r="AP1081" s="357"/>
      <c r="AQ1081" s="357"/>
      <c r="AR1081" s="357"/>
      <c r="AS1081" s="357"/>
      <c r="AT1081" s="357"/>
      <c r="AU1081" s="357"/>
      <c r="AV1081" s="357"/>
      <c r="AW1081" s="357"/>
      <c r="AX1081" s="357"/>
      <c r="AY1081">
        <f>COUNTA($C$1081)</f>
        <v>1</v>
      </c>
    </row>
    <row r="1082" spans="1:51" ht="30" customHeight="1" x14ac:dyDescent="0.15">
      <c r="A1082" s="390">
        <v>7</v>
      </c>
      <c r="B1082" s="390">
        <v>1</v>
      </c>
      <c r="C1082" s="343" t="s">
        <v>875</v>
      </c>
      <c r="D1082" s="343"/>
      <c r="E1082" s="343"/>
      <c r="F1082" s="343"/>
      <c r="G1082" s="343"/>
      <c r="H1082" s="343"/>
      <c r="I1082" s="343"/>
      <c r="J1082" s="344">
        <v>1000020470007</v>
      </c>
      <c r="K1082" s="345"/>
      <c r="L1082" s="345"/>
      <c r="M1082" s="345"/>
      <c r="N1082" s="345"/>
      <c r="O1082" s="345"/>
      <c r="P1082" s="358" t="s">
        <v>845</v>
      </c>
      <c r="Q1082" s="358"/>
      <c r="R1082" s="358"/>
      <c r="S1082" s="358"/>
      <c r="T1082" s="358"/>
      <c r="U1082" s="358"/>
      <c r="V1082" s="358"/>
      <c r="W1082" s="358"/>
      <c r="X1082" s="358"/>
      <c r="Y1082" s="347">
        <v>0.1</v>
      </c>
      <c r="Z1082" s="348"/>
      <c r="AA1082" s="348"/>
      <c r="AB1082" s="349"/>
      <c r="AC1082" s="350" t="s">
        <v>796</v>
      </c>
      <c r="AD1082" s="351"/>
      <c r="AE1082" s="351"/>
      <c r="AF1082" s="351"/>
      <c r="AG1082" s="351"/>
      <c r="AH1082" s="359" t="s">
        <v>788</v>
      </c>
      <c r="AI1082" s="360"/>
      <c r="AJ1082" s="360"/>
      <c r="AK1082" s="360"/>
      <c r="AL1082" s="359" t="s">
        <v>788</v>
      </c>
      <c r="AM1082" s="360"/>
      <c r="AN1082" s="360"/>
      <c r="AO1082" s="360"/>
      <c r="AP1082" s="357"/>
      <c r="AQ1082" s="357"/>
      <c r="AR1082" s="357"/>
      <c r="AS1082" s="357"/>
      <c r="AT1082" s="357"/>
      <c r="AU1082" s="357"/>
      <c r="AV1082" s="357"/>
      <c r="AW1082" s="357"/>
      <c r="AX1082" s="357"/>
      <c r="AY1082">
        <f>COUNTA($C$1082)</f>
        <v>1</v>
      </c>
    </row>
    <row r="1083" spans="1:51" ht="30" customHeight="1" x14ac:dyDescent="0.15">
      <c r="A1083" s="390">
        <v>8</v>
      </c>
      <c r="B1083" s="390">
        <v>1</v>
      </c>
      <c r="C1083" s="343" t="s">
        <v>875</v>
      </c>
      <c r="D1083" s="343"/>
      <c r="E1083" s="343"/>
      <c r="F1083" s="343"/>
      <c r="G1083" s="343"/>
      <c r="H1083" s="343"/>
      <c r="I1083" s="343"/>
      <c r="J1083" s="344">
        <v>1000020470007</v>
      </c>
      <c r="K1083" s="345"/>
      <c r="L1083" s="345"/>
      <c r="M1083" s="345"/>
      <c r="N1083" s="345"/>
      <c r="O1083" s="345"/>
      <c r="P1083" s="358" t="s">
        <v>845</v>
      </c>
      <c r="Q1083" s="358"/>
      <c r="R1083" s="358"/>
      <c r="S1083" s="358"/>
      <c r="T1083" s="358"/>
      <c r="U1083" s="358"/>
      <c r="V1083" s="358"/>
      <c r="W1083" s="358"/>
      <c r="X1083" s="358"/>
      <c r="Y1083" s="347">
        <v>0.1</v>
      </c>
      <c r="Z1083" s="348"/>
      <c r="AA1083" s="348"/>
      <c r="AB1083" s="349"/>
      <c r="AC1083" s="350" t="s">
        <v>796</v>
      </c>
      <c r="AD1083" s="351"/>
      <c r="AE1083" s="351"/>
      <c r="AF1083" s="351"/>
      <c r="AG1083" s="351"/>
      <c r="AH1083" s="359" t="s">
        <v>788</v>
      </c>
      <c r="AI1083" s="360"/>
      <c r="AJ1083" s="360"/>
      <c r="AK1083" s="360"/>
      <c r="AL1083" s="359" t="s">
        <v>788</v>
      </c>
      <c r="AM1083" s="360"/>
      <c r="AN1083" s="360"/>
      <c r="AO1083" s="360"/>
      <c r="AP1083" s="357"/>
      <c r="AQ1083" s="357"/>
      <c r="AR1083" s="357"/>
      <c r="AS1083" s="357"/>
      <c r="AT1083" s="357"/>
      <c r="AU1083" s="357"/>
      <c r="AV1083" s="357"/>
      <c r="AW1083" s="357"/>
      <c r="AX1083" s="357"/>
      <c r="AY1083">
        <f>COUNTA($C$1083)</f>
        <v>1</v>
      </c>
    </row>
    <row r="1084" spans="1:51" ht="30" customHeight="1" x14ac:dyDescent="0.15">
      <c r="A1084" s="390">
        <v>9</v>
      </c>
      <c r="B1084" s="390">
        <v>1</v>
      </c>
      <c r="C1084" s="343" t="s">
        <v>875</v>
      </c>
      <c r="D1084" s="343"/>
      <c r="E1084" s="343"/>
      <c r="F1084" s="343"/>
      <c r="G1084" s="343"/>
      <c r="H1084" s="343"/>
      <c r="I1084" s="343"/>
      <c r="J1084" s="344">
        <v>1000020470007</v>
      </c>
      <c r="K1084" s="345"/>
      <c r="L1084" s="345"/>
      <c r="M1084" s="345"/>
      <c r="N1084" s="345"/>
      <c r="O1084" s="345"/>
      <c r="P1084" s="358" t="s">
        <v>845</v>
      </c>
      <c r="Q1084" s="358"/>
      <c r="R1084" s="358"/>
      <c r="S1084" s="358"/>
      <c r="T1084" s="358"/>
      <c r="U1084" s="358"/>
      <c r="V1084" s="358"/>
      <c r="W1084" s="358"/>
      <c r="X1084" s="358"/>
      <c r="Y1084" s="347">
        <v>2.8</v>
      </c>
      <c r="Z1084" s="348"/>
      <c r="AA1084" s="348"/>
      <c r="AB1084" s="349"/>
      <c r="AC1084" s="350" t="s">
        <v>796</v>
      </c>
      <c r="AD1084" s="351"/>
      <c r="AE1084" s="351"/>
      <c r="AF1084" s="351"/>
      <c r="AG1084" s="351"/>
      <c r="AH1084" s="359" t="s">
        <v>788</v>
      </c>
      <c r="AI1084" s="360"/>
      <c r="AJ1084" s="360"/>
      <c r="AK1084" s="360"/>
      <c r="AL1084" s="359" t="s">
        <v>788</v>
      </c>
      <c r="AM1084" s="360"/>
      <c r="AN1084" s="360"/>
      <c r="AO1084" s="360"/>
      <c r="AP1084" s="357"/>
      <c r="AQ1084" s="357"/>
      <c r="AR1084" s="357"/>
      <c r="AS1084" s="357"/>
      <c r="AT1084" s="357"/>
      <c r="AU1084" s="357"/>
      <c r="AV1084" s="357"/>
      <c r="AW1084" s="357"/>
      <c r="AX1084" s="357"/>
      <c r="AY1084">
        <f>COUNTA($C$1084)</f>
        <v>1</v>
      </c>
    </row>
    <row r="1085" spans="1:51" ht="30" customHeight="1" x14ac:dyDescent="0.15">
      <c r="A1085" s="390">
        <v>10</v>
      </c>
      <c r="B1085" s="390">
        <v>1</v>
      </c>
      <c r="C1085" s="343" t="s">
        <v>875</v>
      </c>
      <c r="D1085" s="343"/>
      <c r="E1085" s="343"/>
      <c r="F1085" s="343"/>
      <c r="G1085" s="343"/>
      <c r="H1085" s="343"/>
      <c r="I1085" s="343"/>
      <c r="J1085" s="344">
        <v>1000020470007</v>
      </c>
      <c r="K1085" s="345"/>
      <c r="L1085" s="345"/>
      <c r="M1085" s="345"/>
      <c r="N1085" s="345"/>
      <c r="O1085" s="345"/>
      <c r="P1085" s="358" t="s">
        <v>845</v>
      </c>
      <c r="Q1085" s="358"/>
      <c r="R1085" s="358"/>
      <c r="S1085" s="358"/>
      <c r="T1085" s="358"/>
      <c r="U1085" s="358"/>
      <c r="V1085" s="358"/>
      <c r="W1085" s="358"/>
      <c r="X1085" s="358"/>
      <c r="Y1085" s="347">
        <v>1.4</v>
      </c>
      <c r="Z1085" s="348"/>
      <c r="AA1085" s="348"/>
      <c r="AB1085" s="349"/>
      <c r="AC1085" s="350" t="s">
        <v>796</v>
      </c>
      <c r="AD1085" s="351"/>
      <c r="AE1085" s="351"/>
      <c r="AF1085" s="351"/>
      <c r="AG1085" s="351"/>
      <c r="AH1085" s="359" t="s">
        <v>788</v>
      </c>
      <c r="AI1085" s="360"/>
      <c r="AJ1085" s="360"/>
      <c r="AK1085" s="360"/>
      <c r="AL1085" s="359" t="s">
        <v>788</v>
      </c>
      <c r="AM1085" s="360"/>
      <c r="AN1085" s="360"/>
      <c r="AO1085" s="360"/>
      <c r="AP1085" s="357"/>
      <c r="AQ1085" s="357"/>
      <c r="AR1085" s="357"/>
      <c r="AS1085" s="357"/>
      <c r="AT1085" s="357"/>
      <c r="AU1085" s="357"/>
      <c r="AV1085" s="357"/>
      <c r="AW1085" s="357"/>
      <c r="AX1085" s="357"/>
      <c r="AY1085">
        <f>COUNTA($C$1085)</f>
        <v>1</v>
      </c>
    </row>
    <row r="1086" spans="1:51" ht="30" customHeight="1" x14ac:dyDescent="0.15">
      <c r="A1086" s="390">
        <v>11</v>
      </c>
      <c r="B1086" s="390">
        <v>1</v>
      </c>
      <c r="C1086" s="343" t="s">
        <v>875</v>
      </c>
      <c r="D1086" s="343"/>
      <c r="E1086" s="343"/>
      <c r="F1086" s="343"/>
      <c r="G1086" s="343"/>
      <c r="H1086" s="343"/>
      <c r="I1086" s="343"/>
      <c r="J1086" s="344">
        <v>1000020470007</v>
      </c>
      <c r="K1086" s="345"/>
      <c r="L1086" s="345"/>
      <c r="M1086" s="345"/>
      <c r="N1086" s="345"/>
      <c r="O1086" s="345"/>
      <c r="P1086" s="358" t="s">
        <v>845</v>
      </c>
      <c r="Q1086" s="358"/>
      <c r="R1086" s="358"/>
      <c r="S1086" s="358"/>
      <c r="T1086" s="358"/>
      <c r="U1086" s="358"/>
      <c r="V1086" s="358"/>
      <c r="W1086" s="358"/>
      <c r="X1086" s="358"/>
      <c r="Y1086" s="347">
        <v>0.5</v>
      </c>
      <c r="Z1086" s="348"/>
      <c r="AA1086" s="348"/>
      <c r="AB1086" s="349"/>
      <c r="AC1086" s="350" t="s">
        <v>796</v>
      </c>
      <c r="AD1086" s="351"/>
      <c r="AE1086" s="351"/>
      <c r="AF1086" s="351"/>
      <c r="AG1086" s="351"/>
      <c r="AH1086" s="359" t="s">
        <v>788</v>
      </c>
      <c r="AI1086" s="360"/>
      <c r="AJ1086" s="360"/>
      <c r="AK1086" s="360"/>
      <c r="AL1086" s="359" t="s">
        <v>788</v>
      </c>
      <c r="AM1086" s="360"/>
      <c r="AN1086" s="360"/>
      <c r="AO1086" s="360"/>
      <c r="AP1086" s="357"/>
      <c r="AQ1086" s="357"/>
      <c r="AR1086" s="357"/>
      <c r="AS1086" s="357"/>
      <c r="AT1086" s="357"/>
      <c r="AU1086" s="357"/>
      <c r="AV1086" s="357"/>
      <c r="AW1086" s="357"/>
      <c r="AX1086" s="357"/>
      <c r="AY1086">
        <f>COUNTA($C$1086)</f>
        <v>1</v>
      </c>
    </row>
    <row r="1087" spans="1:51" ht="30" customHeight="1" x14ac:dyDescent="0.15">
      <c r="A1087" s="390">
        <v>12</v>
      </c>
      <c r="B1087" s="390">
        <v>1</v>
      </c>
      <c r="C1087" s="343" t="s">
        <v>875</v>
      </c>
      <c r="D1087" s="343"/>
      <c r="E1087" s="343"/>
      <c r="F1087" s="343"/>
      <c r="G1087" s="343"/>
      <c r="H1087" s="343"/>
      <c r="I1087" s="343"/>
      <c r="J1087" s="344">
        <v>1000020470007</v>
      </c>
      <c r="K1087" s="345"/>
      <c r="L1087" s="345"/>
      <c r="M1087" s="345"/>
      <c r="N1087" s="345"/>
      <c r="O1087" s="345"/>
      <c r="P1087" s="358" t="s">
        <v>845</v>
      </c>
      <c r="Q1087" s="358"/>
      <c r="R1087" s="358"/>
      <c r="S1087" s="358"/>
      <c r="T1087" s="358"/>
      <c r="U1087" s="358"/>
      <c r="V1087" s="358"/>
      <c r="W1087" s="358"/>
      <c r="X1087" s="358"/>
      <c r="Y1087" s="347">
        <v>3.6</v>
      </c>
      <c r="Z1087" s="348"/>
      <c r="AA1087" s="348"/>
      <c r="AB1087" s="349"/>
      <c r="AC1087" s="350" t="s">
        <v>796</v>
      </c>
      <c r="AD1087" s="351"/>
      <c r="AE1087" s="351"/>
      <c r="AF1087" s="351"/>
      <c r="AG1087" s="351"/>
      <c r="AH1087" s="359" t="s">
        <v>788</v>
      </c>
      <c r="AI1087" s="360"/>
      <c r="AJ1087" s="360"/>
      <c r="AK1087" s="360"/>
      <c r="AL1087" s="359" t="s">
        <v>788</v>
      </c>
      <c r="AM1087" s="360"/>
      <c r="AN1087" s="360"/>
      <c r="AO1087" s="360"/>
      <c r="AP1087" s="357"/>
      <c r="AQ1087" s="357"/>
      <c r="AR1087" s="357"/>
      <c r="AS1087" s="357"/>
      <c r="AT1087" s="357"/>
      <c r="AU1087" s="357"/>
      <c r="AV1087" s="357"/>
      <c r="AW1087" s="357"/>
      <c r="AX1087" s="357"/>
      <c r="AY1087">
        <f>COUNTA($C$1087)</f>
        <v>1</v>
      </c>
    </row>
    <row r="1088" spans="1:51" ht="30" customHeight="1" x14ac:dyDescent="0.15">
      <c r="A1088" s="390">
        <v>13</v>
      </c>
      <c r="B1088" s="390">
        <v>1</v>
      </c>
      <c r="C1088" s="343" t="s">
        <v>875</v>
      </c>
      <c r="D1088" s="343"/>
      <c r="E1088" s="343"/>
      <c r="F1088" s="343"/>
      <c r="G1088" s="343"/>
      <c r="H1088" s="343"/>
      <c r="I1088" s="343"/>
      <c r="J1088" s="344">
        <v>1000020470007</v>
      </c>
      <c r="K1088" s="345"/>
      <c r="L1088" s="345"/>
      <c r="M1088" s="345"/>
      <c r="N1088" s="345"/>
      <c r="O1088" s="345"/>
      <c r="P1088" s="358" t="s">
        <v>845</v>
      </c>
      <c r="Q1088" s="358"/>
      <c r="R1088" s="358"/>
      <c r="S1088" s="358"/>
      <c r="T1088" s="358"/>
      <c r="U1088" s="358"/>
      <c r="V1088" s="358"/>
      <c r="W1088" s="358"/>
      <c r="X1088" s="358"/>
      <c r="Y1088" s="347">
        <v>0.1</v>
      </c>
      <c r="Z1088" s="348"/>
      <c r="AA1088" s="348"/>
      <c r="AB1088" s="349"/>
      <c r="AC1088" s="350" t="s">
        <v>796</v>
      </c>
      <c r="AD1088" s="351"/>
      <c r="AE1088" s="351"/>
      <c r="AF1088" s="351"/>
      <c r="AG1088" s="351"/>
      <c r="AH1088" s="359" t="s">
        <v>788</v>
      </c>
      <c r="AI1088" s="360"/>
      <c r="AJ1088" s="360"/>
      <c r="AK1088" s="360"/>
      <c r="AL1088" s="359" t="s">
        <v>788</v>
      </c>
      <c r="AM1088" s="360"/>
      <c r="AN1088" s="360"/>
      <c r="AO1088" s="360"/>
      <c r="AP1088" s="357"/>
      <c r="AQ1088" s="357"/>
      <c r="AR1088" s="357"/>
      <c r="AS1088" s="357"/>
      <c r="AT1088" s="357"/>
      <c r="AU1088" s="357"/>
      <c r="AV1088" s="357"/>
      <c r="AW1088" s="357"/>
      <c r="AX1088" s="357"/>
      <c r="AY1088">
        <f>COUNTA($C$1088)</f>
        <v>1</v>
      </c>
    </row>
    <row r="1089" spans="1:51" ht="30" customHeight="1" x14ac:dyDescent="0.15">
      <c r="A1089" s="390">
        <v>14</v>
      </c>
      <c r="B1089" s="390">
        <v>1</v>
      </c>
      <c r="C1089" s="343" t="s">
        <v>876</v>
      </c>
      <c r="D1089" s="343"/>
      <c r="E1089" s="343"/>
      <c r="F1089" s="343"/>
      <c r="G1089" s="343"/>
      <c r="H1089" s="343"/>
      <c r="I1089" s="343"/>
      <c r="J1089" s="344">
        <v>3000020232165</v>
      </c>
      <c r="K1089" s="345"/>
      <c r="L1089" s="345"/>
      <c r="M1089" s="345"/>
      <c r="N1089" s="345"/>
      <c r="O1089" s="345"/>
      <c r="P1089" s="358" t="s">
        <v>845</v>
      </c>
      <c r="Q1089" s="358"/>
      <c r="R1089" s="358"/>
      <c r="S1089" s="358"/>
      <c r="T1089" s="358"/>
      <c r="U1089" s="358"/>
      <c r="V1089" s="358"/>
      <c r="W1089" s="358"/>
      <c r="X1089" s="358"/>
      <c r="Y1089" s="347">
        <v>7.1</v>
      </c>
      <c r="Z1089" s="348"/>
      <c r="AA1089" s="348"/>
      <c r="AB1089" s="349"/>
      <c r="AC1089" s="350" t="s">
        <v>796</v>
      </c>
      <c r="AD1089" s="351"/>
      <c r="AE1089" s="351"/>
      <c r="AF1089" s="351"/>
      <c r="AG1089" s="351"/>
      <c r="AH1089" s="359" t="s">
        <v>788</v>
      </c>
      <c r="AI1089" s="360"/>
      <c r="AJ1089" s="360"/>
      <c r="AK1089" s="360"/>
      <c r="AL1089" s="359" t="s">
        <v>788</v>
      </c>
      <c r="AM1089" s="360"/>
      <c r="AN1089" s="360"/>
      <c r="AO1089" s="360"/>
      <c r="AP1089" s="357"/>
      <c r="AQ1089" s="357"/>
      <c r="AR1089" s="357"/>
      <c r="AS1089" s="357"/>
      <c r="AT1089" s="357"/>
      <c r="AU1089" s="357"/>
      <c r="AV1089" s="357"/>
      <c r="AW1089" s="357"/>
      <c r="AX1089" s="357"/>
      <c r="AY1089">
        <f>COUNTA($C$1089)</f>
        <v>1</v>
      </c>
    </row>
    <row r="1090" spans="1:51" ht="30" customHeight="1" x14ac:dyDescent="0.15">
      <c r="A1090" s="390">
        <v>15</v>
      </c>
      <c r="B1090" s="390">
        <v>1</v>
      </c>
      <c r="C1090" s="343" t="s">
        <v>877</v>
      </c>
      <c r="D1090" s="343"/>
      <c r="E1090" s="343"/>
      <c r="F1090" s="343"/>
      <c r="G1090" s="343"/>
      <c r="H1090" s="343"/>
      <c r="I1090" s="343"/>
      <c r="J1090" s="344">
        <v>8000020272132</v>
      </c>
      <c r="K1090" s="345"/>
      <c r="L1090" s="345"/>
      <c r="M1090" s="345"/>
      <c r="N1090" s="345"/>
      <c r="O1090" s="345"/>
      <c r="P1090" s="358" t="s">
        <v>846</v>
      </c>
      <c r="Q1090" s="358"/>
      <c r="R1090" s="358"/>
      <c r="S1090" s="358"/>
      <c r="T1090" s="358"/>
      <c r="U1090" s="358"/>
      <c r="V1090" s="358"/>
      <c r="W1090" s="358"/>
      <c r="X1090" s="358"/>
      <c r="Y1090" s="347">
        <v>3.2</v>
      </c>
      <c r="Z1090" s="348"/>
      <c r="AA1090" s="348"/>
      <c r="AB1090" s="349"/>
      <c r="AC1090" s="350" t="s">
        <v>796</v>
      </c>
      <c r="AD1090" s="351"/>
      <c r="AE1090" s="351"/>
      <c r="AF1090" s="351"/>
      <c r="AG1090" s="351"/>
      <c r="AH1090" s="359" t="s">
        <v>788</v>
      </c>
      <c r="AI1090" s="360"/>
      <c r="AJ1090" s="360"/>
      <c r="AK1090" s="360"/>
      <c r="AL1090" s="359" t="s">
        <v>788</v>
      </c>
      <c r="AM1090" s="360"/>
      <c r="AN1090" s="360"/>
      <c r="AO1090" s="360"/>
      <c r="AP1090" s="357"/>
      <c r="AQ1090" s="357"/>
      <c r="AR1090" s="357"/>
      <c r="AS1090" s="357"/>
      <c r="AT1090" s="357"/>
      <c r="AU1090" s="357"/>
      <c r="AV1090" s="357"/>
      <c r="AW1090" s="357"/>
      <c r="AX1090" s="357"/>
      <c r="AY1090">
        <f>COUNTA($C$1090)</f>
        <v>1</v>
      </c>
    </row>
    <row r="1091" spans="1:51" ht="30" customHeight="1" x14ac:dyDescent="0.15">
      <c r="A1091" s="390">
        <v>16</v>
      </c>
      <c r="B1091" s="390">
        <v>1</v>
      </c>
      <c r="C1091" s="343" t="s">
        <v>878</v>
      </c>
      <c r="D1091" s="343"/>
      <c r="E1091" s="343"/>
      <c r="F1091" s="343"/>
      <c r="G1091" s="343"/>
      <c r="H1091" s="343"/>
      <c r="I1091" s="343"/>
      <c r="J1091" s="344">
        <v>3000020141003</v>
      </c>
      <c r="K1091" s="345"/>
      <c r="L1091" s="345"/>
      <c r="M1091" s="345"/>
      <c r="N1091" s="345"/>
      <c r="O1091" s="345"/>
      <c r="P1091" s="358" t="s">
        <v>846</v>
      </c>
      <c r="Q1091" s="358"/>
      <c r="R1091" s="358"/>
      <c r="S1091" s="358"/>
      <c r="T1091" s="358"/>
      <c r="U1091" s="358"/>
      <c r="V1091" s="358"/>
      <c r="W1091" s="358"/>
      <c r="X1091" s="358"/>
      <c r="Y1091" s="347">
        <v>4.7</v>
      </c>
      <c r="Z1091" s="348"/>
      <c r="AA1091" s="348"/>
      <c r="AB1091" s="349"/>
      <c r="AC1091" s="350" t="s">
        <v>796</v>
      </c>
      <c r="AD1091" s="351"/>
      <c r="AE1091" s="351"/>
      <c r="AF1091" s="351"/>
      <c r="AG1091" s="351"/>
      <c r="AH1091" s="359" t="s">
        <v>788</v>
      </c>
      <c r="AI1091" s="360"/>
      <c r="AJ1091" s="360"/>
      <c r="AK1091" s="360"/>
      <c r="AL1091" s="359" t="s">
        <v>788</v>
      </c>
      <c r="AM1091" s="360"/>
      <c r="AN1091" s="360"/>
      <c r="AO1091" s="360"/>
      <c r="AP1091" s="357"/>
      <c r="AQ1091" s="357"/>
      <c r="AR1091" s="357"/>
      <c r="AS1091" s="357"/>
      <c r="AT1091" s="357"/>
      <c r="AU1091" s="357"/>
      <c r="AV1091" s="357"/>
      <c r="AW1091" s="357"/>
      <c r="AX1091" s="357"/>
      <c r="AY1091">
        <f>COUNTA($C$1091)</f>
        <v>1</v>
      </c>
    </row>
    <row r="1092" spans="1:51" s="16" customFormat="1" ht="30" customHeight="1" x14ac:dyDescent="0.15">
      <c r="A1092" s="390">
        <v>17</v>
      </c>
      <c r="B1092" s="390">
        <v>1</v>
      </c>
      <c r="C1092" s="343" t="s">
        <v>878</v>
      </c>
      <c r="D1092" s="343"/>
      <c r="E1092" s="343"/>
      <c r="F1092" s="343"/>
      <c r="G1092" s="343"/>
      <c r="H1092" s="343"/>
      <c r="I1092" s="343"/>
      <c r="J1092" s="344">
        <v>3000020141003</v>
      </c>
      <c r="K1092" s="345"/>
      <c r="L1092" s="345"/>
      <c r="M1092" s="345"/>
      <c r="N1092" s="345"/>
      <c r="O1092" s="345"/>
      <c r="P1092" s="358" t="s">
        <v>845</v>
      </c>
      <c r="Q1092" s="358"/>
      <c r="R1092" s="358"/>
      <c r="S1092" s="358"/>
      <c r="T1092" s="358"/>
      <c r="U1092" s="358"/>
      <c r="V1092" s="358"/>
      <c r="W1092" s="358"/>
      <c r="X1092" s="358"/>
      <c r="Y1092" s="347">
        <v>0.1</v>
      </c>
      <c r="Z1092" s="348"/>
      <c r="AA1092" s="348"/>
      <c r="AB1092" s="349"/>
      <c r="AC1092" s="350" t="s">
        <v>796</v>
      </c>
      <c r="AD1092" s="351"/>
      <c r="AE1092" s="351"/>
      <c r="AF1092" s="351"/>
      <c r="AG1092" s="351"/>
      <c r="AH1092" s="359" t="s">
        <v>788</v>
      </c>
      <c r="AI1092" s="360"/>
      <c r="AJ1092" s="360"/>
      <c r="AK1092" s="360"/>
      <c r="AL1092" s="359" t="s">
        <v>788</v>
      </c>
      <c r="AM1092" s="360"/>
      <c r="AN1092" s="360"/>
      <c r="AO1092" s="360"/>
      <c r="AP1092" s="357"/>
      <c r="AQ1092" s="357"/>
      <c r="AR1092" s="357"/>
      <c r="AS1092" s="357"/>
      <c r="AT1092" s="357"/>
      <c r="AU1092" s="357"/>
      <c r="AV1092" s="357"/>
      <c r="AW1092" s="357"/>
      <c r="AX1092" s="357"/>
      <c r="AY1092">
        <f>COUNTA($C$1092)</f>
        <v>1</v>
      </c>
    </row>
    <row r="1093" spans="1:51" ht="30" customHeight="1" x14ac:dyDescent="0.15">
      <c r="A1093" s="390">
        <v>18</v>
      </c>
      <c r="B1093" s="390">
        <v>1</v>
      </c>
      <c r="C1093" s="343" t="s">
        <v>878</v>
      </c>
      <c r="D1093" s="343"/>
      <c r="E1093" s="343"/>
      <c r="F1093" s="343"/>
      <c r="G1093" s="343"/>
      <c r="H1093" s="343"/>
      <c r="I1093" s="343"/>
      <c r="J1093" s="344">
        <v>3000020141003</v>
      </c>
      <c r="K1093" s="345"/>
      <c r="L1093" s="345"/>
      <c r="M1093" s="345"/>
      <c r="N1093" s="345"/>
      <c r="O1093" s="345"/>
      <c r="P1093" s="358" t="s">
        <v>840</v>
      </c>
      <c r="Q1093" s="358"/>
      <c r="R1093" s="358"/>
      <c r="S1093" s="358"/>
      <c r="T1093" s="358"/>
      <c r="U1093" s="358"/>
      <c r="V1093" s="358"/>
      <c r="W1093" s="358"/>
      <c r="X1093" s="358"/>
      <c r="Y1093" s="347">
        <v>0.1</v>
      </c>
      <c r="Z1093" s="348"/>
      <c r="AA1093" s="348"/>
      <c r="AB1093" s="349"/>
      <c r="AC1093" s="350" t="s">
        <v>796</v>
      </c>
      <c r="AD1093" s="351"/>
      <c r="AE1093" s="351"/>
      <c r="AF1093" s="351"/>
      <c r="AG1093" s="351"/>
      <c r="AH1093" s="359" t="s">
        <v>788</v>
      </c>
      <c r="AI1093" s="360"/>
      <c r="AJ1093" s="360"/>
      <c r="AK1093" s="360"/>
      <c r="AL1093" s="359" t="s">
        <v>788</v>
      </c>
      <c r="AM1093" s="360"/>
      <c r="AN1093" s="360"/>
      <c r="AO1093" s="360"/>
      <c r="AP1093" s="357"/>
      <c r="AQ1093" s="357"/>
      <c r="AR1093" s="357"/>
      <c r="AS1093" s="357"/>
      <c r="AT1093" s="357"/>
      <c r="AU1093" s="357"/>
      <c r="AV1093" s="357"/>
      <c r="AW1093" s="357"/>
      <c r="AX1093" s="357"/>
      <c r="AY1093">
        <f>COUNTA($C$1093)</f>
        <v>1</v>
      </c>
    </row>
    <row r="1094" spans="1:51" ht="30" customHeight="1" x14ac:dyDescent="0.15">
      <c r="A1094" s="390">
        <v>19</v>
      </c>
      <c r="B1094" s="390">
        <v>1</v>
      </c>
      <c r="C1094" s="343" t="s">
        <v>879</v>
      </c>
      <c r="D1094" s="343"/>
      <c r="E1094" s="343"/>
      <c r="F1094" s="343"/>
      <c r="G1094" s="343"/>
      <c r="H1094" s="343"/>
      <c r="I1094" s="343"/>
      <c r="J1094" s="344">
        <v>8000020401005</v>
      </c>
      <c r="K1094" s="345"/>
      <c r="L1094" s="345"/>
      <c r="M1094" s="345"/>
      <c r="N1094" s="345"/>
      <c r="O1094" s="345"/>
      <c r="P1094" s="358" t="s">
        <v>846</v>
      </c>
      <c r="Q1094" s="358"/>
      <c r="R1094" s="358"/>
      <c r="S1094" s="358"/>
      <c r="T1094" s="358"/>
      <c r="U1094" s="358"/>
      <c r="V1094" s="358"/>
      <c r="W1094" s="358"/>
      <c r="X1094" s="358"/>
      <c r="Y1094" s="347">
        <v>2.5</v>
      </c>
      <c r="Z1094" s="348"/>
      <c r="AA1094" s="348"/>
      <c r="AB1094" s="349"/>
      <c r="AC1094" s="350" t="s">
        <v>796</v>
      </c>
      <c r="AD1094" s="351"/>
      <c r="AE1094" s="351"/>
      <c r="AF1094" s="351"/>
      <c r="AG1094" s="351"/>
      <c r="AH1094" s="359" t="s">
        <v>788</v>
      </c>
      <c r="AI1094" s="360"/>
      <c r="AJ1094" s="360"/>
      <c r="AK1094" s="360"/>
      <c r="AL1094" s="359" t="s">
        <v>788</v>
      </c>
      <c r="AM1094" s="360"/>
      <c r="AN1094" s="360"/>
      <c r="AO1094" s="360"/>
      <c r="AP1094" s="357"/>
      <c r="AQ1094" s="357"/>
      <c r="AR1094" s="357"/>
      <c r="AS1094" s="357"/>
      <c r="AT1094" s="357"/>
      <c r="AU1094" s="357"/>
      <c r="AV1094" s="357"/>
      <c r="AW1094" s="357"/>
      <c r="AX1094" s="357"/>
      <c r="AY1094">
        <f>COUNTA($C$1094)</f>
        <v>1</v>
      </c>
    </row>
    <row r="1095" spans="1:51" ht="30" customHeight="1" x14ac:dyDescent="0.15">
      <c r="A1095" s="390">
        <v>20</v>
      </c>
      <c r="B1095" s="390">
        <v>1</v>
      </c>
      <c r="C1095" s="343" t="s">
        <v>880</v>
      </c>
      <c r="D1095" s="343"/>
      <c r="E1095" s="343"/>
      <c r="F1095" s="343"/>
      <c r="G1095" s="343"/>
      <c r="H1095" s="343"/>
      <c r="I1095" s="343"/>
      <c r="J1095" s="344">
        <v>4000020472140</v>
      </c>
      <c r="K1095" s="345"/>
      <c r="L1095" s="345"/>
      <c r="M1095" s="345"/>
      <c r="N1095" s="345"/>
      <c r="O1095" s="345"/>
      <c r="P1095" s="358" t="s">
        <v>845</v>
      </c>
      <c r="Q1095" s="358"/>
      <c r="R1095" s="358"/>
      <c r="S1095" s="358"/>
      <c r="T1095" s="358"/>
      <c r="U1095" s="358"/>
      <c r="V1095" s="358"/>
      <c r="W1095" s="358"/>
      <c r="X1095" s="358"/>
      <c r="Y1095" s="347">
        <v>2.2999999999999998</v>
      </c>
      <c r="Z1095" s="348"/>
      <c r="AA1095" s="348"/>
      <c r="AB1095" s="349"/>
      <c r="AC1095" s="350" t="s">
        <v>796</v>
      </c>
      <c r="AD1095" s="351"/>
      <c r="AE1095" s="351"/>
      <c r="AF1095" s="351"/>
      <c r="AG1095" s="351"/>
      <c r="AH1095" s="359" t="s">
        <v>788</v>
      </c>
      <c r="AI1095" s="360"/>
      <c r="AJ1095" s="360"/>
      <c r="AK1095" s="360"/>
      <c r="AL1095" s="359" t="s">
        <v>788</v>
      </c>
      <c r="AM1095" s="360"/>
      <c r="AN1095" s="360"/>
      <c r="AO1095" s="360"/>
      <c r="AP1095" s="357"/>
      <c r="AQ1095" s="357"/>
      <c r="AR1095" s="357"/>
      <c r="AS1095" s="357"/>
      <c r="AT1095" s="357"/>
      <c r="AU1095" s="357"/>
      <c r="AV1095" s="357"/>
      <c r="AW1095" s="357"/>
      <c r="AX1095" s="357"/>
      <c r="AY1095">
        <f>COUNTA($C$1095)</f>
        <v>1</v>
      </c>
    </row>
    <row r="1096" spans="1:51" ht="30" customHeight="1" x14ac:dyDescent="0.15">
      <c r="A1096" s="390">
        <v>21</v>
      </c>
      <c r="B1096" s="390">
        <v>1</v>
      </c>
      <c r="C1096" s="343" t="s">
        <v>881</v>
      </c>
      <c r="D1096" s="343"/>
      <c r="E1096" s="343"/>
      <c r="F1096" s="343"/>
      <c r="G1096" s="343"/>
      <c r="H1096" s="343"/>
      <c r="I1096" s="343"/>
      <c r="J1096" s="344">
        <v>1000020140007</v>
      </c>
      <c r="K1096" s="345"/>
      <c r="L1096" s="345"/>
      <c r="M1096" s="345"/>
      <c r="N1096" s="345"/>
      <c r="O1096" s="345"/>
      <c r="P1096" s="358" t="s">
        <v>845</v>
      </c>
      <c r="Q1096" s="358"/>
      <c r="R1096" s="358"/>
      <c r="S1096" s="358"/>
      <c r="T1096" s="358"/>
      <c r="U1096" s="358"/>
      <c r="V1096" s="358"/>
      <c r="W1096" s="358"/>
      <c r="X1096" s="358"/>
      <c r="Y1096" s="347">
        <v>2.1</v>
      </c>
      <c r="Z1096" s="348"/>
      <c r="AA1096" s="348"/>
      <c r="AB1096" s="349"/>
      <c r="AC1096" s="350" t="s">
        <v>796</v>
      </c>
      <c r="AD1096" s="351"/>
      <c r="AE1096" s="351"/>
      <c r="AF1096" s="351"/>
      <c r="AG1096" s="351"/>
      <c r="AH1096" s="359" t="s">
        <v>788</v>
      </c>
      <c r="AI1096" s="360"/>
      <c r="AJ1096" s="360"/>
      <c r="AK1096" s="360"/>
      <c r="AL1096" s="359" t="s">
        <v>788</v>
      </c>
      <c r="AM1096" s="360"/>
      <c r="AN1096" s="360"/>
      <c r="AO1096" s="360"/>
      <c r="AP1096" s="357"/>
      <c r="AQ1096" s="357"/>
      <c r="AR1096" s="357"/>
      <c r="AS1096" s="357"/>
      <c r="AT1096" s="357"/>
      <c r="AU1096" s="357"/>
      <c r="AV1096" s="357"/>
      <c r="AW1096" s="357"/>
      <c r="AX1096" s="357"/>
      <c r="AY1096">
        <f>COUNTA($C$1096)</f>
        <v>1</v>
      </c>
    </row>
    <row r="1097" spans="1:51" ht="30" customHeight="1" x14ac:dyDescent="0.15">
      <c r="A1097" s="390">
        <v>22</v>
      </c>
      <c r="B1097" s="390">
        <v>1</v>
      </c>
      <c r="C1097" s="343" t="s">
        <v>882</v>
      </c>
      <c r="D1097" s="343"/>
      <c r="E1097" s="343"/>
      <c r="F1097" s="343"/>
      <c r="G1097" s="343"/>
      <c r="H1097" s="343"/>
      <c r="I1097" s="343"/>
      <c r="J1097" s="344">
        <v>3000020373249</v>
      </c>
      <c r="K1097" s="345"/>
      <c r="L1097" s="345"/>
      <c r="M1097" s="345"/>
      <c r="N1097" s="345"/>
      <c r="O1097" s="345"/>
      <c r="P1097" s="358" t="s">
        <v>845</v>
      </c>
      <c r="Q1097" s="358"/>
      <c r="R1097" s="358"/>
      <c r="S1097" s="358"/>
      <c r="T1097" s="358"/>
      <c r="U1097" s="358"/>
      <c r="V1097" s="358"/>
      <c r="W1097" s="358"/>
      <c r="X1097" s="358"/>
      <c r="Y1097" s="347">
        <v>2</v>
      </c>
      <c r="Z1097" s="348"/>
      <c r="AA1097" s="348"/>
      <c r="AB1097" s="349"/>
      <c r="AC1097" s="350" t="s">
        <v>796</v>
      </c>
      <c r="AD1097" s="351"/>
      <c r="AE1097" s="351"/>
      <c r="AF1097" s="351"/>
      <c r="AG1097" s="351"/>
      <c r="AH1097" s="359" t="s">
        <v>788</v>
      </c>
      <c r="AI1097" s="360"/>
      <c r="AJ1097" s="360"/>
      <c r="AK1097" s="360"/>
      <c r="AL1097" s="359" t="s">
        <v>788</v>
      </c>
      <c r="AM1097" s="360"/>
      <c r="AN1097" s="360"/>
      <c r="AO1097" s="360"/>
      <c r="AP1097" s="357"/>
      <c r="AQ1097" s="357"/>
      <c r="AR1097" s="357"/>
      <c r="AS1097" s="357"/>
      <c r="AT1097" s="357"/>
      <c r="AU1097" s="357"/>
      <c r="AV1097" s="357"/>
      <c r="AW1097" s="357"/>
      <c r="AX1097" s="357"/>
      <c r="AY1097">
        <f>COUNTA($C$1097)</f>
        <v>1</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1" t="s">
        <v>318</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332</v>
      </c>
      <c r="AM1106" s="278"/>
      <c r="AN1106" s="278"/>
      <c r="AO1106" s="76" t="s">
        <v>883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312</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0"/>
      <c r="B1109" s="390"/>
      <c r="C1109" s="152" t="s">
        <v>259</v>
      </c>
      <c r="D1109" s="394"/>
      <c r="E1109" s="152" t="s">
        <v>258</v>
      </c>
      <c r="F1109" s="394"/>
      <c r="G1109" s="394"/>
      <c r="H1109" s="394"/>
      <c r="I1109" s="394"/>
      <c r="J1109" s="152" t="s">
        <v>292</v>
      </c>
      <c r="K1109" s="152"/>
      <c r="L1109" s="152"/>
      <c r="M1109" s="152"/>
      <c r="N1109" s="152"/>
      <c r="O1109" s="152"/>
      <c r="P1109" s="363" t="s">
        <v>27</v>
      </c>
      <c r="Q1109" s="363"/>
      <c r="R1109" s="363"/>
      <c r="S1109" s="363"/>
      <c r="T1109" s="363"/>
      <c r="U1109" s="363"/>
      <c r="V1109" s="363"/>
      <c r="W1109" s="363"/>
      <c r="X1109" s="363"/>
      <c r="Y1109" s="152" t="s">
        <v>294</v>
      </c>
      <c r="Z1109" s="394"/>
      <c r="AA1109" s="394"/>
      <c r="AB1109" s="394"/>
      <c r="AC1109" s="152" t="s">
        <v>241</v>
      </c>
      <c r="AD1109" s="152"/>
      <c r="AE1109" s="152"/>
      <c r="AF1109" s="152"/>
      <c r="AG1109" s="152"/>
      <c r="AH1109" s="363" t="s">
        <v>254</v>
      </c>
      <c r="AI1109" s="364"/>
      <c r="AJ1109" s="364"/>
      <c r="AK1109" s="364"/>
      <c r="AL1109" s="364" t="s">
        <v>21</v>
      </c>
      <c r="AM1109" s="364"/>
      <c r="AN1109" s="364"/>
      <c r="AO1109" s="395"/>
      <c r="AP1109" s="366" t="s">
        <v>319</v>
      </c>
      <c r="AQ1109" s="366"/>
      <c r="AR1109" s="366"/>
      <c r="AS1109" s="366"/>
      <c r="AT1109" s="366"/>
      <c r="AU1109" s="366"/>
      <c r="AV1109" s="366"/>
      <c r="AW1109" s="366"/>
      <c r="AX1109" s="366"/>
    </row>
    <row r="1110" spans="1:51" ht="30" hidden="1" customHeight="1" x14ac:dyDescent="0.15">
      <c r="A1110" s="390">
        <v>1</v>
      </c>
      <c r="B1110" s="390">
        <v>1</v>
      </c>
      <c r="C1110" s="388"/>
      <c r="D1110" s="388"/>
      <c r="E1110" s="389"/>
      <c r="F1110" s="389"/>
      <c r="G1110" s="389"/>
      <c r="H1110" s="389"/>
      <c r="I1110" s="38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90">
        <v>2</v>
      </c>
      <c r="B1111" s="390">
        <v>1</v>
      </c>
      <c r="C1111" s="388"/>
      <c r="D1111" s="388"/>
      <c r="E1111" s="389"/>
      <c r="F1111" s="389"/>
      <c r="G1111" s="389"/>
      <c r="H1111" s="389"/>
      <c r="I1111" s="38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0">
        <v>3</v>
      </c>
      <c r="B1112" s="390">
        <v>1</v>
      </c>
      <c r="C1112" s="388"/>
      <c r="D1112" s="388"/>
      <c r="E1112" s="389"/>
      <c r="F1112" s="389"/>
      <c r="G1112" s="389"/>
      <c r="H1112" s="389"/>
      <c r="I1112" s="38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0">
        <v>4</v>
      </c>
      <c r="B1113" s="390">
        <v>1</v>
      </c>
      <c r="C1113" s="388"/>
      <c r="D1113" s="388"/>
      <c r="E1113" s="389"/>
      <c r="F1113" s="389"/>
      <c r="G1113" s="389"/>
      <c r="H1113" s="389"/>
      <c r="I1113" s="38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0">
        <v>5</v>
      </c>
      <c r="B1114" s="390">
        <v>1</v>
      </c>
      <c r="C1114" s="388"/>
      <c r="D1114" s="388"/>
      <c r="E1114" s="389"/>
      <c r="F1114" s="389"/>
      <c r="G1114" s="389"/>
      <c r="H1114" s="389"/>
      <c r="I1114" s="38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0">
        <v>6</v>
      </c>
      <c r="B1115" s="390">
        <v>1</v>
      </c>
      <c r="C1115" s="388"/>
      <c r="D1115" s="388"/>
      <c r="E1115" s="389"/>
      <c r="F1115" s="389"/>
      <c r="G1115" s="389"/>
      <c r="H1115" s="389"/>
      <c r="I1115" s="38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0">
        <v>7</v>
      </c>
      <c r="B1116" s="390">
        <v>1</v>
      </c>
      <c r="C1116" s="388"/>
      <c r="D1116" s="388"/>
      <c r="E1116" s="389"/>
      <c r="F1116" s="389"/>
      <c r="G1116" s="389"/>
      <c r="H1116" s="389"/>
      <c r="I1116" s="38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0">
        <v>8</v>
      </c>
      <c r="B1117" s="390">
        <v>1</v>
      </c>
      <c r="C1117" s="388"/>
      <c r="D1117" s="388"/>
      <c r="E1117" s="389"/>
      <c r="F1117" s="389"/>
      <c r="G1117" s="389"/>
      <c r="H1117" s="389"/>
      <c r="I1117" s="38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0">
        <v>9</v>
      </c>
      <c r="B1118" s="390">
        <v>1</v>
      </c>
      <c r="C1118" s="388"/>
      <c r="D1118" s="388"/>
      <c r="E1118" s="389"/>
      <c r="F1118" s="389"/>
      <c r="G1118" s="389"/>
      <c r="H1118" s="389"/>
      <c r="I1118" s="38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0">
        <v>10</v>
      </c>
      <c r="B1119" s="390">
        <v>1</v>
      </c>
      <c r="C1119" s="388"/>
      <c r="D1119" s="388"/>
      <c r="E1119" s="389"/>
      <c r="F1119" s="389"/>
      <c r="G1119" s="389"/>
      <c r="H1119" s="389"/>
      <c r="I1119" s="38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47" priority="14221">
      <formula>IF(RIGHT(TEXT(P14,"0.#"),1)=".",FALSE,TRUE)</formula>
    </cfRule>
    <cfRule type="expression" dxfId="2646" priority="14222">
      <formula>IF(RIGHT(TEXT(P14,"0.#"),1)=".",TRUE,FALSE)</formula>
    </cfRule>
  </conditionalFormatting>
  <conditionalFormatting sqref="AE32">
    <cfRule type="expression" dxfId="2645" priority="14211">
      <formula>IF(RIGHT(TEXT(AE32,"0.#"),1)=".",FALSE,TRUE)</formula>
    </cfRule>
    <cfRule type="expression" dxfId="2644" priority="14212">
      <formula>IF(RIGHT(TEXT(AE32,"0.#"),1)=".",TRUE,FALSE)</formula>
    </cfRule>
  </conditionalFormatting>
  <conditionalFormatting sqref="P18:AX18">
    <cfRule type="expression" dxfId="2643" priority="14097">
      <formula>IF(RIGHT(TEXT(P18,"0.#"),1)=".",FALSE,TRUE)</formula>
    </cfRule>
    <cfRule type="expression" dxfId="2642" priority="14098">
      <formula>IF(RIGHT(TEXT(P18,"0.#"),1)=".",TRUE,FALSE)</formula>
    </cfRule>
  </conditionalFormatting>
  <conditionalFormatting sqref="Y790">
    <cfRule type="expression" dxfId="2641" priority="14093">
      <formula>IF(RIGHT(TEXT(Y790,"0.#"),1)=".",FALSE,TRUE)</formula>
    </cfRule>
    <cfRule type="expression" dxfId="2640" priority="14094">
      <formula>IF(RIGHT(TEXT(Y790,"0.#"),1)=".",TRUE,FALSE)</formula>
    </cfRule>
  </conditionalFormatting>
  <conditionalFormatting sqref="Y799">
    <cfRule type="expression" dxfId="2639" priority="14089">
      <formula>IF(RIGHT(TEXT(Y799,"0.#"),1)=".",FALSE,TRUE)</formula>
    </cfRule>
    <cfRule type="expression" dxfId="2638" priority="14090">
      <formula>IF(RIGHT(TEXT(Y799,"0.#"),1)=".",TRUE,FALSE)</formula>
    </cfRule>
  </conditionalFormatting>
  <conditionalFormatting sqref="Y830:Y837 Y828 Y817:Y824 Y815 Y804:Y811 Y802">
    <cfRule type="expression" dxfId="2637" priority="13871">
      <formula>IF(RIGHT(TEXT(Y802,"0.#"),1)=".",FALSE,TRUE)</formula>
    </cfRule>
    <cfRule type="expression" dxfId="2636" priority="13872">
      <formula>IF(RIGHT(TEXT(Y802,"0.#"),1)=".",TRUE,FALSE)</formula>
    </cfRule>
  </conditionalFormatting>
  <conditionalFormatting sqref="P16:AQ17 P15:AX15 P13:AX13">
    <cfRule type="expression" dxfId="2635" priority="13919">
      <formula>IF(RIGHT(TEXT(P13,"0.#"),1)=".",FALSE,TRUE)</formula>
    </cfRule>
    <cfRule type="expression" dxfId="2634" priority="13920">
      <formula>IF(RIGHT(TEXT(P13,"0.#"),1)=".",TRUE,FALSE)</formula>
    </cfRule>
  </conditionalFormatting>
  <conditionalFormatting sqref="P19:AJ19">
    <cfRule type="expression" dxfId="2633" priority="13917">
      <formula>IF(RIGHT(TEXT(P19,"0.#"),1)=".",FALSE,TRUE)</formula>
    </cfRule>
    <cfRule type="expression" dxfId="2632" priority="13918">
      <formula>IF(RIGHT(TEXT(P19,"0.#"),1)=".",TRUE,FALSE)</formula>
    </cfRule>
  </conditionalFormatting>
  <conditionalFormatting sqref="AE101 AQ101">
    <cfRule type="expression" dxfId="2631" priority="13909">
      <formula>IF(RIGHT(TEXT(AE101,"0.#"),1)=".",FALSE,TRUE)</formula>
    </cfRule>
    <cfRule type="expression" dxfId="2630" priority="13910">
      <formula>IF(RIGHT(TEXT(AE101,"0.#"),1)=".",TRUE,FALSE)</formula>
    </cfRule>
  </conditionalFormatting>
  <conditionalFormatting sqref="Y791:Y798 Y789">
    <cfRule type="expression" dxfId="2629" priority="13895">
      <formula>IF(RIGHT(TEXT(Y789,"0.#"),1)=".",FALSE,TRUE)</formula>
    </cfRule>
    <cfRule type="expression" dxfId="2628" priority="13896">
      <formula>IF(RIGHT(TEXT(Y789,"0.#"),1)=".",TRUE,FALSE)</formula>
    </cfRule>
  </conditionalFormatting>
  <conditionalFormatting sqref="AU790">
    <cfRule type="expression" dxfId="2627" priority="13893">
      <formula>IF(RIGHT(TEXT(AU790,"0.#"),1)=".",FALSE,TRUE)</formula>
    </cfRule>
    <cfRule type="expression" dxfId="2626" priority="13894">
      <formula>IF(RIGHT(TEXT(AU790,"0.#"),1)=".",TRUE,FALSE)</formula>
    </cfRule>
  </conditionalFormatting>
  <conditionalFormatting sqref="AU799">
    <cfRule type="expression" dxfId="2625" priority="13891">
      <formula>IF(RIGHT(TEXT(AU799,"0.#"),1)=".",FALSE,TRUE)</formula>
    </cfRule>
    <cfRule type="expression" dxfId="2624" priority="13892">
      <formula>IF(RIGHT(TEXT(AU799,"0.#"),1)=".",TRUE,FALSE)</formula>
    </cfRule>
  </conditionalFormatting>
  <conditionalFormatting sqref="AU791:AU798 AU789">
    <cfRule type="expression" dxfId="2623" priority="13889">
      <formula>IF(RIGHT(TEXT(AU789,"0.#"),1)=".",FALSE,TRUE)</formula>
    </cfRule>
    <cfRule type="expression" dxfId="2622" priority="13890">
      <formula>IF(RIGHT(TEXT(AU789,"0.#"),1)=".",TRUE,FALSE)</formula>
    </cfRule>
  </conditionalFormatting>
  <conditionalFormatting sqref="Y829 Y816 Y803">
    <cfRule type="expression" dxfId="2621" priority="13875">
      <formula>IF(RIGHT(TEXT(Y803,"0.#"),1)=".",FALSE,TRUE)</formula>
    </cfRule>
    <cfRule type="expression" dxfId="2620" priority="13876">
      <formula>IF(RIGHT(TEXT(Y803,"0.#"),1)=".",TRUE,FALSE)</formula>
    </cfRule>
  </conditionalFormatting>
  <conditionalFormatting sqref="Y838 Y825 Y812">
    <cfRule type="expression" dxfId="2619" priority="13873">
      <formula>IF(RIGHT(TEXT(Y812,"0.#"),1)=".",FALSE,TRUE)</formula>
    </cfRule>
    <cfRule type="expression" dxfId="2618" priority="13874">
      <formula>IF(RIGHT(TEXT(Y812,"0.#"),1)=".",TRUE,FALSE)</formula>
    </cfRule>
  </conditionalFormatting>
  <conditionalFormatting sqref="AU829 AU816 AU803">
    <cfRule type="expression" dxfId="2617" priority="13869">
      <formula>IF(RIGHT(TEXT(AU803,"0.#"),1)=".",FALSE,TRUE)</formula>
    </cfRule>
    <cfRule type="expression" dxfId="2616" priority="13870">
      <formula>IF(RIGHT(TEXT(AU803,"0.#"),1)=".",TRUE,FALSE)</formula>
    </cfRule>
  </conditionalFormatting>
  <conditionalFormatting sqref="AU838 AU825 AU812">
    <cfRule type="expression" dxfId="2615" priority="13867">
      <formula>IF(RIGHT(TEXT(AU812,"0.#"),1)=".",FALSE,TRUE)</formula>
    </cfRule>
    <cfRule type="expression" dxfId="2614" priority="13868">
      <formula>IF(RIGHT(TEXT(AU812,"0.#"),1)=".",TRUE,FALSE)</formula>
    </cfRule>
  </conditionalFormatting>
  <conditionalFormatting sqref="AU830:AU837 AU828 AU817:AU824 AU815 AU804:AU811 AU802">
    <cfRule type="expression" dxfId="2613" priority="13865">
      <formula>IF(RIGHT(TEXT(AU802,"0.#"),1)=".",FALSE,TRUE)</formula>
    </cfRule>
    <cfRule type="expression" dxfId="2612" priority="13866">
      <formula>IF(RIGHT(TEXT(AU802,"0.#"),1)=".",TRUE,FALSE)</formula>
    </cfRule>
  </conditionalFormatting>
  <conditionalFormatting sqref="AM87">
    <cfRule type="expression" dxfId="2611" priority="13519">
      <formula>IF(RIGHT(TEXT(AM87,"0.#"),1)=".",FALSE,TRUE)</formula>
    </cfRule>
    <cfRule type="expression" dxfId="2610" priority="13520">
      <formula>IF(RIGHT(TEXT(AM87,"0.#"),1)=".",TRUE,FALSE)</formula>
    </cfRule>
  </conditionalFormatting>
  <conditionalFormatting sqref="AE55">
    <cfRule type="expression" dxfId="2609" priority="13587">
      <formula>IF(RIGHT(TEXT(AE55,"0.#"),1)=".",FALSE,TRUE)</formula>
    </cfRule>
    <cfRule type="expression" dxfId="2608" priority="13588">
      <formula>IF(RIGHT(TEXT(AE55,"0.#"),1)=".",TRUE,FALSE)</formula>
    </cfRule>
  </conditionalFormatting>
  <conditionalFormatting sqref="AI55">
    <cfRule type="expression" dxfId="2607" priority="13585">
      <formula>IF(RIGHT(TEXT(AI55,"0.#"),1)=".",FALSE,TRUE)</formula>
    </cfRule>
    <cfRule type="expression" dxfId="2606" priority="13586">
      <formula>IF(RIGHT(TEXT(AI55,"0.#"),1)=".",TRUE,FALSE)</formula>
    </cfRule>
  </conditionalFormatting>
  <conditionalFormatting sqref="AM34">
    <cfRule type="expression" dxfId="2605" priority="13665">
      <formula>IF(RIGHT(TEXT(AM34,"0.#"),1)=".",FALSE,TRUE)</formula>
    </cfRule>
    <cfRule type="expression" dxfId="2604" priority="13666">
      <formula>IF(RIGHT(TEXT(AM34,"0.#"),1)=".",TRUE,FALSE)</formula>
    </cfRule>
  </conditionalFormatting>
  <conditionalFormatting sqref="AE33">
    <cfRule type="expression" dxfId="2603" priority="13679">
      <formula>IF(RIGHT(TEXT(AE33,"0.#"),1)=".",FALSE,TRUE)</formula>
    </cfRule>
    <cfRule type="expression" dxfId="2602" priority="13680">
      <formula>IF(RIGHT(TEXT(AE33,"0.#"),1)=".",TRUE,FALSE)</formula>
    </cfRule>
  </conditionalFormatting>
  <conditionalFormatting sqref="AE34">
    <cfRule type="expression" dxfId="2601" priority="13677">
      <formula>IF(RIGHT(TEXT(AE34,"0.#"),1)=".",FALSE,TRUE)</formula>
    </cfRule>
    <cfRule type="expression" dxfId="2600" priority="13678">
      <formula>IF(RIGHT(TEXT(AE34,"0.#"),1)=".",TRUE,FALSE)</formula>
    </cfRule>
  </conditionalFormatting>
  <conditionalFormatting sqref="AI34">
    <cfRule type="expression" dxfId="2599" priority="13675">
      <formula>IF(RIGHT(TEXT(AI34,"0.#"),1)=".",FALSE,TRUE)</formula>
    </cfRule>
    <cfRule type="expression" dxfId="2598" priority="13676">
      <formula>IF(RIGHT(TEXT(AI34,"0.#"),1)=".",TRUE,FALSE)</formula>
    </cfRule>
  </conditionalFormatting>
  <conditionalFormatting sqref="AI33">
    <cfRule type="expression" dxfId="2597" priority="13673">
      <formula>IF(RIGHT(TEXT(AI33,"0.#"),1)=".",FALSE,TRUE)</formula>
    </cfRule>
    <cfRule type="expression" dxfId="2596" priority="13674">
      <formula>IF(RIGHT(TEXT(AI33,"0.#"),1)=".",TRUE,FALSE)</formula>
    </cfRule>
  </conditionalFormatting>
  <conditionalFormatting sqref="AI32">
    <cfRule type="expression" dxfId="2595" priority="13671">
      <formula>IF(RIGHT(TEXT(AI32,"0.#"),1)=".",FALSE,TRUE)</formula>
    </cfRule>
    <cfRule type="expression" dxfId="2594" priority="13672">
      <formula>IF(RIGHT(TEXT(AI32,"0.#"),1)=".",TRUE,FALSE)</formula>
    </cfRule>
  </conditionalFormatting>
  <conditionalFormatting sqref="AM32">
    <cfRule type="expression" dxfId="2593" priority="13669">
      <formula>IF(RIGHT(TEXT(AM32,"0.#"),1)=".",FALSE,TRUE)</formula>
    </cfRule>
    <cfRule type="expression" dxfId="2592" priority="13670">
      <formula>IF(RIGHT(TEXT(AM32,"0.#"),1)=".",TRUE,FALSE)</formula>
    </cfRule>
  </conditionalFormatting>
  <conditionalFormatting sqref="AM33">
    <cfRule type="expression" dxfId="2591" priority="13667">
      <formula>IF(RIGHT(TEXT(AM33,"0.#"),1)=".",FALSE,TRUE)</formula>
    </cfRule>
    <cfRule type="expression" dxfId="2590" priority="13668">
      <formula>IF(RIGHT(TEXT(AM33,"0.#"),1)=".",TRUE,FALSE)</formula>
    </cfRule>
  </conditionalFormatting>
  <conditionalFormatting sqref="AQ32:AQ34">
    <cfRule type="expression" dxfId="2589" priority="13659">
      <formula>IF(RIGHT(TEXT(AQ32,"0.#"),1)=".",FALSE,TRUE)</formula>
    </cfRule>
    <cfRule type="expression" dxfId="2588" priority="13660">
      <formula>IF(RIGHT(TEXT(AQ32,"0.#"),1)=".",TRUE,FALSE)</formula>
    </cfRule>
  </conditionalFormatting>
  <conditionalFormatting sqref="AU32:AU34">
    <cfRule type="expression" dxfId="2587" priority="13657">
      <formula>IF(RIGHT(TEXT(AU32,"0.#"),1)=".",FALSE,TRUE)</formula>
    </cfRule>
    <cfRule type="expression" dxfId="2586" priority="13658">
      <formula>IF(RIGHT(TEXT(AU32,"0.#"),1)=".",TRUE,FALSE)</formula>
    </cfRule>
  </conditionalFormatting>
  <conditionalFormatting sqref="AE53">
    <cfRule type="expression" dxfId="2585" priority="13591">
      <formula>IF(RIGHT(TEXT(AE53,"0.#"),1)=".",FALSE,TRUE)</formula>
    </cfRule>
    <cfRule type="expression" dxfId="2584" priority="13592">
      <formula>IF(RIGHT(TEXT(AE53,"0.#"),1)=".",TRUE,FALSE)</formula>
    </cfRule>
  </conditionalFormatting>
  <conditionalFormatting sqref="AE54">
    <cfRule type="expression" dxfId="2583" priority="13589">
      <formula>IF(RIGHT(TEXT(AE54,"0.#"),1)=".",FALSE,TRUE)</formula>
    </cfRule>
    <cfRule type="expression" dxfId="2582" priority="13590">
      <formula>IF(RIGHT(TEXT(AE54,"0.#"),1)=".",TRUE,FALSE)</formula>
    </cfRule>
  </conditionalFormatting>
  <conditionalFormatting sqref="AI54">
    <cfRule type="expression" dxfId="2581" priority="13583">
      <formula>IF(RIGHT(TEXT(AI54,"0.#"),1)=".",FALSE,TRUE)</formula>
    </cfRule>
    <cfRule type="expression" dxfId="2580" priority="13584">
      <formula>IF(RIGHT(TEXT(AI54,"0.#"),1)=".",TRUE,FALSE)</formula>
    </cfRule>
  </conditionalFormatting>
  <conditionalFormatting sqref="AI53">
    <cfRule type="expression" dxfId="2579" priority="13581">
      <formula>IF(RIGHT(TEXT(AI53,"0.#"),1)=".",FALSE,TRUE)</formula>
    </cfRule>
    <cfRule type="expression" dxfId="2578" priority="13582">
      <formula>IF(RIGHT(TEXT(AI53,"0.#"),1)=".",TRUE,FALSE)</formula>
    </cfRule>
  </conditionalFormatting>
  <conditionalFormatting sqref="AM53">
    <cfRule type="expression" dxfId="2577" priority="13579">
      <formula>IF(RIGHT(TEXT(AM53,"0.#"),1)=".",FALSE,TRUE)</formula>
    </cfRule>
    <cfRule type="expression" dxfId="2576" priority="13580">
      <formula>IF(RIGHT(TEXT(AM53,"0.#"),1)=".",TRUE,FALSE)</formula>
    </cfRule>
  </conditionalFormatting>
  <conditionalFormatting sqref="AM54">
    <cfRule type="expression" dxfId="2575" priority="13577">
      <formula>IF(RIGHT(TEXT(AM54,"0.#"),1)=".",FALSE,TRUE)</formula>
    </cfRule>
    <cfRule type="expression" dxfId="2574" priority="13578">
      <formula>IF(RIGHT(TEXT(AM54,"0.#"),1)=".",TRUE,FALSE)</formula>
    </cfRule>
  </conditionalFormatting>
  <conditionalFormatting sqref="AM55">
    <cfRule type="expression" dxfId="2573" priority="13575">
      <formula>IF(RIGHT(TEXT(AM55,"0.#"),1)=".",FALSE,TRUE)</formula>
    </cfRule>
    <cfRule type="expression" dxfId="2572" priority="13576">
      <formula>IF(RIGHT(TEXT(AM55,"0.#"),1)=".",TRUE,FALSE)</formula>
    </cfRule>
  </conditionalFormatting>
  <conditionalFormatting sqref="AE60">
    <cfRule type="expression" dxfId="2571" priority="13561">
      <formula>IF(RIGHT(TEXT(AE60,"0.#"),1)=".",FALSE,TRUE)</formula>
    </cfRule>
    <cfRule type="expression" dxfId="2570" priority="13562">
      <formula>IF(RIGHT(TEXT(AE60,"0.#"),1)=".",TRUE,FALSE)</formula>
    </cfRule>
  </conditionalFormatting>
  <conditionalFormatting sqref="AE61">
    <cfRule type="expression" dxfId="2569" priority="13559">
      <formula>IF(RIGHT(TEXT(AE61,"0.#"),1)=".",FALSE,TRUE)</formula>
    </cfRule>
    <cfRule type="expression" dxfId="2568" priority="13560">
      <formula>IF(RIGHT(TEXT(AE61,"0.#"),1)=".",TRUE,FALSE)</formula>
    </cfRule>
  </conditionalFormatting>
  <conditionalFormatting sqref="AE62">
    <cfRule type="expression" dxfId="2567" priority="13557">
      <formula>IF(RIGHT(TEXT(AE62,"0.#"),1)=".",FALSE,TRUE)</formula>
    </cfRule>
    <cfRule type="expression" dxfId="2566" priority="13558">
      <formula>IF(RIGHT(TEXT(AE62,"0.#"),1)=".",TRUE,FALSE)</formula>
    </cfRule>
  </conditionalFormatting>
  <conditionalFormatting sqref="AI62">
    <cfRule type="expression" dxfId="2565" priority="13555">
      <formula>IF(RIGHT(TEXT(AI62,"0.#"),1)=".",FALSE,TRUE)</formula>
    </cfRule>
    <cfRule type="expression" dxfId="2564" priority="13556">
      <formula>IF(RIGHT(TEXT(AI62,"0.#"),1)=".",TRUE,FALSE)</formula>
    </cfRule>
  </conditionalFormatting>
  <conditionalFormatting sqref="AI61">
    <cfRule type="expression" dxfId="2563" priority="13553">
      <formula>IF(RIGHT(TEXT(AI61,"0.#"),1)=".",FALSE,TRUE)</formula>
    </cfRule>
    <cfRule type="expression" dxfId="2562" priority="13554">
      <formula>IF(RIGHT(TEXT(AI61,"0.#"),1)=".",TRUE,FALSE)</formula>
    </cfRule>
  </conditionalFormatting>
  <conditionalFormatting sqref="AI60">
    <cfRule type="expression" dxfId="2561" priority="13551">
      <formula>IF(RIGHT(TEXT(AI60,"0.#"),1)=".",FALSE,TRUE)</formula>
    </cfRule>
    <cfRule type="expression" dxfId="2560" priority="13552">
      <formula>IF(RIGHT(TEXT(AI60,"0.#"),1)=".",TRUE,FALSE)</formula>
    </cfRule>
  </conditionalFormatting>
  <conditionalFormatting sqref="AM60">
    <cfRule type="expression" dxfId="2559" priority="13549">
      <formula>IF(RIGHT(TEXT(AM60,"0.#"),1)=".",FALSE,TRUE)</formula>
    </cfRule>
    <cfRule type="expression" dxfId="2558" priority="13550">
      <formula>IF(RIGHT(TEXT(AM60,"0.#"),1)=".",TRUE,FALSE)</formula>
    </cfRule>
  </conditionalFormatting>
  <conditionalFormatting sqref="AM61">
    <cfRule type="expression" dxfId="2557" priority="13547">
      <formula>IF(RIGHT(TEXT(AM61,"0.#"),1)=".",FALSE,TRUE)</formula>
    </cfRule>
    <cfRule type="expression" dxfId="2556" priority="13548">
      <formula>IF(RIGHT(TEXT(AM61,"0.#"),1)=".",TRUE,FALSE)</formula>
    </cfRule>
  </conditionalFormatting>
  <conditionalFormatting sqref="AM62">
    <cfRule type="expression" dxfId="2555" priority="13545">
      <formula>IF(RIGHT(TEXT(AM62,"0.#"),1)=".",FALSE,TRUE)</formula>
    </cfRule>
    <cfRule type="expression" dxfId="2554" priority="13546">
      <formula>IF(RIGHT(TEXT(AM62,"0.#"),1)=".",TRUE,FALSE)</formula>
    </cfRule>
  </conditionalFormatting>
  <conditionalFormatting sqref="AE87">
    <cfRule type="expression" dxfId="2553" priority="13531">
      <formula>IF(RIGHT(TEXT(AE87,"0.#"),1)=".",FALSE,TRUE)</formula>
    </cfRule>
    <cfRule type="expression" dxfId="2552" priority="13532">
      <formula>IF(RIGHT(TEXT(AE87,"0.#"),1)=".",TRUE,FALSE)</formula>
    </cfRule>
  </conditionalFormatting>
  <conditionalFormatting sqref="AE88">
    <cfRule type="expression" dxfId="2551" priority="13529">
      <formula>IF(RIGHT(TEXT(AE88,"0.#"),1)=".",FALSE,TRUE)</formula>
    </cfRule>
    <cfRule type="expression" dxfId="2550" priority="13530">
      <formula>IF(RIGHT(TEXT(AE88,"0.#"),1)=".",TRUE,FALSE)</formula>
    </cfRule>
  </conditionalFormatting>
  <conditionalFormatting sqref="AE89">
    <cfRule type="expression" dxfId="2549" priority="13527">
      <formula>IF(RIGHT(TEXT(AE89,"0.#"),1)=".",FALSE,TRUE)</formula>
    </cfRule>
    <cfRule type="expression" dxfId="2548" priority="13528">
      <formula>IF(RIGHT(TEXT(AE89,"0.#"),1)=".",TRUE,FALSE)</formula>
    </cfRule>
  </conditionalFormatting>
  <conditionalFormatting sqref="AI89">
    <cfRule type="expression" dxfId="2547" priority="13525">
      <formula>IF(RIGHT(TEXT(AI89,"0.#"),1)=".",FALSE,TRUE)</formula>
    </cfRule>
    <cfRule type="expression" dxfId="2546" priority="13526">
      <formula>IF(RIGHT(TEXT(AI89,"0.#"),1)=".",TRUE,FALSE)</formula>
    </cfRule>
  </conditionalFormatting>
  <conditionalFormatting sqref="AI88">
    <cfRule type="expression" dxfId="2545" priority="13523">
      <formula>IF(RIGHT(TEXT(AI88,"0.#"),1)=".",FALSE,TRUE)</formula>
    </cfRule>
    <cfRule type="expression" dxfId="2544" priority="13524">
      <formula>IF(RIGHT(TEXT(AI88,"0.#"),1)=".",TRUE,FALSE)</formula>
    </cfRule>
  </conditionalFormatting>
  <conditionalFormatting sqref="AI87">
    <cfRule type="expression" dxfId="2543" priority="13521">
      <formula>IF(RIGHT(TEXT(AI87,"0.#"),1)=".",FALSE,TRUE)</formula>
    </cfRule>
    <cfRule type="expression" dxfId="2542" priority="13522">
      <formula>IF(RIGHT(TEXT(AI87,"0.#"),1)=".",TRUE,FALSE)</formula>
    </cfRule>
  </conditionalFormatting>
  <conditionalFormatting sqref="AM88">
    <cfRule type="expression" dxfId="2541" priority="13517">
      <formula>IF(RIGHT(TEXT(AM88,"0.#"),1)=".",FALSE,TRUE)</formula>
    </cfRule>
    <cfRule type="expression" dxfId="2540" priority="13518">
      <formula>IF(RIGHT(TEXT(AM88,"0.#"),1)=".",TRUE,FALSE)</formula>
    </cfRule>
  </conditionalFormatting>
  <conditionalFormatting sqref="AM89">
    <cfRule type="expression" dxfId="2539" priority="13515">
      <formula>IF(RIGHT(TEXT(AM89,"0.#"),1)=".",FALSE,TRUE)</formula>
    </cfRule>
    <cfRule type="expression" dxfId="2538" priority="13516">
      <formula>IF(RIGHT(TEXT(AM89,"0.#"),1)=".",TRUE,FALSE)</formula>
    </cfRule>
  </conditionalFormatting>
  <conditionalFormatting sqref="AE92">
    <cfRule type="expression" dxfId="2537" priority="13501">
      <formula>IF(RIGHT(TEXT(AE92,"0.#"),1)=".",FALSE,TRUE)</formula>
    </cfRule>
    <cfRule type="expression" dxfId="2536" priority="13502">
      <formula>IF(RIGHT(TEXT(AE92,"0.#"),1)=".",TRUE,FALSE)</formula>
    </cfRule>
  </conditionalFormatting>
  <conditionalFormatting sqref="AE93">
    <cfRule type="expression" dxfId="2535" priority="13499">
      <formula>IF(RIGHT(TEXT(AE93,"0.#"),1)=".",FALSE,TRUE)</formula>
    </cfRule>
    <cfRule type="expression" dxfId="2534" priority="13500">
      <formula>IF(RIGHT(TEXT(AE93,"0.#"),1)=".",TRUE,FALSE)</formula>
    </cfRule>
  </conditionalFormatting>
  <conditionalFormatting sqref="AE94">
    <cfRule type="expression" dxfId="2533" priority="13497">
      <formula>IF(RIGHT(TEXT(AE94,"0.#"),1)=".",FALSE,TRUE)</formula>
    </cfRule>
    <cfRule type="expression" dxfId="2532" priority="13498">
      <formula>IF(RIGHT(TEXT(AE94,"0.#"),1)=".",TRUE,FALSE)</formula>
    </cfRule>
  </conditionalFormatting>
  <conditionalFormatting sqref="AI94">
    <cfRule type="expression" dxfId="2531" priority="13495">
      <formula>IF(RIGHT(TEXT(AI94,"0.#"),1)=".",FALSE,TRUE)</formula>
    </cfRule>
    <cfRule type="expression" dxfId="2530" priority="13496">
      <formula>IF(RIGHT(TEXT(AI94,"0.#"),1)=".",TRUE,FALSE)</formula>
    </cfRule>
  </conditionalFormatting>
  <conditionalFormatting sqref="AI93">
    <cfRule type="expression" dxfId="2529" priority="13493">
      <formula>IF(RIGHT(TEXT(AI93,"0.#"),1)=".",FALSE,TRUE)</formula>
    </cfRule>
    <cfRule type="expression" dxfId="2528" priority="13494">
      <formula>IF(RIGHT(TEXT(AI93,"0.#"),1)=".",TRUE,FALSE)</formula>
    </cfRule>
  </conditionalFormatting>
  <conditionalFormatting sqref="AI92">
    <cfRule type="expression" dxfId="2527" priority="13491">
      <formula>IF(RIGHT(TEXT(AI92,"0.#"),1)=".",FALSE,TRUE)</formula>
    </cfRule>
    <cfRule type="expression" dxfId="2526" priority="13492">
      <formula>IF(RIGHT(TEXT(AI92,"0.#"),1)=".",TRUE,FALSE)</formula>
    </cfRule>
  </conditionalFormatting>
  <conditionalFormatting sqref="AM92">
    <cfRule type="expression" dxfId="2525" priority="13489">
      <formula>IF(RIGHT(TEXT(AM92,"0.#"),1)=".",FALSE,TRUE)</formula>
    </cfRule>
    <cfRule type="expression" dxfId="2524" priority="13490">
      <formula>IF(RIGHT(TEXT(AM92,"0.#"),1)=".",TRUE,FALSE)</formula>
    </cfRule>
  </conditionalFormatting>
  <conditionalFormatting sqref="AM93">
    <cfRule type="expression" dxfId="2523" priority="13487">
      <formula>IF(RIGHT(TEXT(AM93,"0.#"),1)=".",FALSE,TRUE)</formula>
    </cfRule>
    <cfRule type="expression" dxfId="2522" priority="13488">
      <formula>IF(RIGHT(TEXT(AM93,"0.#"),1)=".",TRUE,FALSE)</formula>
    </cfRule>
  </conditionalFormatting>
  <conditionalFormatting sqref="AM94">
    <cfRule type="expression" dxfId="2521" priority="13485">
      <formula>IF(RIGHT(TEXT(AM94,"0.#"),1)=".",FALSE,TRUE)</formula>
    </cfRule>
    <cfRule type="expression" dxfId="2520" priority="13486">
      <formula>IF(RIGHT(TEXT(AM94,"0.#"),1)=".",TRUE,FALSE)</formula>
    </cfRule>
  </conditionalFormatting>
  <conditionalFormatting sqref="AE97">
    <cfRule type="expression" dxfId="2519" priority="13471">
      <formula>IF(RIGHT(TEXT(AE97,"0.#"),1)=".",FALSE,TRUE)</formula>
    </cfRule>
    <cfRule type="expression" dxfId="2518" priority="13472">
      <formula>IF(RIGHT(TEXT(AE97,"0.#"),1)=".",TRUE,FALSE)</formula>
    </cfRule>
  </conditionalFormatting>
  <conditionalFormatting sqref="AE98">
    <cfRule type="expression" dxfId="2517" priority="13469">
      <formula>IF(RIGHT(TEXT(AE98,"0.#"),1)=".",FALSE,TRUE)</formula>
    </cfRule>
    <cfRule type="expression" dxfId="2516" priority="13470">
      <formula>IF(RIGHT(TEXT(AE98,"0.#"),1)=".",TRUE,FALSE)</formula>
    </cfRule>
  </conditionalFormatting>
  <conditionalFormatting sqref="AE99">
    <cfRule type="expression" dxfId="2515" priority="13467">
      <formula>IF(RIGHT(TEXT(AE99,"0.#"),1)=".",FALSE,TRUE)</formula>
    </cfRule>
    <cfRule type="expression" dxfId="2514" priority="13468">
      <formula>IF(RIGHT(TEXT(AE99,"0.#"),1)=".",TRUE,FALSE)</formula>
    </cfRule>
  </conditionalFormatting>
  <conditionalFormatting sqref="AI99">
    <cfRule type="expression" dxfId="2513" priority="13465">
      <formula>IF(RIGHT(TEXT(AI99,"0.#"),1)=".",FALSE,TRUE)</formula>
    </cfRule>
    <cfRule type="expression" dxfId="2512" priority="13466">
      <formula>IF(RIGHT(TEXT(AI99,"0.#"),1)=".",TRUE,FALSE)</formula>
    </cfRule>
  </conditionalFormatting>
  <conditionalFormatting sqref="AI98">
    <cfRule type="expression" dxfId="2511" priority="13463">
      <formula>IF(RIGHT(TEXT(AI98,"0.#"),1)=".",FALSE,TRUE)</formula>
    </cfRule>
    <cfRule type="expression" dxfId="2510" priority="13464">
      <formula>IF(RIGHT(TEXT(AI98,"0.#"),1)=".",TRUE,FALSE)</formula>
    </cfRule>
  </conditionalFormatting>
  <conditionalFormatting sqref="AI97">
    <cfRule type="expression" dxfId="2509" priority="13461">
      <formula>IF(RIGHT(TEXT(AI97,"0.#"),1)=".",FALSE,TRUE)</formula>
    </cfRule>
    <cfRule type="expression" dxfId="2508" priority="13462">
      <formula>IF(RIGHT(TEXT(AI97,"0.#"),1)=".",TRUE,FALSE)</formula>
    </cfRule>
  </conditionalFormatting>
  <conditionalFormatting sqref="AM97">
    <cfRule type="expression" dxfId="2507" priority="13459">
      <formula>IF(RIGHT(TEXT(AM97,"0.#"),1)=".",FALSE,TRUE)</formula>
    </cfRule>
    <cfRule type="expression" dxfId="2506" priority="13460">
      <formula>IF(RIGHT(TEXT(AM97,"0.#"),1)=".",TRUE,FALSE)</formula>
    </cfRule>
  </conditionalFormatting>
  <conditionalFormatting sqref="AM98">
    <cfRule type="expression" dxfId="2505" priority="13457">
      <formula>IF(RIGHT(TEXT(AM98,"0.#"),1)=".",FALSE,TRUE)</formula>
    </cfRule>
    <cfRule type="expression" dxfId="2504" priority="13458">
      <formula>IF(RIGHT(TEXT(AM98,"0.#"),1)=".",TRUE,FALSE)</formula>
    </cfRule>
  </conditionalFormatting>
  <conditionalFormatting sqref="AM99">
    <cfRule type="expression" dxfId="2503" priority="13455">
      <formula>IF(RIGHT(TEXT(AM99,"0.#"),1)=".",FALSE,TRUE)</formula>
    </cfRule>
    <cfRule type="expression" dxfId="2502" priority="13456">
      <formula>IF(RIGHT(TEXT(AM99,"0.#"),1)=".",TRUE,FALSE)</formula>
    </cfRule>
  </conditionalFormatting>
  <conditionalFormatting sqref="AI101">
    <cfRule type="expression" dxfId="2501" priority="13441">
      <formula>IF(RIGHT(TEXT(AI101,"0.#"),1)=".",FALSE,TRUE)</formula>
    </cfRule>
    <cfRule type="expression" dxfId="2500" priority="13442">
      <formula>IF(RIGHT(TEXT(AI101,"0.#"),1)=".",TRUE,FALSE)</formula>
    </cfRule>
  </conditionalFormatting>
  <conditionalFormatting sqref="AM101">
    <cfRule type="expression" dxfId="2499" priority="13439">
      <formula>IF(RIGHT(TEXT(AM101,"0.#"),1)=".",FALSE,TRUE)</formula>
    </cfRule>
    <cfRule type="expression" dxfId="2498" priority="13440">
      <formula>IF(RIGHT(TEXT(AM101,"0.#"),1)=".",TRUE,FALSE)</formula>
    </cfRule>
  </conditionalFormatting>
  <conditionalFormatting sqref="AE102">
    <cfRule type="expression" dxfId="2497" priority="13437">
      <formula>IF(RIGHT(TEXT(AE102,"0.#"),1)=".",FALSE,TRUE)</formula>
    </cfRule>
    <cfRule type="expression" dxfId="2496" priority="13438">
      <formula>IF(RIGHT(TEXT(AE102,"0.#"),1)=".",TRUE,FALSE)</formula>
    </cfRule>
  </conditionalFormatting>
  <conditionalFormatting sqref="AI102">
    <cfRule type="expression" dxfId="2495" priority="13435">
      <formula>IF(RIGHT(TEXT(AI102,"0.#"),1)=".",FALSE,TRUE)</formula>
    </cfRule>
    <cfRule type="expression" dxfId="2494" priority="13436">
      <formula>IF(RIGHT(TEXT(AI102,"0.#"),1)=".",TRUE,FALSE)</formula>
    </cfRule>
  </conditionalFormatting>
  <conditionalFormatting sqref="AM102">
    <cfRule type="expression" dxfId="2493" priority="13433">
      <formula>IF(RIGHT(TEXT(AM102,"0.#"),1)=".",FALSE,TRUE)</formula>
    </cfRule>
    <cfRule type="expression" dxfId="2492" priority="13434">
      <formula>IF(RIGHT(TEXT(AM102,"0.#"),1)=".",TRUE,FALSE)</formula>
    </cfRule>
  </conditionalFormatting>
  <conditionalFormatting sqref="AQ102">
    <cfRule type="expression" dxfId="2491" priority="13431">
      <formula>IF(RIGHT(TEXT(AQ102,"0.#"),1)=".",FALSE,TRUE)</formula>
    </cfRule>
    <cfRule type="expression" dxfId="2490" priority="13432">
      <formula>IF(RIGHT(TEXT(AQ102,"0.#"),1)=".",TRUE,FALSE)</formula>
    </cfRule>
  </conditionalFormatting>
  <conditionalFormatting sqref="AE104">
    <cfRule type="expression" dxfId="2489" priority="13429">
      <formula>IF(RIGHT(TEXT(AE104,"0.#"),1)=".",FALSE,TRUE)</formula>
    </cfRule>
    <cfRule type="expression" dxfId="2488" priority="13430">
      <formula>IF(RIGHT(TEXT(AE104,"0.#"),1)=".",TRUE,FALSE)</formula>
    </cfRule>
  </conditionalFormatting>
  <conditionalFormatting sqref="AI104">
    <cfRule type="expression" dxfId="2487" priority="13427">
      <formula>IF(RIGHT(TEXT(AI104,"0.#"),1)=".",FALSE,TRUE)</formula>
    </cfRule>
    <cfRule type="expression" dxfId="2486" priority="13428">
      <formula>IF(RIGHT(TEXT(AI104,"0.#"),1)=".",TRUE,FALSE)</formula>
    </cfRule>
  </conditionalFormatting>
  <conditionalFormatting sqref="AM104">
    <cfRule type="expression" dxfId="2485" priority="13425">
      <formula>IF(RIGHT(TEXT(AM104,"0.#"),1)=".",FALSE,TRUE)</formula>
    </cfRule>
    <cfRule type="expression" dxfId="2484" priority="13426">
      <formula>IF(RIGHT(TEXT(AM104,"0.#"),1)=".",TRUE,FALSE)</formula>
    </cfRule>
  </conditionalFormatting>
  <conditionalFormatting sqref="AE105">
    <cfRule type="expression" dxfId="2483" priority="13423">
      <formula>IF(RIGHT(TEXT(AE105,"0.#"),1)=".",FALSE,TRUE)</formula>
    </cfRule>
    <cfRule type="expression" dxfId="2482" priority="13424">
      <formula>IF(RIGHT(TEXT(AE105,"0.#"),1)=".",TRUE,FALSE)</formula>
    </cfRule>
  </conditionalFormatting>
  <conditionalFormatting sqref="AI105">
    <cfRule type="expression" dxfId="2481" priority="13421">
      <formula>IF(RIGHT(TEXT(AI105,"0.#"),1)=".",FALSE,TRUE)</formula>
    </cfRule>
    <cfRule type="expression" dxfId="2480" priority="13422">
      <formula>IF(RIGHT(TEXT(AI105,"0.#"),1)=".",TRUE,FALSE)</formula>
    </cfRule>
  </conditionalFormatting>
  <conditionalFormatting sqref="AM105">
    <cfRule type="expression" dxfId="2479" priority="13419">
      <formula>IF(RIGHT(TEXT(AM105,"0.#"),1)=".",FALSE,TRUE)</formula>
    </cfRule>
    <cfRule type="expression" dxfId="2478" priority="13420">
      <formula>IF(RIGHT(TEXT(AM105,"0.#"),1)=".",TRUE,FALSE)</formula>
    </cfRule>
  </conditionalFormatting>
  <conditionalFormatting sqref="AE107">
    <cfRule type="expression" dxfId="2477" priority="13415">
      <formula>IF(RIGHT(TEXT(AE107,"0.#"),1)=".",FALSE,TRUE)</formula>
    </cfRule>
    <cfRule type="expression" dxfId="2476" priority="13416">
      <formula>IF(RIGHT(TEXT(AE107,"0.#"),1)=".",TRUE,FALSE)</formula>
    </cfRule>
  </conditionalFormatting>
  <conditionalFormatting sqref="AI107">
    <cfRule type="expression" dxfId="2475" priority="13413">
      <formula>IF(RIGHT(TEXT(AI107,"0.#"),1)=".",FALSE,TRUE)</formula>
    </cfRule>
    <cfRule type="expression" dxfId="2474" priority="13414">
      <formula>IF(RIGHT(TEXT(AI107,"0.#"),1)=".",TRUE,FALSE)</formula>
    </cfRule>
  </conditionalFormatting>
  <conditionalFormatting sqref="AM107">
    <cfRule type="expression" dxfId="2473" priority="13411">
      <formula>IF(RIGHT(TEXT(AM107,"0.#"),1)=".",FALSE,TRUE)</formula>
    </cfRule>
    <cfRule type="expression" dxfId="2472" priority="13412">
      <formula>IF(RIGHT(TEXT(AM107,"0.#"),1)=".",TRUE,FALSE)</formula>
    </cfRule>
  </conditionalFormatting>
  <conditionalFormatting sqref="AE108">
    <cfRule type="expression" dxfId="2471" priority="13409">
      <formula>IF(RIGHT(TEXT(AE108,"0.#"),1)=".",FALSE,TRUE)</formula>
    </cfRule>
    <cfRule type="expression" dxfId="2470" priority="13410">
      <formula>IF(RIGHT(TEXT(AE108,"0.#"),1)=".",TRUE,FALSE)</formula>
    </cfRule>
  </conditionalFormatting>
  <conditionalFormatting sqref="AI108">
    <cfRule type="expression" dxfId="2469" priority="13407">
      <formula>IF(RIGHT(TEXT(AI108,"0.#"),1)=".",FALSE,TRUE)</formula>
    </cfRule>
    <cfRule type="expression" dxfId="2468" priority="13408">
      <formula>IF(RIGHT(TEXT(AI108,"0.#"),1)=".",TRUE,FALSE)</formula>
    </cfRule>
  </conditionalFormatting>
  <conditionalFormatting sqref="AM108">
    <cfRule type="expression" dxfId="2467" priority="13405">
      <formula>IF(RIGHT(TEXT(AM108,"0.#"),1)=".",FALSE,TRUE)</formula>
    </cfRule>
    <cfRule type="expression" dxfId="2466" priority="13406">
      <formula>IF(RIGHT(TEXT(AM108,"0.#"),1)=".",TRUE,FALSE)</formula>
    </cfRule>
  </conditionalFormatting>
  <conditionalFormatting sqref="AE110">
    <cfRule type="expression" dxfId="2465" priority="13401">
      <formula>IF(RIGHT(TEXT(AE110,"0.#"),1)=".",FALSE,TRUE)</formula>
    </cfRule>
    <cfRule type="expression" dxfId="2464" priority="13402">
      <formula>IF(RIGHT(TEXT(AE110,"0.#"),1)=".",TRUE,FALSE)</formula>
    </cfRule>
  </conditionalFormatting>
  <conditionalFormatting sqref="AI110">
    <cfRule type="expression" dxfId="2463" priority="13399">
      <formula>IF(RIGHT(TEXT(AI110,"0.#"),1)=".",FALSE,TRUE)</formula>
    </cfRule>
    <cfRule type="expression" dxfId="2462" priority="13400">
      <formula>IF(RIGHT(TEXT(AI110,"0.#"),1)=".",TRUE,FALSE)</formula>
    </cfRule>
  </conditionalFormatting>
  <conditionalFormatting sqref="AM110">
    <cfRule type="expression" dxfId="2461" priority="13397">
      <formula>IF(RIGHT(TEXT(AM110,"0.#"),1)=".",FALSE,TRUE)</formula>
    </cfRule>
    <cfRule type="expression" dxfId="2460" priority="13398">
      <formula>IF(RIGHT(TEXT(AM110,"0.#"),1)=".",TRUE,FALSE)</formula>
    </cfRule>
  </conditionalFormatting>
  <conditionalFormatting sqref="AE111">
    <cfRule type="expression" dxfId="2459" priority="13395">
      <formula>IF(RIGHT(TEXT(AE111,"0.#"),1)=".",FALSE,TRUE)</formula>
    </cfRule>
    <cfRule type="expression" dxfId="2458" priority="13396">
      <formula>IF(RIGHT(TEXT(AE111,"0.#"),1)=".",TRUE,FALSE)</formula>
    </cfRule>
  </conditionalFormatting>
  <conditionalFormatting sqref="AI111">
    <cfRule type="expression" dxfId="2457" priority="13393">
      <formula>IF(RIGHT(TEXT(AI111,"0.#"),1)=".",FALSE,TRUE)</formula>
    </cfRule>
    <cfRule type="expression" dxfId="2456" priority="13394">
      <formula>IF(RIGHT(TEXT(AI111,"0.#"),1)=".",TRUE,FALSE)</formula>
    </cfRule>
  </conditionalFormatting>
  <conditionalFormatting sqref="AM111">
    <cfRule type="expression" dxfId="2455" priority="13391">
      <formula>IF(RIGHT(TEXT(AM111,"0.#"),1)=".",FALSE,TRUE)</formula>
    </cfRule>
    <cfRule type="expression" dxfId="2454" priority="13392">
      <formula>IF(RIGHT(TEXT(AM111,"0.#"),1)=".",TRUE,FALSE)</formula>
    </cfRule>
  </conditionalFormatting>
  <conditionalFormatting sqref="AE113">
    <cfRule type="expression" dxfId="2453" priority="13387">
      <formula>IF(RIGHT(TEXT(AE113,"0.#"),1)=".",FALSE,TRUE)</formula>
    </cfRule>
    <cfRule type="expression" dxfId="2452" priority="13388">
      <formula>IF(RIGHT(TEXT(AE113,"0.#"),1)=".",TRUE,FALSE)</formula>
    </cfRule>
  </conditionalFormatting>
  <conditionalFormatting sqref="AI113">
    <cfRule type="expression" dxfId="2451" priority="13385">
      <formula>IF(RIGHT(TEXT(AI113,"0.#"),1)=".",FALSE,TRUE)</formula>
    </cfRule>
    <cfRule type="expression" dxfId="2450" priority="13386">
      <formula>IF(RIGHT(TEXT(AI113,"0.#"),1)=".",TRUE,FALSE)</formula>
    </cfRule>
  </conditionalFormatting>
  <conditionalFormatting sqref="AM113">
    <cfRule type="expression" dxfId="2449" priority="13383">
      <formula>IF(RIGHT(TEXT(AM113,"0.#"),1)=".",FALSE,TRUE)</formula>
    </cfRule>
    <cfRule type="expression" dxfId="2448" priority="13384">
      <formula>IF(RIGHT(TEXT(AM113,"0.#"),1)=".",TRUE,FALSE)</formula>
    </cfRule>
  </conditionalFormatting>
  <conditionalFormatting sqref="AE114">
    <cfRule type="expression" dxfId="2447" priority="13381">
      <formula>IF(RIGHT(TEXT(AE114,"0.#"),1)=".",FALSE,TRUE)</formula>
    </cfRule>
    <cfRule type="expression" dxfId="2446" priority="13382">
      <formula>IF(RIGHT(TEXT(AE114,"0.#"),1)=".",TRUE,FALSE)</formula>
    </cfRule>
  </conditionalFormatting>
  <conditionalFormatting sqref="AI114">
    <cfRule type="expression" dxfId="2445" priority="13379">
      <formula>IF(RIGHT(TEXT(AI114,"0.#"),1)=".",FALSE,TRUE)</formula>
    </cfRule>
    <cfRule type="expression" dxfId="2444" priority="13380">
      <formula>IF(RIGHT(TEXT(AI114,"0.#"),1)=".",TRUE,FALSE)</formula>
    </cfRule>
  </conditionalFormatting>
  <conditionalFormatting sqref="AM114">
    <cfRule type="expression" dxfId="2443" priority="13377">
      <formula>IF(RIGHT(TEXT(AM114,"0.#"),1)=".",FALSE,TRUE)</formula>
    </cfRule>
    <cfRule type="expression" dxfId="2442" priority="13378">
      <formula>IF(RIGHT(TEXT(AM114,"0.#"),1)=".",TRUE,FALSE)</formula>
    </cfRule>
  </conditionalFormatting>
  <conditionalFormatting sqref="AE116 AQ116">
    <cfRule type="expression" dxfId="2441" priority="13373">
      <formula>IF(RIGHT(TEXT(AE116,"0.#"),1)=".",FALSE,TRUE)</formula>
    </cfRule>
    <cfRule type="expression" dxfId="2440" priority="13374">
      <formula>IF(RIGHT(TEXT(AE116,"0.#"),1)=".",TRUE,FALSE)</formula>
    </cfRule>
  </conditionalFormatting>
  <conditionalFormatting sqref="AI116">
    <cfRule type="expression" dxfId="2439" priority="13371">
      <formula>IF(RIGHT(TEXT(AI116,"0.#"),1)=".",FALSE,TRUE)</formula>
    </cfRule>
    <cfRule type="expression" dxfId="2438" priority="13372">
      <formula>IF(RIGHT(TEXT(AI116,"0.#"),1)=".",TRUE,FALSE)</formula>
    </cfRule>
  </conditionalFormatting>
  <conditionalFormatting sqref="AM116">
    <cfRule type="expression" dxfId="2437" priority="13369">
      <formula>IF(RIGHT(TEXT(AM116,"0.#"),1)=".",FALSE,TRUE)</formula>
    </cfRule>
    <cfRule type="expression" dxfId="2436" priority="13370">
      <formula>IF(RIGHT(TEXT(AM116,"0.#"),1)=".",TRUE,FALSE)</formula>
    </cfRule>
  </conditionalFormatting>
  <conditionalFormatting sqref="AE117 AM117">
    <cfRule type="expression" dxfId="2435" priority="13367">
      <formula>IF(RIGHT(TEXT(AE117,"0.#"),1)=".",FALSE,TRUE)</formula>
    </cfRule>
    <cfRule type="expression" dxfId="2434" priority="13368">
      <formula>IF(RIGHT(TEXT(AE117,"0.#"),1)=".",TRUE,FALSE)</formula>
    </cfRule>
  </conditionalFormatting>
  <conditionalFormatting sqref="AI117">
    <cfRule type="expression" dxfId="2433" priority="13365">
      <formula>IF(RIGHT(TEXT(AI117,"0.#"),1)=".",FALSE,TRUE)</formula>
    </cfRule>
    <cfRule type="expression" dxfId="2432" priority="13366">
      <formula>IF(RIGHT(TEXT(AI117,"0.#"),1)=".",TRUE,FALSE)</formula>
    </cfRule>
  </conditionalFormatting>
  <conditionalFormatting sqref="AQ117">
    <cfRule type="expression" dxfId="2431" priority="13361">
      <formula>IF(RIGHT(TEXT(AQ117,"0.#"),1)=".",FALSE,TRUE)</formula>
    </cfRule>
    <cfRule type="expression" dxfId="2430" priority="13362">
      <formula>IF(RIGHT(TEXT(AQ117,"0.#"),1)=".",TRUE,FALSE)</formula>
    </cfRule>
  </conditionalFormatting>
  <conditionalFormatting sqref="AE119 AQ119">
    <cfRule type="expression" dxfId="2429" priority="13359">
      <formula>IF(RIGHT(TEXT(AE119,"0.#"),1)=".",FALSE,TRUE)</formula>
    </cfRule>
    <cfRule type="expression" dxfId="2428" priority="13360">
      <formula>IF(RIGHT(TEXT(AE119,"0.#"),1)=".",TRUE,FALSE)</formula>
    </cfRule>
  </conditionalFormatting>
  <conditionalFormatting sqref="AI119">
    <cfRule type="expression" dxfId="2427" priority="13357">
      <formula>IF(RIGHT(TEXT(AI119,"0.#"),1)=".",FALSE,TRUE)</formula>
    </cfRule>
    <cfRule type="expression" dxfId="2426" priority="13358">
      <formula>IF(RIGHT(TEXT(AI119,"0.#"),1)=".",TRUE,FALSE)</formula>
    </cfRule>
  </conditionalFormatting>
  <conditionalFormatting sqref="AM119">
    <cfRule type="expression" dxfId="2425" priority="13355">
      <formula>IF(RIGHT(TEXT(AM119,"0.#"),1)=".",FALSE,TRUE)</formula>
    </cfRule>
    <cfRule type="expression" dxfId="2424" priority="13356">
      <formula>IF(RIGHT(TEXT(AM119,"0.#"),1)=".",TRUE,FALSE)</formula>
    </cfRule>
  </conditionalFormatting>
  <conditionalFormatting sqref="AQ120">
    <cfRule type="expression" dxfId="2423" priority="13347">
      <formula>IF(RIGHT(TEXT(AQ120,"0.#"),1)=".",FALSE,TRUE)</formula>
    </cfRule>
    <cfRule type="expression" dxfId="2422" priority="13348">
      <formula>IF(RIGHT(TEXT(AQ120,"0.#"),1)=".",TRUE,FALSE)</formula>
    </cfRule>
  </conditionalFormatting>
  <conditionalFormatting sqref="AE122 AQ122">
    <cfRule type="expression" dxfId="2421" priority="13345">
      <formula>IF(RIGHT(TEXT(AE122,"0.#"),1)=".",FALSE,TRUE)</formula>
    </cfRule>
    <cfRule type="expression" dxfId="2420" priority="13346">
      <formula>IF(RIGHT(TEXT(AE122,"0.#"),1)=".",TRUE,FALSE)</formula>
    </cfRule>
  </conditionalFormatting>
  <conditionalFormatting sqref="AI122">
    <cfRule type="expression" dxfId="2419" priority="13343">
      <formula>IF(RIGHT(TEXT(AI122,"0.#"),1)=".",FALSE,TRUE)</formula>
    </cfRule>
    <cfRule type="expression" dxfId="2418" priority="13344">
      <formula>IF(RIGHT(TEXT(AI122,"0.#"),1)=".",TRUE,FALSE)</formula>
    </cfRule>
  </conditionalFormatting>
  <conditionalFormatting sqref="AM122">
    <cfRule type="expression" dxfId="2417" priority="13341">
      <formula>IF(RIGHT(TEXT(AM122,"0.#"),1)=".",FALSE,TRUE)</formula>
    </cfRule>
    <cfRule type="expression" dxfId="2416" priority="13342">
      <formula>IF(RIGHT(TEXT(AM122,"0.#"),1)=".",TRUE,FALSE)</formula>
    </cfRule>
  </conditionalFormatting>
  <conditionalFormatting sqref="AQ123">
    <cfRule type="expression" dxfId="2415" priority="13333">
      <formula>IF(RIGHT(TEXT(AQ123,"0.#"),1)=".",FALSE,TRUE)</formula>
    </cfRule>
    <cfRule type="expression" dxfId="2414" priority="13334">
      <formula>IF(RIGHT(TEXT(AQ123,"0.#"),1)=".",TRUE,FALSE)</formula>
    </cfRule>
  </conditionalFormatting>
  <conditionalFormatting sqref="AE125 AQ125">
    <cfRule type="expression" dxfId="2413" priority="13331">
      <formula>IF(RIGHT(TEXT(AE125,"0.#"),1)=".",FALSE,TRUE)</formula>
    </cfRule>
    <cfRule type="expression" dxfId="2412" priority="13332">
      <formula>IF(RIGHT(TEXT(AE125,"0.#"),1)=".",TRUE,FALSE)</formula>
    </cfRule>
  </conditionalFormatting>
  <conditionalFormatting sqref="AI125">
    <cfRule type="expression" dxfId="2411" priority="13329">
      <formula>IF(RIGHT(TEXT(AI125,"0.#"),1)=".",FALSE,TRUE)</formula>
    </cfRule>
    <cfRule type="expression" dxfId="2410" priority="13330">
      <formula>IF(RIGHT(TEXT(AI125,"0.#"),1)=".",TRUE,FALSE)</formula>
    </cfRule>
  </conditionalFormatting>
  <conditionalFormatting sqref="AM125">
    <cfRule type="expression" dxfId="2409" priority="13327">
      <formula>IF(RIGHT(TEXT(AM125,"0.#"),1)=".",FALSE,TRUE)</formula>
    </cfRule>
    <cfRule type="expression" dxfId="2408" priority="13328">
      <formula>IF(RIGHT(TEXT(AM125,"0.#"),1)=".",TRUE,FALSE)</formula>
    </cfRule>
  </conditionalFormatting>
  <conditionalFormatting sqref="AQ126">
    <cfRule type="expression" dxfId="2407" priority="13319">
      <formula>IF(RIGHT(TEXT(AQ126,"0.#"),1)=".",FALSE,TRUE)</formula>
    </cfRule>
    <cfRule type="expression" dxfId="2406" priority="13320">
      <formula>IF(RIGHT(TEXT(AQ126,"0.#"),1)=".",TRUE,FALSE)</formula>
    </cfRule>
  </conditionalFormatting>
  <conditionalFormatting sqref="AE128 AQ128">
    <cfRule type="expression" dxfId="2405" priority="13317">
      <formula>IF(RIGHT(TEXT(AE128,"0.#"),1)=".",FALSE,TRUE)</formula>
    </cfRule>
    <cfRule type="expression" dxfId="2404" priority="13318">
      <formula>IF(RIGHT(TEXT(AE128,"0.#"),1)=".",TRUE,FALSE)</formula>
    </cfRule>
  </conditionalFormatting>
  <conditionalFormatting sqref="AI128">
    <cfRule type="expression" dxfId="2403" priority="13315">
      <formula>IF(RIGHT(TEXT(AI128,"0.#"),1)=".",FALSE,TRUE)</formula>
    </cfRule>
    <cfRule type="expression" dxfId="2402" priority="13316">
      <formula>IF(RIGHT(TEXT(AI128,"0.#"),1)=".",TRUE,FALSE)</formula>
    </cfRule>
  </conditionalFormatting>
  <conditionalFormatting sqref="AM128">
    <cfRule type="expression" dxfId="2401" priority="13313">
      <formula>IF(RIGHT(TEXT(AM128,"0.#"),1)=".",FALSE,TRUE)</formula>
    </cfRule>
    <cfRule type="expression" dxfId="2400" priority="13314">
      <formula>IF(RIGHT(TEXT(AM128,"0.#"),1)=".",TRUE,FALSE)</formula>
    </cfRule>
  </conditionalFormatting>
  <conditionalFormatting sqref="AQ129">
    <cfRule type="expression" dxfId="2399" priority="13305">
      <formula>IF(RIGHT(TEXT(AQ129,"0.#"),1)=".",FALSE,TRUE)</formula>
    </cfRule>
    <cfRule type="expression" dxfId="2398" priority="13306">
      <formula>IF(RIGHT(TEXT(AQ129,"0.#"),1)=".",TRUE,FALSE)</formula>
    </cfRule>
  </conditionalFormatting>
  <conditionalFormatting sqref="AE75">
    <cfRule type="expression" dxfId="2397" priority="13303">
      <formula>IF(RIGHT(TEXT(AE75,"0.#"),1)=".",FALSE,TRUE)</formula>
    </cfRule>
    <cfRule type="expression" dxfId="2396" priority="13304">
      <formula>IF(RIGHT(TEXT(AE75,"0.#"),1)=".",TRUE,FALSE)</formula>
    </cfRule>
  </conditionalFormatting>
  <conditionalFormatting sqref="AE76">
    <cfRule type="expression" dxfId="2395" priority="13301">
      <formula>IF(RIGHT(TEXT(AE76,"0.#"),1)=".",FALSE,TRUE)</formula>
    </cfRule>
    <cfRule type="expression" dxfId="2394" priority="13302">
      <formula>IF(RIGHT(TEXT(AE76,"0.#"),1)=".",TRUE,FALSE)</formula>
    </cfRule>
  </conditionalFormatting>
  <conditionalFormatting sqref="AE77">
    <cfRule type="expression" dxfId="2393" priority="13299">
      <formula>IF(RIGHT(TEXT(AE77,"0.#"),1)=".",FALSE,TRUE)</formula>
    </cfRule>
    <cfRule type="expression" dxfId="2392" priority="13300">
      <formula>IF(RIGHT(TEXT(AE77,"0.#"),1)=".",TRUE,FALSE)</formula>
    </cfRule>
  </conditionalFormatting>
  <conditionalFormatting sqref="AI77">
    <cfRule type="expression" dxfId="2391" priority="13297">
      <formula>IF(RIGHT(TEXT(AI77,"0.#"),1)=".",FALSE,TRUE)</formula>
    </cfRule>
    <cfRule type="expression" dxfId="2390" priority="13298">
      <formula>IF(RIGHT(TEXT(AI77,"0.#"),1)=".",TRUE,FALSE)</formula>
    </cfRule>
  </conditionalFormatting>
  <conditionalFormatting sqref="AI76">
    <cfRule type="expression" dxfId="2389" priority="13295">
      <formula>IF(RIGHT(TEXT(AI76,"0.#"),1)=".",FALSE,TRUE)</formula>
    </cfRule>
    <cfRule type="expression" dxfId="2388" priority="13296">
      <formula>IF(RIGHT(TEXT(AI76,"0.#"),1)=".",TRUE,FALSE)</formula>
    </cfRule>
  </conditionalFormatting>
  <conditionalFormatting sqref="AI75">
    <cfRule type="expression" dxfId="2387" priority="13293">
      <formula>IF(RIGHT(TEXT(AI75,"0.#"),1)=".",FALSE,TRUE)</formula>
    </cfRule>
    <cfRule type="expression" dxfId="2386" priority="13294">
      <formula>IF(RIGHT(TEXT(AI75,"0.#"),1)=".",TRUE,FALSE)</formula>
    </cfRule>
  </conditionalFormatting>
  <conditionalFormatting sqref="AM75">
    <cfRule type="expression" dxfId="2385" priority="13291">
      <formula>IF(RIGHT(TEXT(AM75,"0.#"),1)=".",FALSE,TRUE)</formula>
    </cfRule>
    <cfRule type="expression" dxfId="2384" priority="13292">
      <formula>IF(RIGHT(TEXT(AM75,"0.#"),1)=".",TRUE,FALSE)</formula>
    </cfRule>
  </conditionalFormatting>
  <conditionalFormatting sqref="AM76">
    <cfRule type="expression" dxfId="2383" priority="13289">
      <formula>IF(RIGHT(TEXT(AM76,"0.#"),1)=".",FALSE,TRUE)</formula>
    </cfRule>
    <cfRule type="expression" dxfId="2382" priority="13290">
      <formula>IF(RIGHT(TEXT(AM76,"0.#"),1)=".",TRUE,FALSE)</formula>
    </cfRule>
  </conditionalFormatting>
  <conditionalFormatting sqref="AM77">
    <cfRule type="expression" dxfId="2381" priority="13287">
      <formula>IF(RIGHT(TEXT(AM77,"0.#"),1)=".",FALSE,TRUE)</formula>
    </cfRule>
    <cfRule type="expression" dxfId="2380" priority="13288">
      <formula>IF(RIGHT(TEXT(AM77,"0.#"),1)=".",TRUE,FALSE)</formula>
    </cfRule>
  </conditionalFormatting>
  <conditionalFormatting sqref="AE134:AE135 AI134:AI135 AM134:AM135 AQ134:AQ135 AU134:AU135">
    <cfRule type="expression" dxfId="2379" priority="13273">
      <formula>IF(RIGHT(TEXT(AE134,"0.#"),1)=".",FALSE,TRUE)</formula>
    </cfRule>
    <cfRule type="expression" dxfId="2378" priority="13274">
      <formula>IF(RIGHT(TEXT(AE134,"0.#"),1)=".",TRUE,FALSE)</formula>
    </cfRule>
  </conditionalFormatting>
  <conditionalFormatting sqref="AE433">
    <cfRule type="expression" dxfId="2377" priority="13243">
      <formula>IF(RIGHT(TEXT(AE433,"0.#"),1)=".",FALSE,TRUE)</formula>
    </cfRule>
    <cfRule type="expression" dxfId="2376" priority="13244">
      <formula>IF(RIGHT(TEXT(AE433,"0.#"),1)=".",TRUE,FALSE)</formula>
    </cfRule>
  </conditionalFormatting>
  <conditionalFormatting sqref="AM435">
    <cfRule type="expression" dxfId="2375" priority="13227">
      <formula>IF(RIGHT(TEXT(AM435,"0.#"),1)=".",FALSE,TRUE)</formula>
    </cfRule>
    <cfRule type="expression" dxfId="2374" priority="13228">
      <formula>IF(RIGHT(TEXT(AM435,"0.#"),1)=".",TRUE,FALSE)</formula>
    </cfRule>
  </conditionalFormatting>
  <conditionalFormatting sqref="AE434">
    <cfRule type="expression" dxfId="2373" priority="13241">
      <formula>IF(RIGHT(TEXT(AE434,"0.#"),1)=".",FALSE,TRUE)</formula>
    </cfRule>
    <cfRule type="expression" dxfId="2372" priority="13242">
      <formula>IF(RIGHT(TEXT(AE434,"0.#"),1)=".",TRUE,FALSE)</formula>
    </cfRule>
  </conditionalFormatting>
  <conditionalFormatting sqref="AE435">
    <cfRule type="expression" dxfId="2371" priority="13239">
      <formula>IF(RIGHT(TEXT(AE435,"0.#"),1)=".",FALSE,TRUE)</formula>
    </cfRule>
    <cfRule type="expression" dxfId="2370" priority="13240">
      <formula>IF(RIGHT(TEXT(AE435,"0.#"),1)=".",TRUE,FALSE)</formula>
    </cfRule>
  </conditionalFormatting>
  <conditionalFormatting sqref="AM433">
    <cfRule type="expression" dxfId="2369" priority="13231">
      <formula>IF(RIGHT(TEXT(AM433,"0.#"),1)=".",FALSE,TRUE)</formula>
    </cfRule>
    <cfRule type="expression" dxfId="2368" priority="13232">
      <formula>IF(RIGHT(TEXT(AM433,"0.#"),1)=".",TRUE,FALSE)</formula>
    </cfRule>
  </conditionalFormatting>
  <conditionalFormatting sqref="AM434">
    <cfRule type="expression" dxfId="2367" priority="13229">
      <formula>IF(RIGHT(TEXT(AM434,"0.#"),1)=".",FALSE,TRUE)</formula>
    </cfRule>
    <cfRule type="expression" dxfId="2366" priority="13230">
      <formula>IF(RIGHT(TEXT(AM434,"0.#"),1)=".",TRUE,FALSE)</formula>
    </cfRule>
  </conditionalFormatting>
  <conditionalFormatting sqref="AU433">
    <cfRule type="expression" dxfId="2365" priority="13219">
      <formula>IF(RIGHT(TEXT(AU433,"0.#"),1)=".",FALSE,TRUE)</formula>
    </cfRule>
    <cfRule type="expression" dxfId="2364" priority="13220">
      <formula>IF(RIGHT(TEXT(AU433,"0.#"),1)=".",TRUE,FALSE)</formula>
    </cfRule>
  </conditionalFormatting>
  <conditionalFormatting sqref="AU434">
    <cfRule type="expression" dxfId="2363" priority="13217">
      <formula>IF(RIGHT(TEXT(AU434,"0.#"),1)=".",FALSE,TRUE)</formula>
    </cfRule>
    <cfRule type="expression" dxfId="2362" priority="13218">
      <formula>IF(RIGHT(TEXT(AU434,"0.#"),1)=".",TRUE,FALSE)</formula>
    </cfRule>
  </conditionalFormatting>
  <conditionalFormatting sqref="AU435">
    <cfRule type="expression" dxfId="2361" priority="13215">
      <formula>IF(RIGHT(TEXT(AU435,"0.#"),1)=".",FALSE,TRUE)</formula>
    </cfRule>
    <cfRule type="expression" dxfId="2360" priority="13216">
      <formula>IF(RIGHT(TEXT(AU435,"0.#"),1)=".",TRUE,FALSE)</formula>
    </cfRule>
  </conditionalFormatting>
  <conditionalFormatting sqref="AI435">
    <cfRule type="expression" dxfId="2359" priority="13149">
      <formula>IF(RIGHT(TEXT(AI435,"0.#"),1)=".",FALSE,TRUE)</formula>
    </cfRule>
    <cfRule type="expression" dxfId="2358" priority="13150">
      <formula>IF(RIGHT(TEXT(AI435,"0.#"),1)=".",TRUE,FALSE)</formula>
    </cfRule>
  </conditionalFormatting>
  <conditionalFormatting sqref="AI433">
    <cfRule type="expression" dxfId="2357" priority="13153">
      <formula>IF(RIGHT(TEXT(AI433,"0.#"),1)=".",FALSE,TRUE)</formula>
    </cfRule>
    <cfRule type="expression" dxfId="2356" priority="13154">
      <formula>IF(RIGHT(TEXT(AI433,"0.#"),1)=".",TRUE,FALSE)</formula>
    </cfRule>
  </conditionalFormatting>
  <conditionalFormatting sqref="AI434">
    <cfRule type="expression" dxfId="2355" priority="13151">
      <formula>IF(RIGHT(TEXT(AI434,"0.#"),1)=".",FALSE,TRUE)</formula>
    </cfRule>
    <cfRule type="expression" dxfId="2354" priority="13152">
      <formula>IF(RIGHT(TEXT(AI434,"0.#"),1)=".",TRUE,FALSE)</formula>
    </cfRule>
  </conditionalFormatting>
  <conditionalFormatting sqref="AQ434">
    <cfRule type="expression" dxfId="2353" priority="13135">
      <formula>IF(RIGHT(TEXT(AQ434,"0.#"),1)=".",FALSE,TRUE)</formula>
    </cfRule>
    <cfRule type="expression" dxfId="2352" priority="13136">
      <formula>IF(RIGHT(TEXT(AQ434,"0.#"),1)=".",TRUE,FALSE)</formula>
    </cfRule>
  </conditionalFormatting>
  <conditionalFormatting sqref="AQ435">
    <cfRule type="expression" dxfId="2351" priority="13121">
      <formula>IF(RIGHT(TEXT(AQ435,"0.#"),1)=".",FALSE,TRUE)</formula>
    </cfRule>
    <cfRule type="expression" dxfId="2350" priority="13122">
      <formula>IF(RIGHT(TEXT(AQ435,"0.#"),1)=".",TRUE,FALSE)</formula>
    </cfRule>
  </conditionalFormatting>
  <conditionalFormatting sqref="AQ433">
    <cfRule type="expression" dxfId="2349" priority="13119">
      <formula>IF(RIGHT(TEXT(AQ433,"0.#"),1)=".",FALSE,TRUE)</formula>
    </cfRule>
    <cfRule type="expression" dxfId="2348" priority="13120">
      <formula>IF(RIGHT(TEXT(AQ433,"0.#"),1)=".",TRUE,FALSE)</formula>
    </cfRule>
  </conditionalFormatting>
  <conditionalFormatting sqref="AQ53:AQ55">
    <cfRule type="expression" dxfId="2347" priority="4865">
      <formula>IF(RIGHT(TEXT(AQ53,"0.#"),1)=".",FALSE,TRUE)</formula>
    </cfRule>
    <cfRule type="expression" dxfId="2346" priority="4866">
      <formula>IF(RIGHT(TEXT(AQ53,"0.#"),1)=".",TRUE,FALSE)</formula>
    </cfRule>
  </conditionalFormatting>
  <conditionalFormatting sqref="AU53:AU55">
    <cfRule type="expression" dxfId="2345" priority="4863">
      <formula>IF(RIGHT(TEXT(AU53,"0.#"),1)=".",FALSE,TRUE)</formula>
    </cfRule>
    <cfRule type="expression" dxfId="2344" priority="4864">
      <formula>IF(RIGHT(TEXT(AU53,"0.#"),1)=".",TRUE,FALSE)</formula>
    </cfRule>
  </conditionalFormatting>
  <conditionalFormatting sqref="AQ60:AQ62">
    <cfRule type="expression" dxfId="2343" priority="4861">
      <formula>IF(RIGHT(TEXT(AQ60,"0.#"),1)=".",FALSE,TRUE)</formula>
    </cfRule>
    <cfRule type="expression" dxfId="2342" priority="4862">
      <formula>IF(RIGHT(TEXT(AQ60,"0.#"),1)=".",TRUE,FALSE)</formula>
    </cfRule>
  </conditionalFormatting>
  <conditionalFormatting sqref="AU60:AU62">
    <cfRule type="expression" dxfId="2341" priority="4859">
      <formula>IF(RIGHT(TEXT(AU60,"0.#"),1)=".",FALSE,TRUE)</formula>
    </cfRule>
    <cfRule type="expression" dxfId="2340" priority="4860">
      <formula>IF(RIGHT(TEXT(AU60,"0.#"),1)=".",TRUE,FALSE)</formula>
    </cfRule>
  </conditionalFormatting>
  <conditionalFormatting sqref="AQ75:AQ77">
    <cfRule type="expression" dxfId="2339" priority="4857">
      <formula>IF(RIGHT(TEXT(AQ75,"0.#"),1)=".",FALSE,TRUE)</formula>
    </cfRule>
    <cfRule type="expression" dxfId="2338" priority="4858">
      <formula>IF(RIGHT(TEXT(AQ75,"0.#"),1)=".",TRUE,FALSE)</formula>
    </cfRule>
  </conditionalFormatting>
  <conditionalFormatting sqref="AU75:AU77">
    <cfRule type="expression" dxfId="2337" priority="4855">
      <formula>IF(RIGHT(TEXT(AU75,"0.#"),1)=".",FALSE,TRUE)</formula>
    </cfRule>
    <cfRule type="expression" dxfId="2336" priority="4856">
      <formula>IF(RIGHT(TEXT(AU75,"0.#"),1)=".",TRUE,FALSE)</formula>
    </cfRule>
  </conditionalFormatting>
  <conditionalFormatting sqref="AQ87:AQ89">
    <cfRule type="expression" dxfId="2335" priority="4853">
      <formula>IF(RIGHT(TEXT(AQ87,"0.#"),1)=".",FALSE,TRUE)</formula>
    </cfRule>
    <cfRule type="expression" dxfId="2334" priority="4854">
      <formula>IF(RIGHT(TEXT(AQ87,"0.#"),1)=".",TRUE,FALSE)</formula>
    </cfRule>
  </conditionalFormatting>
  <conditionalFormatting sqref="AU87:AU89">
    <cfRule type="expression" dxfId="2333" priority="4851">
      <formula>IF(RIGHT(TEXT(AU87,"0.#"),1)=".",FALSE,TRUE)</formula>
    </cfRule>
    <cfRule type="expression" dxfId="2332" priority="4852">
      <formula>IF(RIGHT(TEXT(AU87,"0.#"),1)=".",TRUE,FALSE)</formula>
    </cfRule>
  </conditionalFormatting>
  <conditionalFormatting sqref="AQ92:AQ94">
    <cfRule type="expression" dxfId="2331" priority="4849">
      <formula>IF(RIGHT(TEXT(AQ92,"0.#"),1)=".",FALSE,TRUE)</formula>
    </cfRule>
    <cfRule type="expression" dxfId="2330" priority="4850">
      <formula>IF(RIGHT(TEXT(AQ92,"0.#"),1)=".",TRUE,FALSE)</formula>
    </cfRule>
  </conditionalFormatting>
  <conditionalFormatting sqref="AU92:AU94">
    <cfRule type="expression" dxfId="2329" priority="4847">
      <formula>IF(RIGHT(TEXT(AU92,"0.#"),1)=".",FALSE,TRUE)</formula>
    </cfRule>
    <cfRule type="expression" dxfId="2328" priority="4848">
      <formula>IF(RIGHT(TEXT(AU92,"0.#"),1)=".",TRUE,FALSE)</formula>
    </cfRule>
  </conditionalFormatting>
  <conditionalFormatting sqref="AQ97:AQ99">
    <cfRule type="expression" dxfId="2327" priority="4845">
      <formula>IF(RIGHT(TEXT(AQ97,"0.#"),1)=".",FALSE,TRUE)</formula>
    </cfRule>
    <cfRule type="expression" dxfId="2326" priority="4846">
      <formula>IF(RIGHT(TEXT(AQ97,"0.#"),1)=".",TRUE,FALSE)</formula>
    </cfRule>
  </conditionalFormatting>
  <conditionalFormatting sqref="AU97:AU99">
    <cfRule type="expression" dxfId="2325" priority="4843">
      <formula>IF(RIGHT(TEXT(AU97,"0.#"),1)=".",FALSE,TRUE)</formula>
    </cfRule>
    <cfRule type="expression" dxfId="2324" priority="4844">
      <formula>IF(RIGHT(TEXT(AU97,"0.#"),1)=".",TRUE,FALSE)</formula>
    </cfRule>
  </conditionalFormatting>
  <conditionalFormatting sqref="AE458">
    <cfRule type="expression" dxfId="2323" priority="4537">
      <formula>IF(RIGHT(TEXT(AE458,"0.#"),1)=".",FALSE,TRUE)</formula>
    </cfRule>
    <cfRule type="expression" dxfId="2322" priority="4538">
      <formula>IF(RIGHT(TEXT(AE458,"0.#"),1)=".",TRUE,FALSE)</formula>
    </cfRule>
  </conditionalFormatting>
  <conditionalFormatting sqref="AM460">
    <cfRule type="expression" dxfId="2321" priority="4527">
      <formula>IF(RIGHT(TEXT(AM460,"0.#"),1)=".",FALSE,TRUE)</formula>
    </cfRule>
    <cfRule type="expression" dxfId="2320" priority="4528">
      <formula>IF(RIGHT(TEXT(AM460,"0.#"),1)=".",TRUE,FALSE)</formula>
    </cfRule>
  </conditionalFormatting>
  <conditionalFormatting sqref="AE459">
    <cfRule type="expression" dxfId="2319" priority="4535">
      <formula>IF(RIGHT(TEXT(AE459,"0.#"),1)=".",FALSE,TRUE)</formula>
    </cfRule>
    <cfRule type="expression" dxfId="2318" priority="4536">
      <formula>IF(RIGHT(TEXT(AE459,"0.#"),1)=".",TRUE,FALSE)</formula>
    </cfRule>
  </conditionalFormatting>
  <conditionalFormatting sqref="AE460">
    <cfRule type="expression" dxfId="2317" priority="4533">
      <formula>IF(RIGHT(TEXT(AE460,"0.#"),1)=".",FALSE,TRUE)</formula>
    </cfRule>
    <cfRule type="expression" dxfId="2316" priority="4534">
      <formula>IF(RIGHT(TEXT(AE460,"0.#"),1)=".",TRUE,FALSE)</formula>
    </cfRule>
  </conditionalFormatting>
  <conditionalFormatting sqref="AM458">
    <cfRule type="expression" dxfId="2315" priority="4531">
      <formula>IF(RIGHT(TEXT(AM458,"0.#"),1)=".",FALSE,TRUE)</formula>
    </cfRule>
    <cfRule type="expression" dxfId="2314" priority="4532">
      <formula>IF(RIGHT(TEXT(AM458,"0.#"),1)=".",TRUE,FALSE)</formula>
    </cfRule>
  </conditionalFormatting>
  <conditionalFormatting sqref="AM459">
    <cfRule type="expression" dxfId="2313" priority="4529">
      <formula>IF(RIGHT(TEXT(AM459,"0.#"),1)=".",FALSE,TRUE)</formula>
    </cfRule>
    <cfRule type="expression" dxfId="2312" priority="4530">
      <formula>IF(RIGHT(TEXT(AM459,"0.#"),1)=".",TRUE,FALSE)</formula>
    </cfRule>
  </conditionalFormatting>
  <conditionalFormatting sqref="AU458">
    <cfRule type="expression" dxfId="2311" priority="4525">
      <formula>IF(RIGHT(TEXT(AU458,"0.#"),1)=".",FALSE,TRUE)</formula>
    </cfRule>
    <cfRule type="expression" dxfId="2310" priority="4526">
      <formula>IF(RIGHT(TEXT(AU458,"0.#"),1)=".",TRUE,FALSE)</formula>
    </cfRule>
  </conditionalFormatting>
  <conditionalFormatting sqref="AU459">
    <cfRule type="expression" dxfId="2309" priority="4523">
      <formula>IF(RIGHT(TEXT(AU459,"0.#"),1)=".",FALSE,TRUE)</formula>
    </cfRule>
    <cfRule type="expression" dxfId="2308" priority="4524">
      <formula>IF(RIGHT(TEXT(AU459,"0.#"),1)=".",TRUE,FALSE)</formula>
    </cfRule>
  </conditionalFormatting>
  <conditionalFormatting sqref="AU460">
    <cfRule type="expression" dxfId="2307" priority="4521">
      <formula>IF(RIGHT(TEXT(AU460,"0.#"),1)=".",FALSE,TRUE)</formula>
    </cfRule>
    <cfRule type="expression" dxfId="2306" priority="4522">
      <formula>IF(RIGHT(TEXT(AU460,"0.#"),1)=".",TRUE,FALSE)</formula>
    </cfRule>
  </conditionalFormatting>
  <conditionalFormatting sqref="AI460">
    <cfRule type="expression" dxfId="2305" priority="4515">
      <formula>IF(RIGHT(TEXT(AI460,"0.#"),1)=".",FALSE,TRUE)</formula>
    </cfRule>
    <cfRule type="expression" dxfId="2304" priority="4516">
      <formula>IF(RIGHT(TEXT(AI460,"0.#"),1)=".",TRUE,FALSE)</formula>
    </cfRule>
  </conditionalFormatting>
  <conditionalFormatting sqref="AI458">
    <cfRule type="expression" dxfId="2303" priority="4519">
      <formula>IF(RIGHT(TEXT(AI458,"0.#"),1)=".",FALSE,TRUE)</formula>
    </cfRule>
    <cfRule type="expression" dxfId="2302" priority="4520">
      <formula>IF(RIGHT(TEXT(AI458,"0.#"),1)=".",TRUE,FALSE)</formula>
    </cfRule>
  </conditionalFormatting>
  <conditionalFormatting sqref="AI459">
    <cfRule type="expression" dxfId="2301" priority="4517">
      <formula>IF(RIGHT(TEXT(AI459,"0.#"),1)=".",FALSE,TRUE)</formula>
    </cfRule>
    <cfRule type="expression" dxfId="2300" priority="4518">
      <formula>IF(RIGHT(TEXT(AI459,"0.#"),1)=".",TRUE,FALSE)</formula>
    </cfRule>
  </conditionalFormatting>
  <conditionalFormatting sqref="AQ459">
    <cfRule type="expression" dxfId="2299" priority="4513">
      <formula>IF(RIGHT(TEXT(AQ459,"0.#"),1)=".",FALSE,TRUE)</formula>
    </cfRule>
    <cfRule type="expression" dxfId="2298" priority="4514">
      <formula>IF(RIGHT(TEXT(AQ459,"0.#"),1)=".",TRUE,FALSE)</formula>
    </cfRule>
  </conditionalFormatting>
  <conditionalFormatting sqref="AQ460">
    <cfRule type="expression" dxfId="2297" priority="4511">
      <formula>IF(RIGHT(TEXT(AQ460,"0.#"),1)=".",FALSE,TRUE)</formula>
    </cfRule>
    <cfRule type="expression" dxfId="2296" priority="4512">
      <formula>IF(RIGHT(TEXT(AQ460,"0.#"),1)=".",TRUE,FALSE)</formula>
    </cfRule>
  </conditionalFormatting>
  <conditionalFormatting sqref="AQ458">
    <cfRule type="expression" dxfId="2295" priority="4509">
      <formula>IF(RIGHT(TEXT(AQ458,"0.#"),1)=".",FALSE,TRUE)</formula>
    </cfRule>
    <cfRule type="expression" dxfId="2294" priority="4510">
      <formula>IF(RIGHT(TEXT(AQ458,"0.#"),1)=".",TRUE,FALSE)</formula>
    </cfRule>
  </conditionalFormatting>
  <conditionalFormatting sqref="AE120 AM120">
    <cfRule type="expression" dxfId="2293" priority="3187">
      <formula>IF(RIGHT(TEXT(AE120,"0.#"),1)=".",FALSE,TRUE)</formula>
    </cfRule>
    <cfRule type="expression" dxfId="2292" priority="3188">
      <formula>IF(RIGHT(TEXT(AE120,"0.#"),1)=".",TRUE,FALSE)</formula>
    </cfRule>
  </conditionalFormatting>
  <conditionalFormatting sqref="AI126">
    <cfRule type="expression" dxfId="2291" priority="3177">
      <formula>IF(RIGHT(TEXT(AI126,"0.#"),1)=".",FALSE,TRUE)</formula>
    </cfRule>
    <cfRule type="expression" dxfId="2290" priority="3178">
      <formula>IF(RIGHT(TEXT(AI126,"0.#"),1)=".",TRUE,FALSE)</formula>
    </cfRule>
  </conditionalFormatting>
  <conditionalFormatting sqref="AI120">
    <cfRule type="expression" dxfId="2289" priority="3185">
      <formula>IF(RIGHT(TEXT(AI120,"0.#"),1)=".",FALSE,TRUE)</formula>
    </cfRule>
    <cfRule type="expression" dxfId="2288" priority="3186">
      <formula>IF(RIGHT(TEXT(AI120,"0.#"),1)=".",TRUE,FALSE)</formula>
    </cfRule>
  </conditionalFormatting>
  <conditionalFormatting sqref="AE123 AM123">
    <cfRule type="expression" dxfId="2287" priority="3183">
      <formula>IF(RIGHT(TEXT(AE123,"0.#"),1)=".",FALSE,TRUE)</formula>
    </cfRule>
    <cfRule type="expression" dxfId="2286" priority="3184">
      <formula>IF(RIGHT(TEXT(AE123,"0.#"),1)=".",TRUE,FALSE)</formula>
    </cfRule>
  </conditionalFormatting>
  <conditionalFormatting sqref="AI123">
    <cfRule type="expression" dxfId="2285" priority="3181">
      <formula>IF(RIGHT(TEXT(AI123,"0.#"),1)=".",FALSE,TRUE)</formula>
    </cfRule>
    <cfRule type="expression" dxfId="2284" priority="3182">
      <formula>IF(RIGHT(TEXT(AI123,"0.#"),1)=".",TRUE,FALSE)</formula>
    </cfRule>
  </conditionalFormatting>
  <conditionalFormatting sqref="AE126 AM126">
    <cfRule type="expression" dxfId="2283" priority="3179">
      <formula>IF(RIGHT(TEXT(AE126,"0.#"),1)=".",FALSE,TRUE)</formula>
    </cfRule>
    <cfRule type="expression" dxfId="2282" priority="3180">
      <formula>IF(RIGHT(TEXT(AE126,"0.#"),1)=".",TRUE,FALSE)</formula>
    </cfRule>
  </conditionalFormatting>
  <conditionalFormatting sqref="AE129 AM129">
    <cfRule type="expression" dxfId="2281" priority="3175">
      <formula>IF(RIGHT(TEXT(AE129,"0.#"),1)=".",FALSE,TRUE)</formula>
    </cfRule>
    <cfRule type="expression" dxfId="2280" priority="3176">
      <formula>IF(RIGHT(TEXT(AE129,"0.#"),1)=".",TRUE,FALSE)</formula>
    </cfRule>
  </conditionalFormatting>
  <conditionalFormatting sqref="AI129">
    <cfRule type="expression" dxfId="2279" priority="3173">
      <formula>IF(RIGHT(TEXT(AI129,"0.#"),1)=".",FALSE,TRUE)</formula>
    </cfRule>
    <cfRule type="expression" dxfId="2278" priority="3174">
      <formula>IF(RIGHT(TEXT(AI129,"0.#"),1)=".",TRUE,FALSE)</formula>
    </cfRule>
  </conditionalFormatting>
  <conditionalFormatting sqref="AU518">
    <cfRule type="expression" dxfId="2277" priority="1681">
      <formula>IF(RIGHT(TEXT(AU518,"0.#"),1)=".",FALSE,TRUE)</formula>
    </cfRule>
    <cfRule type="expression" dxfId="2276" priority="1682">
      <formula>IF(RIGHT(TEXT(AU518,"0.#"),1)=".",TRUE,FALSE)</formula>
    </cfRule>
  </conditionalFormatting>
  <conditionalFormatting sqref="AQ551">
    <cfRule type="expression" dxfId="2275" priority="1457">
      <formula>IF(RIGHT(TEXT(AQ551,"0.#"),1)=".",FALSE,TRUE)</formula>
    </cfRule>
    <cfRule type="expression" dxfId="2274" priority="1458">
      <formula>IF(RIGHT(TEXT(AQ551,"0.#"),1)=".",TRUE,FALSE)</formula>
    </cfRule>
  </conditionalFormatting>
  <conditionalFormatting sqref="AE556">
    <cfRule type="expression" dxfId="2273" priority="1455">
      <formula>IF(RIGHT(TEXT(AE556,"0.#"),1)=".",FALSE,TRUE)</formula>
    </cfRule>
    <cfRule type="expression" dxfId="2272" priority="1456">
      <formula>IF(RIGHT(TEXT(AE556,"0.#"),1)=".",TRUE,FALSE)</formula>
    </cfRule>
  </conditionalFormatting>
  <conditionalFormatting sqref="AE557">
    <cfRule type="expression" dxfId="2271" priority="1453">
      <formula>IF(RIGHT(TEXT(AE557,"0.#"),1)=".",FALSE,TRUE)</formula>
    </cfRule>
    <cfRule type="expression" dxfId="2270" priority="1454">
      <formula>IF(RIGHT(TEXT(AE557,"0.#"),1)=".",TRUE,FALSE)</formula>
    </cfRule>
  </conditionalFormatting>
  <conditionalFormatting sqref="AE558">
    <cfRule type="expression" dxfId="2269" priority="1451">
      <formula>IF(RIGHT(TEXT(AE558,"0.#"),1)=".",FALSE,TRUE)</formula>
    </cfRule>
    <cfRule type="expression" dxfId="2268" priority="1452">
      <formula>IF(RIGHT(TEXT(AE558,"0.#"),1)=".",TRUE,FALSE)</formula>
    </cfRule>
  </conditionalFormatting>
  <conditionalFormatting sqref="AU556">
    <cfRule type="expression" dxfId="2267" priority="1443">
      <formula>IF(RIGHT(TEXT(AU556,"0.#"),1)=".",FALSE,TRUE)</formula>
    </cfRule>
    <cfRule type="expression" dxfId="2266" priority="1444">
      <formula>IF(RIGHT(TEXT(AU556,"0.#"),1)=".",TRUE,FALSE)</formula>
    </cfRule>
  </conditionalFormatting>
  <conditionalFormatting sqref="AU557">
    <cfRule type="expression" dxfId="2265" priority="1441">
      <formula>IF(RIGHT(TEXT(AU557,"0.#"),1)=".",FALSE,TRUE)</formula>
    </cfRule>
    <cfRule type="expression" dxfId="2264" priority="1442">
      <formula>IF(RIGHT(TEXT(AU557,"0.#"),1)=".",TRUE,FALSE)</formula>
    </cfRule>
  </conditionalFormatting>
  <conditionalFormatting sqref="AU558">
    <cfRule type="expression" dxfId="2263" priority="1439">
      <formula>IF(RIGHT(TEXT(AU558,"0.#"),1)=".",FALSE,TRUE)</formula>
    </cfRule>
    <cfRule type="expression" dxfId="2262" priority="1440">
      <formula>IF(RIGHT(TEXT(AU558,"0.#"),1)=".",TRUE,FALSE)</formula>
    </cfRule>
  </conditionalFormatting>
  <conditionalFormatting sqref="AQ557">
    <cfRule type="expression" dxfId="2261" priority="1431">
      <formula>IF(RIGHT(TEXT(AQ557,"0.#"),1)=".",FALSE,TRUE)</formula>
    </cfRule>
    <cfRule type="expression" dxfId="2260" priority="1432">
      <formula>IF(RIGHT(TEXT(AQ557,"0.#"),1)=".",TRUE,FALSE)</formula>
    </cfRule>
  </conditionalFormatting>
  <conditionalFormatting sqref="AQ558">
    <cfRule type="expression" dxfId="2259" priority="1429">
      <formula>IF(RIGHT(TEXT(AQ558,"0.#"),1)=".",FALSE,TRUE)</formula>
    </cfRule>
    <cfRule type="expression" dxfId="2258" priority="1430">
      <formula>IF(RIGHT(TEXT(AQ558,"0.#"),1)=".",TRUE,FALSE)</formula>
    </cfRule>
  </conditionalFormatting>
  <conditionalFormatting sqref="AQ556">
    <cfRule type="expression" dxfId="2257" priority="1427">
      <formula>IF(RIGHT(TEXT(AQ556,"0.#"),1)=".",FALSE,TRUE)</formula>
    </cfRule>
    <cfRule type="expression" dxfId="2256" priority="1428">
      <formula>IF(RIGHT(TEXT(AQ556,"0.#"),1)=".",TRUE,FALSE)</formula>
    </cfRule>
  </conditionalFormatting>
  <conditionalFormatting sqref="AE561">
    <cfRule type="expression" dxfId="2255" priority="1425">
      <formula>IF(RIGHT(TEXT(AE561,"0.#"),1)=".",FALSE,TRUE)</formula>
    </cfRule>
    <cfRule type="expression" dxfId="2254" priority="1426">
      <formula>IF(RIGHT(TEXT(AE561,"0.#"),1)=".",TRUE,FALSE)</formula>
    </cfRule>
  </conditionalFormatting>
  <conditionalFormatting sqref="AE562">
    <cfRule type="expression" dxfId="2253" priority="1423">
      <formula>IF(RIGHT(TEXT(AE562,"0.#"),1)=".",FALSE,TRUE)</formula>
    </cfRule>
    <cfRule type="expression" dxfId="2252" priority="1424">
      <formula>IF(RIGHT(TEXT(AE562,"0.#"),1)=".",TRUE,FALSE)</formula>
    </cfRule>
  </conditionalFormatting>
  <conditionalFormatting sqref="AE563">
    <cfRule type="expression" dxfId="2251" priority="1421">
      <formula>IF(RIGHT(TEXT(AE563,"0.#"),1)=".",FALSE,TRUE)</formula>
    </cfRule>
    <cfRule type="expression" dxfId="2250" priority="1422">
      <formula>IF(RIGHT(TEXT(AE563,"0.#"),1)=".",TRUE,FALSE)</formula>
    </cfRule>
  </conditionalFormatting>
  <conditionalFormatting sqref="AL1110:AO1139">
    <cfRule type="expression" dxfId="2249" priority="3077">
      <formula>IF(AND(AL1110&gt;=0, RIGHT(TEXT(AL1110,"0.#"),1)&lt;&gt;"."),TRUE,FALSE)</formula>
    </cfRule>
    <cfRule type="expression" dxfId="2248" priority="3078">
      <formula>IF(AND(AL1110&gt;=0, RIGHT(TEXT(AL1110,"0.#"),1)="."),TRUE,FALSE)</formula>
    </cfRule>
    <cfRule type="expression" dxfId="2247" priority="3079">
      <formula>IF(AND(AL1110&lt;0, RIGHT(TEXT(AL1110,"0.#"),1)&lt;&gt;"."),TRUE,FALSE)</formula>
    </cfRule>
    <cfRule type="expression" dxfId="2246" priority="3080">
      <formula>IF(AND(AL1110&lt;0, RIGHT(TEXT(AL1110,"0.#"),1)="."),TRUE,FALSE)</formula>
    </cfRule>
  </conditionalFormatting>
  <conditionalFormatting sqref="Y1110:Y1139">
    <cfRule type="expression" dxfId="2245" priority="3075">
      <formula>IF(RIGHT(TEXT(Y1110,"0.#"),1)=".",FALSE,TRUE)</formula>
    </cfRule>
    <cfRule type="expression" dxfId="2244" priority="3076">
      <formula>IF(RIGHT(TEXT(Y1110,"0.#"),1)=".",TRUE,FALSE)</formula>
    </cfRule>
  </conditionalFormatting>
  <conditionalFormatting sqref="AQ553">
    <cfRule type="expression" dxfId="2243" priority="1459">
      <formula>IF(RIGHT(TEXT(AQ553,"0.#"),1)=".",FALSE,TRUE)</formula>
    </cfRule>
    <cfRule type="expression" dxfId="2242" priority="1460">
      <formula>IF(RIGHT(TEXT(AQ553,"0.#"),1)=".",TRUE,FALSE)</formula>
    </cfRule>
  </conditionalFormatting>
  <conditionalFormatting sqref="AU552">
    <cfRule type="expression" dxfId="2241" priority="1471">
      <formula>IF(RIGHT(TEXT(AU552,"0.#"),1)=".",FALSE,TRUE)</formula>
    </cfRule>
    <cfRule type="expression" dxfId="2240" priority="1472">
      <formula>IF(RIGHT(TEXT(AU552,"0.#"),1)=".",TRUE,FALSE)</formula>
    </cfRule>
  </conditionalFormatting>
  <conditionalFormatting sqref="AE552">
    <cfRule type="expression" dxfId="2239" priority="1483">
      <formula>IF(RIGHT(TEXT(AE552,"0.#"),1)=".",FALSE,TRUE)</formula>
    </cfRule>
    <cfRule type="expression" dxfId="2238" priority="1484">
      <formula>IF(RIGHT(TEXT(AE552,"0.#"),1)=".",TRUE,FALSE)</formula>
    </cfRule>
  </conditionalFormatting>
  <conditionalFormatting sqref="AQ548">
    <cfRule type="expression" dxfId="2237" priority="1489">
      <formula>IF(RIGHT(TEXT(AQ548,"0.#"),1)=".",FALSE,TRUE)</formula>
    </cfRule>
    <cfRule type="expression" dxfId="2236" priority="1490">
      <formula>IF(RIGHT(TEXT(AQ548,"0.#"),1)=".",TRUE,FALSE)</formula>
    </cfRule>
  </conditionalFormatting>
  <conditionalFormatting sqref="AE492">
    <cfRule type="expression" dxfId="2235" priority="1815">
      <formula>IF(RIGHT(TEXT(AE492,"0.#"),1)=".",FALSE,TRUE)</formula>
    </cfRule>
    <cfRule type="expression" dxfId="2234" priority="1816">
      <formula>IF(RIGHT(TEXT(AE492,"0.#"),1)=".",TRUE,FALSE)</formula>
    </cfRule>
  </conditionalFormatting>
  <conditionalFormatting sqref="AE493">
    <cfRule type="expression" dxfId="2233" priority="1813">
      <formula>IF(RIGHT(TEXT(AE493,"0.#"),1)=".",FALSE,TRUE)</formula>
    </cfRule>
    <cfRule type="expression" dxfId="2232" priority="1814">
      <formula>IF(RIGHT(TEXT(AE493,"0.#"),1)=".",TRUE,FALSE)</formula>
    </cfRule>
  </conditionalFormatting>
  <conditionalFormatting sqref="AE494">
    <cfRule type="expression" dxfId="2231" priority="1811">
      <formula>IF(RIGHT(TEXT(AE494,"0.#"),1)=".",FALSE,TRUE)</formula>
    </cfRule>
    <cfRule type="expression" dxfId="2230" priority="1812">
      <formula>IF(RIGHT(TEXT(AE494,"0.#"),1)=".",TRUE,FALSE)</formula>
    </cfRule>
  </conditionalFormatting>
  <conditionalFormatting sqref="AQ493">
    <cfRule type="expression" dxfId="2229" priority="1791">
      <formula>IF(RIGHT(TEXT(AQ493,"0.#"),1)=".",FALSE,TRUE)</formula>
    </cfRule>
    <cfRule type="expression" dxfId="2228" priority="1792">
      <formula>IF(RIGHT(TEXT(AQ493,"0.#"),1)=".",TRUE,FALSE)</formula>
    </cfRule>
  </conditionalFormatting>
  <conditionalFormatting sqref="AQ494">
    <cfRule type="expression" dxfId="2227" priority="1789">
      <formula>IF(RIGHT(TEXT(AQ494,"0.#"),1)=".",FALSE,TRUE)</formula>
    </cfRule>
    <cfRule type="expression" dxfId="2226" priority="1790">
      <formula>IF(RIGHT(TEXT(AQ494,"0.#"),1)=".",TRUE,FALSE)</formula>
    </cfRule>
  </conditionalFormatting>
  <conditionalFormatting sqref="AQ492">
    <cfRule type="expression" dxfId="2225" priority="1787">
      <formula>IF(RIGHT(TEXT(AQ492,"0.#"),1)=".",FALSE,TRUE)</formula>
    </cfRule>
    <cfRule type="expression" dxfId="2224" priority="1788">
      <formula>IF(RIGHT(TEXT(AQ492,"0.#"),1)=".",TRUE,FALSE)</formula>
    </cfRule>
  </conditionalFormatting>
  <conditionalFormatting sqref="AU494">
    <cfRule type="expression" dxfId="2223" priority="1799">
      <formula>IF(RIGHT(TEXT(AU494,"0.#"),1)=".",FALSE,TRUE)</formula>
    </cfRule>
    <cfRule type="expression" dxfId="2222" priority="1800">
      <formula>IF(RIGHT(TEXT(AU494,"0.#"),1)=".",TRUE,FALSE)</formula>
    </cfRule>
  </conditionalFormatting>
  <conditionalFormatting sqref="AU492">
    <cfRule type="expression" dxfId="2221" priority="1803">
      <formula>IF(RIGHT(TEXT(AU492,"0.#"),1)=".",FALSE,TRUE)</formula>
    </cfRule>
    <cfRule type="expression" dxfId="2220" priority="1804">
      <formula>IF(RIGHT(TEXT(AU492,"0.#"),1)=".",TRUE,FALSE)</formula>
    </cfRule>
  </conditionalFormatting>
  <conditionalFormatting sqref="AU493">
    <cfRule type="expression" dxfId="2219" priority="1801">
      <formula>IF(RIGHT(TEXT(AU493,"0.#"),1)=".",FALSE,TRUE)</formula>
    </cfRule>
    <cfRule type="expression" dxfId="2218" priority="1802">
      <formula>IF(RIGHT(TEXT(AU493,"0.#"),1)=".",TRUE,FALSE)</formula>
    </cfRule>
  </conditionalFormatting>
  <conditionalFormatting sqref="AU583">
    <cfRule type="expression" dxfId="2217" priority="1319">
      <formula>IF(RIGHT(TEXT(AU583,"0.#"),1)=".",FALSE,TRUE)</formula>
    </cfRule>
    <cfRule type="expression" dxfId="2216" priority="1320">
      <formula>IF(RIGHT(TEXT(AU583,"0.#"),1)=".",TRUE,FALSE)</formula>
    </cfRule>
  </conditionalFormatting>
  <conditionalFormatting sqref="AU582">
    <cfRule type="expression" dxfId="2215" priority="1321">
      <formula>IF(RIGHT(TEXT(AU582,"0.#"),1)=".",FALSE,TRUE)</formula>
    </cfRule>
    <cfRule type="expression" dxfId="2214" priority="1322">
      <formula>IF(RIGHT(TEXT(AU582,"0.#"),1)=".",TRUE,FALSE)</formula>
    </cfRule>
  </conditionalFormatting>
  <conditionalFormatting sqref="AE499">
    <cfRule type="expression" dxfId="2213" priority="1781">
      <formula>IF(RIGHT(TEXT(AE499,"0.#"),1)=".",FALSE,TRUE)</formula>
    </cfRule>
    <cfRule type="expression" dxfId="2212" priority="1782">
      <formula>IF(RIGHT(TEXT(AE499,"0.#"),1)=".",TRUE,FALSE)</formula>
    </cfRule>
  </conditionalFormatting>
  <conditionalFormatting sqref="AE497">
    <cfRule type="expression" dxfId="2211" priority="1785">
      <formula>IF(RIGHT(TEXT(AE497,"0.#"),1)=".",FALSE,TRUE)</formula>
    </cfRule>
    <cfRule type="expression" dxfId="2210" priority="1786">
      <formula>IF(RIGHT(TEXT(AE497,"0.#"),1)=".",TRUE,FALSE)</formula>
    </cfRule>
  </conditionalFormatting>
  <conditionalFormatting sqref="AE498">
    <cfRule type="expression" dxfId="2209" priority="1783">
      <formula>IF(RIGHT(TEXT(AE498,"0.#"),1)=".",FALSE,TRUE)</formula>
    </cfRule>
    <cfRule type="expression" dxfId="2208" priority="1784">
      <formula>IF(RIGHT(TEXT(AE498,"0.#"),1)=".",TRUE,FALSE)</formula>
    </cfRule>
  </conditionalFormatting>
  <conditionalFormatting sqref="AU499">
    <cfRule type="expression" dxfId="2207" priority="1769">
      <formula>IF(RIGHT(TEXT(AU499,"0.#"),1)=".",FALSE,TRUE)</formula>
    </cfRule>
    <cfRule type="expression" dxfId="2206" priority="1770">
      <formula>IF(RIGHT(TEXT(AU499,"0.#"),1)=".",TRUE,FALSE)</formula>
    </cfRule>
  </conditionalFormatting>
  <conditionalFormatting sqref="AU497">
    <cfRule type="expression" dxfId="2205" priority="1773">
      <formula>IF(RIGHT(TEXT(AU497,"0.#"),1)=".",FALSE,TRUE)</formula>
    </cfRule>
    <cfRule type="expression" dxfId="2204" priority="1774">
      <formula>IF(RIGHT(TEXT(AU497,"0.#"),1)=".",TRUE,FALSE)</formula>
    </cfRule>
  </conditionalFormatting>
  <conditionalFormatting sqref="AU498">
    <cfRule type="expression" dxfId="2203" priority="1771">
      <formula>IF(RIGHT(TEXT(AU498,"0.#"),1)=".",FALSE,TRUE)</formula>
    </cfRule>
    <cfRule type="expression" dxfId="2202" priority="1772">
      <formula>IF(RIGHT(TEXT(AU498,"0.#"),1)=".",TRUE,FALSE)</formula>
    </cfRule>
  </conditionalFormatting>
  <conditionalFormatting sqref="AQ497">
    <cfRule type="expression" dxfId="2201" priority="1757">
      <formula>IF(RIGHT(TEXT(AQ497,"0.#"),1)=".",FALSE,TRUE)</formula>
    </cfRule>
    <cfRule type="expression" dxfId="2200" priority="1758">
      <formula>IF(RIGHT(TEXT(AQ497,"0.#"),1)=".",TRUE,FALSE)</formula>
    </cfRule>
  </conditionalFormatting>
  <conditionalFormatting sqref="AQ498">
    <cfRule type="expression" dxfId="2199" priority="1761">
      <formula>IF(RIGHT(TEXT(AQ498,"0.#"),1)=".",FALSE,TRUE)</formula>
    </cfRule>
    <cfRule type="expression" dxfId="2198" priority="1762">
      <formula>IF(RIGHT(TEXT(AQ498,"0.#"),1)=".",TRUE,FALSE)</formula>
    </cfRule>
  </conditionalFormatting>
  <conditionalFormatting sqref="AQ499">
    <cfRule type="expression" dxfId="2197" priority="1759">
      <formula>IF(RIGHT(TEXT(AQ499,"0.#"),1)=".",FALSE,TRUE)</formula>
    </cfRule>
    <cfRule type="expression" dxfId="2196" priority="1760">
      <formula>IF(RIGHT(TEXT(AQ499,"0.#"),1)=".",TRUE,FALSE)</formula>
    </cfRule>
  </conditionalFormatting>
  <conditionalFormatting sqref="AE504">
    <cfRule type="expression" dxfId="2195" priority="1751">
      <formula>IF(RIGHT(TEXT(AE504,"0.#"),1)=".",FALSE,TRUE)</formula>
    </cfRule>
    <cfRule type="expression" dxfId="2194" priority="1752">
      <formula>IF(RIGHT(TEXT(AE504,"0.#"),1)=".",TRUE,FALSE)</formula>
    </cfRule>
  </conditionalFormatting>
  <conditionalFormatting sqref="AE502">
    <cfRule type="expression" dxfId="2193" priority="1755">
      <formula>IF(RIGHT(TEXT(AE502,"0.#"),1)=".",FALSE,TRUE)</formula>
    </cfRule>
    <cfRule type="expression" dxfId="2192" priority="1756">
      <formula>IF(RIGHT(TEXT(AE502,"0.#"),1)=".",TRUE,FALSE)</formula>
    </cfRule>
  </conditionalFormatting>
  <conditionalFormatting sqref="AE503">
    <cfRule type="expression" dxfId="2191" priority="1753">
      <formula>IF(RIGHT(TEXT(AE503,"0.#"),1)=".",FALSE,TRUE)</formula>
    </cfRule>
    <cfRule type="expression" dxfId="2190" priority="1754">
      <formula>IF(RIGHT(TEXT(AE503,"0.#"),1)=".",TRUE,FALSE)</formula>
    </cfRule>
  </conditionalFormatting>
  <conditionalFormatting sqref="AU504">
    <cfRule type="expression" dxfId="2189" priority="1739">
      <formula>IF(RIGHT(TEXT(AU504,"0.#"),1)=".",FALSE,TRUE)</formula>
    </cfRule>
    <cfRule type="expression" dxfId="2188" priority="1740">
      <formula>IF(RIGHT(TEXT(AU504,"0.#"),1)=".",TRUE,FALSE)</formula>
    </cfRule>
  </conditionalFormatting>
  <conditionalFormatting sqref="AU502">
    <cfRule type="expression" dxfId="2187" priority="1743">
      <formula>IF(RIGHT(TEXT(AU502,"0.#"),1)=".",FALSE,TRUE)</formula>
    </cfRule>
    <cfRule type="expression" dxfId="2186" priority="1744">
      <formula>IF(RIGHT(TEXT(AU502,"0.#"),1)=".",TRUE,FALSE)</formula>
    </cfRule>
  </conditionalFormatting>
  <conditionalFormatting sqref="AU503">
    <cfRule type="expression" dxfId="2185" priority="1741">
      <formula>IF(RIGHT(TEXT(AU503,"0.#"),1)=".",FALSE,TRUE)</formula>
    </cfRule>
    <cfRule type="expression" dxfId="2184" priority="1742">
      <formula>IF(RIGHT(TEXT(AU503,"0.#"),1)=".",TRUE,FALSE)</formula>
    </cfRule>
  </conditionalFormatting>
  <conditionalFormatting sqref="AQ502">
    <cfRule type="expression" dxfId="2183" priority="1727">
      <formula>IF(RIGHT(TEXT(AQ502,"0.#"),1)=".",FALSE,TRUE)</formula>
    </cfRule>
    <cfRule type="expression" dxfId="2182" priority="1728">
      <formula>IF(RIGHT(TEXT(AQ502,"0.#"),1)=".",TRUE,FALSE)</formula>
    </cfRule>
  </conditionalFormatting>
  <conditionalFormatting sqref="AQ503">
    <cfRule type="expression" dxfId="2181" priority="1731">
      <formula>IF(RIGHT(TEXT(AQ503,"0.#"),1)=".",FALSE,TRUE)</formula>
    </cfRule>
    <cfRule type="expression" dxfId="2180" priority="1732">
      <formula>IF(RIGHT(TEXT(AQ503,"0.#"),1)=".",TRUE,FALSE)</formula>
    </cfRule>
  </conditionalFormatting>
  <conditionalFormatting sqref="AQ504">
    <cfRule type="expression" dxfId="2179" priority="1729">
      <formula>IF(RIGHT(TEXT(AQ504,"0.#"),1)=".",FALSE,TRUE)</formula>
    </cfRule>
    <cfRule type="expression" dxfId="2178" priority="1730">
      <formula>IF(RIGHT(TEXT(AQ504,"0.#"),1)=".",TRUE,FALSE)</formula>
    </cfRule>
  </conditionalFormatting>
  <conditionalFormatting sqref="AE509">
    <cfRule type="expression" dxfId="2177" priority="1721">
      <formula>IF(RIGHT(TEXT(AE509,"0.#"),1)=".",FALSE,TRUE)</formula>
    </cfRule>
    <cfRule type="expression" dxfId="2176" priority="1722">
      <formula>IF(RIGHT(TEXT(AE509,"0.#"),1)=".",TRUE,FALSE)</formula>
    </cfRule>
  </conditionalFormatting>
  <conditionalFormatting sqref="AE507">
    <cfRule type="expression" dxfId="2175" priority="1725">
      <formula>IF(RIGHT(TEXT(AE507,"0.#"),1)=".",FALSE,TRUE)</formula>
    </cfRule>
    <cfRule type="expression" dxfId="2174" priority="1726">
      <formula>IF(RIGHT(TEXT(AE507,"0.#"),1)=".",TRUE,FALSE)</formula>
    </cfRule>
  </conditionalFormatting>
  <conditionalFormatting sqref="AE508">
    <cfRule type="expression" dxfId="2173" priority="1723">
      <formula>IF(RIGHT(TEXT(AE508,"0.#"),1)=".",FALSE,TRUE)</formula>
    </cfRule>
    <cfRule type="expression" dxfId="2172" priority="1724">
      <formula>IF(RIGHT(TEXT(AE508,"0.#"),1)=".",TRUE,FALSE)</formula>
    </cfRule>
  </conditionalFormatting>
  <conditionalFormatting sqref="AU509">
    <cfRule type="expression" dxfId="2171" priority="1709">
      <formula>IF(RIGHT(TEXT(AU509,"0.#"),1)=".",FALSE,TRUE)</formula>
    </cfRule>
    <cfRule type="expression" dxfId="2170" priority="1710">
      <formula>IF(RIGHT(TEXT(AU509,"0.#"),1)=".",TRUE,FALSE)</formula>
    </cfRule>
  </conditionalFormatting>
  <conditionalFormatting sqref="AU507">
    <cfRule type="expression" dxfId="2169" priority="1713">
      <formula>IF(RIGHT(TEXT(AU507,"0.#"),1)=".",FALSE,TRUE)</formula>
    </cfRule>
    <cfRule type="expression" dxfId="2168" priority="1714">
      <formula>IF(RIGHT(TEXT(AU507,"0.#"),1)=".",TRUE,FALSE)</formula>
    </cfRule>
  </conditionalFormatting>
  <conditionalFormatting sqref="AU508">
    <cfRule type="expression" dxfId="2167" priority="1711">
      <formula>IF(RIGHT(TEXT(AU508,"0.#"),1)=".",FALSE,TRUE)</formula>
    </cfRule>
    <cfRule type="expression" dxfId="2166" priority="1712">
      <formula>IF(RIGHT(TEXT(AU508,"0.#"),1)=".",TRUE,FALSE)</formula>
    </cfRule>
  </conditionalFormatting>
  <conditionalFormatting sqref="AQ507">
    <cfRule type="expression" dxfId="2165" priority="1697">
      <formula>IF(RIGHT(TEXT(AQ507,"0.#"),1)=".",FALSE,TRUE)</formula>
    </cfRule>
    <cfRule type="expression" dxfId="2164" priority="1698">
      <formula>IF(RIGHT(TEXT(AQ507,"0.#"),1)=".",TRUE,FALSE)</formula>
    </cfRule>
  </conditionalFormatting>
  <conditionalFormatting sqref="AQ508">
    <cfRule type="expression" dxfId="2163" priority="1701">
      <formula>IF(RIGHT(TEXT(AQ508,"0.#"),1)=".",FALSE,TRUE)</formula>
    </cfRule>
    <cfRule type="expression" dxfId="2162" priority="1702">
      <formula>IF(RIGHT(TEXT(AQ508,"0.#"),1)=".",TRUE,FALSE)</formula>
    </cfRule>
  </conditionalFormatting>
  <conditionalFormatting sqref="AQ509">
    <cfRule type="expression" dxfId="2161" priority="1699">
      <formula>IF(RIGHT(TEXT(AQ509,"0.#"),1)=".",FALSE,TRUE)</formula>
    </cfRule>
    <cfRule type="expression" dxfId="2160" priority="1700">
      <formula>IF(RIGHT(TEXT(AQ509,"0.#"),1)=".",TRUE,FALSE)</formula>
    </cfRule>
  </conditionalFormatting>
  <conditionalFormatting sqref="AE465">
    <cfRule type="expression" dxfId="2159" priority="1991">
      <formula>IF(RIGHT(TEXT(AE465,"0.#"),1)=".",FALSE,TRUE)</formula>
    </cfRule>
    <cfRule type="expression" dxfId="2158" priority="1992">
      <formula>IF(RIGHT(TEXT(AE465,"0.#"),1)=".",TRUE,FALSE)</formula>
    </cfRule>
  </conditionalFormatting>
  <conditionalFormatting sqref="AE463">
    <cfRule type="expression" dxfId="2157" priority="1995">
      <formula>IF(RIGHT(TEXT(AE463,"0.#"),1)=".",FALSE,TRUE)</formula>
    </cfRule>
    <cfRule type="expression" dxfId="2156" priority="1996">
      <formula>IF(RIGHT(TEXT(AE463,"0.#"),1)=".",TRUE,FALSE)</formula>
    </cfRule>
  </conditionalFormatting>
  <conditionalFormatting sqref="AE464">
    <cfRule type="expression" dxfId="2155" priority="1993">
      <formula>IF(RIGHT(TEXT(AE464,"0.#"),1)=".",FALSE,TRUE)</formula>
    </cfRule>
    <cfRule type="expression" dxfId="2154" priority="1994">
      <formula>IF(RIGHT(TEXT(AE464,"0.#"),1)=".",TRUE,FALSE)</formula>
    </cfRule>
  </conditionalFormatting>
  <conditionalFormatting sqref="AM465">
    <cfRule type="expression" dxfId="2153" priority="1985">
      <formula>IF(RIGHT(TEXT(AM465,"0.#"),1)=".",FALSE,TRUE)</formula>
    </cfRule>
    <cfRule type="expression" dxfId="2152" priority="1986">
      <formula>IF(RIGHT(TEXT(AM465,"0.#"),1)=".",TRUE,FALSE)</formula>
    </cfRule>
  </conditionalFormatting>
  <conditionalFormatting sqref="AM463">
    <cfRule type="expression" dxfId="2151" priority="1989">
      <formula>IF(RIGHT(TEXT(AM463,"0.#"),1)=".",FALSE,TRUE)</formula>
    </cfRule>
    <cfRule type="expression" dxfId="2150" priority="1990">
      <formula>IF(RIGHT(TEXT(AM463,"0.#"),1)=".",TRUE,FALSE)</formula>
    </cfRule>
  </conditionalFormatting>
  <conditionalFormatting sqref="AM464">
    <cfRule type="expression" dxfId="2149" priority="1987">
      <formula>IF(RIGHT(TEXT(AM464,"0.#"),1)=".",FALSE,TRUE)</formula>
    </cfRule>
    <cfRule type="expression" dxfId="2148" priority="1988">
      <formula>IF(RIGHT(TEXT(AM464,"0.#"),1)=".",TRUE,FALSE)</formula>
    </cfRule>
  </conditionalFormatting>
  <conditionalFormatting sqref="AU465">
    <cfRule type="expression" dxfId="2147" priority="1979">
      <formula>IF(RIGHT(TEXT(AU465,"0.#"),1)=".",FALSE,TRUE)</formula>
    </cfRule>
    <cfRule type="expression" dxfId="2146" priority="1980">
      <formula>IF(RIGHT(TEXT(AU465,"0.#"),1)=".",TRUE,FALSE)</formula>
    </cfRule>
  </conditionalFormatting>
  <conditionalFormatting sqref="AU463">
    <cfRule type="expression" dxfId="2145" priority="1983">
      <formula>IF(RIGHT(TEXT(AU463,"0.#"),1)=".",FALSE,TRUE)</formula>
    </cfRule>
    <cfRule type="expression" dxfId="2144" priority="1984">
      <formula>IF(RIGHT(TEXT(AU463,"0.#"),1)=".",TRUE,FALSE)</formula>
    </cfRule>
  </conditionalFormatting>
  <conditionalFormatting sqref="AU464">
    <cfRule type="expression" dxfId="2143" priority="1981">
      <formula>IF(RIGHT(TEXT(AU464,"0.#"),1)=".",FALSE,TRUE)</formula>
    </cfRule>
    <cfRule type="expression" dxfId="2142" priority="1982">
      <formula>IF(RIGHT(TEXT(AU464,"0.#"),1)=".",TRUE,FALSE)</formula>
    </cfRule>
  </conditionalFormatting>
  <conditionalFormatting sqref="AI465">
    <cfRule type="expression" dxfId="2141" priority="1973">
      <formula>IF(RIGHT(TEXT(AI465,"0.#"),1)=".",FALSE,TRUE)</formula>
    </cfRule>
    <cfRule type="expression" dxfId="2140" priority="1974">
      <formula>IF(RIGHT(TEXT(AI465,"0.#"),1)=".",TRUE,FALSE)</formula>
    </cfRule>
  </conditionalFormatting>
  <conditionalFormatting sqref="AI463">
    <cfRule type="expression" dxfId="2139" priority="1977">
      <formula>IF(RIGHT(TEXT(AI463,"0.#"),1)=".",FALSE,TRUE)</formula>
    </cfRule>
    <cfRule type="expression" dxfId="2138" priority="1978">
      <formula>IF(RIGHT(TEXT(AI463,"0.#"),1)=".",TRUE,FALSE)</formula>
    </cfRule>
  </conditionalFormatting>
  <conditionalFormatting sqref="AI464">
    <cfRule type="expression" dxfId="2137" priority="1975">
      <formula>IF(RIGHT(TEXT(AI464,"0.#"),1)=".",FALSE,TRUE)</formula>
    </cfRule>
    <cfRule type="expression" dxfId="2136" priority="1976">
      <formula>IF(RIGHT(TEXT(AI464,"0.#"),1)=".",TRUE,FALSE)</formula>
    </cfRule>
  </conditionalFormatting>
  <conditionalFormatting sqref="AQ463">
    <cfRule type="expression" dxfId="2135" priority="1967">
      <formula>IF(RIGHT(TEXT(AQ463,"0.#"),1)=".",FALSE,TRUE)</formula>
    </cfRule>
    <cfRule type="expression" dxfId="2134" priority="1968">
      <formula>IF(RIGHT(TEXT(AQ463,"0.#"),1)=".",TRUE,FALSE)</formula>
    </cfRule>
  </conditionalFormatting>
  <conditionalFormatting sqref="AQ464">
    <cfRule type="expression" dxfId="2133" priority="1971">
      <formula>IF(RIGHT(TEXT(AQ464,"0.#"),1)=".",FALSE,TRUE)</formula>
    </cfRule>
    <cfRule type="expression" dxfId="2132" priority="1972">
      <formula>IF(RIGHT(TEXT(AQ464,"0.#"),1)=".",TRUE,FALSE)</formula>
    </cfRule>
  </conditionalFormatting>
  <conditionalFormatting sqref="AQ465">
    <cfRule type="expression" dxfId="2131" priority="1969">
      <formula>IF(RIGHT(TEXT(AQ465,"0.#"),1)=".",FALSE,TRUE)</formula>
    </cfRule>
    <cfRule type="expression" dxfId="2130" priority="1970">
      <formula>IF(RIGHT(TEXT(AQ465,"0.#"),1)=".",TRUE,FALSE)</formula>
    </cfRule>
  </conditionalFormatting>
  <conditionalFormatting sqref="AE470">
    <cfRule type="expression" dxfId="2129" priority="1961">
      <formula>IF(RIGHT(TEXT(AE470,"0.#"),1)=".",FALSE,TRUE)</formula>
    </cfRule>
    <cfRule type="expression" dxfId="2128" priority="1962">
      <formula>IF(RIGHT(TEXT(AE470,"0.#"),1)=".",TRUE,FALSE)</formula>
    </cfRule>
  </conditionalFormatting>
  <conditionalFormatting sqref="AE468">
    <cfRule type="expression" dxfId="2127" priority="1965">
      <formula>IF(RIGHT(TEXT(AE468,"0.#"),1)=".",FALSE,TRUE)</formula>
    </cfRule>
    <cfRule type="expression" dxfId="2126" priority="1966">
      <formula>IF(RIGHT(TEXT(AE468,"0.#"),1)=".",TRUE,FALSE)</formula>
    </cfRule>
  </conditionalFormatting>
  <conditionalFormatting sqref="AE469">
    <cfRule type="expression" dxfId="2125" priority="1963">
      <formula>IF(RIGHT(TEXT(AE469,"0.#"),1)=".",FALSE,TRUE)</formula>
    </cfRule>
    <cfRule type="expression" dxfId="2124" priority="1964">
      <formula>IF(RIGHT(TEXT(AE469,"0.#"),1)=".",TRUE,FALSE)</formula>
    </cfRule>
  </conditionalFormatting>
  <conditionalFormatting sqref="AM470">
    <cfRule type="expression" dxfId="2123" priority="1955">
      <formula>IF(RIGHT(TEXT(AM470,"0.#"),1)=".",FALSE,TRUE)</formula>
    </cfRule>
    <cfRule type="expression" dxfId="2122" priority="1956">
      <formula>IF(RIGHT(TEXT(AM470,"0.#"),1)=".",TRUE,FALSE)</formula>
    </cfRule>
  </conditionalFormatting>
  <conditionalFormatting sqref="AM468">
    <cfRule type="expression" dxfId="2121" priority="1959">
      <formula>IF(RIGHT(TEXT(AM468,"0.#"),1)=".",FALSE,TRUE)</formula>
    </cfRule>
    <cfRule type="expression" dxfId="2120" priority="1960">
      <formula>IF(RIGHT(TEXT(AM468,"0.#"),1)=".",TRUE,FALSE)</formula>
    </cfRule>
  </conditionalFormatting>
  <conditionalFormatting sqref="AM469">
    <cfRule type="expression" dxfId="2119" priority="1957">
      <formula>IF(RIGHT(TEXT(AM469,"0.#"),1)=".",FALSE,TRUE)</formula>
    </cfRule>
    <cfRule type="expression" dxfId="2118" priority="1958">
      <formula>IF(RIGHT(TEXT(AM469,"0.#"),1)=".",TRUE,FALSE)</formula>
    </cfRule>
  </conditionalFormatting>
  <conditionalFormatting sqref="AU470">
    <cfRule type="expression" dxfId="2117" priority="1949">
      <formula>IF(RIGHT(TEXT(AU470,"0.#"),1)=".",FALSE,TRUE)</formula>
    </cfRule>
    <cfRule type="expression" dxfId="2116" priority="1950">
      <formula>IF(RIGHT(TEXT(AU470,"0.#"),1)=".",TRUE,FALSE)</formula>
    </cfRule>
  </conditionalFormatting>
  <conditionalFormatting sqref="AU468">
    <cfRule type="expression" dxfId="2115" priority="1953">
      <formula>IF(RIGHT(TEXT(AU468,"0.#"),1)=".",FALSE,TRUE)</formula>
    </cfRule>
    <cfRule type="expression" dxfId="2114" priority="1954">
      <formula>IF(RIGHT(TEXT(AU468,"0.#"),1)=".",TRUE,FALSE)</formula>
    </cfRule>
  </conditionalFormatting>
  <conditionalFormatting sqref="AU469">
    <cfRule type="expression" dxfId="2113" priority="1951">
      <formula>IF(RIGHT(TEXT(AU469,"0.#"),1)=".",FALSE,TRUE)</formula>
    </cfRule>
    <cfRule type="expression" dxfId="2112" priority="1952">
      <formula>IF(RIGHT(TEXT(AU469,"0.#"),1)=".",TRUE,FALSE)</formula>
    </cfRule>
  </conditionalFormatting>
  <conditionalFormatting sqref="AI470">
    <cfRule type="expression" dxfId="2111" priority="1943">
      <formula>IF(RIGHT(TEXT(AI470,"0.#"),1)=".",FALSE,TRUE)</formula>
    </cfRule>
    <cfRule type="expression" dxfId="2110" priority="1944">
      <formula>IF(RIGHT(TEXT(AI470,"0.#"),1)=".",TRUE,FALSE)</formula>
    </cfRule>
  </conditionalFormatting>
  <conditionalFormatting sqref="AI468">
    <cfRule type="expression" dxfId="2109" priority="1947">
      <formula>IF(RIGHT(TEXT(AI468,"0.#"),1)=".",FALSE,TRUE)</formula>
    </cfRule>
    <cfRule type="expression" dxfId="2108" priority="1948">
      <formula>IF(RIGHT(TEXT(AI468,"0.#"),1)=".",TRUE,FALSE)</formula>
    </cfRule>
  </conditionalFormatting>
  <conditionalFormatting sqref="AI469">
    <cfRule type="expression" dxfId="2107" priority="1945">
      <formula>IF(RIGHT(TEXT(AI469,"0.#"),1)=".",FALSE,TRUE)</formula>
    </cfRule>
    <cfRule type="expression" dxfId="2106" priority="1946">
      <formula>IF(RIGHT(TEXT(AI469,"0.#"),1)=".",TRUE,FALSE)</formula>
    </cfRule>
  </conditionalFormatting>
  <conditionalFormatting sqref="AQ468">
    <cfRule type="expression" dxfId="2105" priority="1937">
      <formula>IF(RIGHT(TEXT(AQ468,"0.#"),1)=".",FALSE,TRUE)</formula>
    </cfRule>
    <cfRule type="expression" dxfId="2104" priority="1938">
      <formula>IF(RIGHT(TEXT(AQ468,"0.#"),1)=".",TRUE,FALSE)</formula>
    </cfRule>
  </conditionalFormatting>
  <conditionalFormatting sqref="AQ469">
    <cfRule type="expression" dxfId="2103" priority="1941">
      <formula>IF(RIGHT(TEXT(AQ469,"0.#"),1)=".",FALSE,TRUE)</formula>
    </cfRule>
    <cfRule type="expression" dxfId="2102" priority="1942">
      <formula>IF(RIGHT(TEXT(AQ469,"0.#"),1)=".",TRUE,FALSE)</formula>
    </cfRule>
  </conditionalFormatting>
  <conditionalFormatting sqref="AQ470">
    <cfRule type="expression" dxfId="2101" priority="1939">
      <formula>IF(RIGHT(TEXT(AQ470,"0.#"),1)=".",FALSE,TRUE)</formula>
    </cfRule>
    <cfRule type="expression" dxfId="2100" priority="1940">
      <formula>IF(RIGHT(TEXT(AQ470,"0.#"),1)=".",TRUE,FALSE)</formula>
    </cfRule>
  </conditionalFormatting>
  <conditionalFormatting sqref="AE475">
    <cfRule type="expression" dxfId="2099" priority="1931">
      <formula>IF(RIGHT(TEXT(AE475,"0.#"),1)=".",FALSE,TRUE)</formula>
    </cfRule>
    <cfRule type="expression" dxfId="2098" priority="1932">
      <formula>IF(RIGHT(TEXT(AE475,"0.#"),1)=".",TRUE,FALSE)</formula>
    </cfRule>
  </conditionalFormatting>
  <conditionalFormatting sqref="AE473">
    <cfRule type="expression" dxfId="2097" priority="1935">
      <formula>IF(RIGHT(TEXT(AE473,"0.#"),1)=".",FALSE,TRUE)</formula>
    </cfRule>
    <cfRule type="expression" dxfId="2096" priority="1936">
      <formula>IF(RIGHT(TEXT(AE473,"0.#"),1)=".",TRUE,FALSE)</formula>
    </cfRule>
  </conditionalFormatting>
  <conditionalFormatting sqref="AE474">
    <cfRule type="expression" dxfId="2095" priority="1933">
      <formula>IF(RIGHT(TEXT(AE474,"0.#"),1)=".",FALSE,TRUE)</formula>
    </cfRule>
    <cfRule type="expression" dxfId="2094" priority="1934">
      <formula>IF(RIGHT(TEXT(AE474,"0.#"),1)=".",TRUE,FALSE)</formula>
    </cfRule>
  </conditionalFormatting>
  <conditionalFormatting sqref="AM475">
    <cfRule type="expression" dxfId="2093" priority="1925">
      <formula>IF(RIGHT(TEXT(AM475,"0.#"),1)=".",FALSE,TRUE)</formula>
    </cfRule>
    <cfRule type="expression" dxfId="2092" priority="1926">
      <formula>IF(RIGHT(TEXT(AM475,"0.#"),1)=".",TRUE,FALSE)</formula>
    </cfRule>
  </conditionalFormatting>
  <conditionalFormatting sqref="AM473">
    <cfRule type="expression" dxfId="2091" priority="1929">
      <formula>IF(RIGHT(TEXT(AM473,"0.#"),1)=".",FALSE,TRUE)</formula>
    </cfRule>
    <cfRule type="expression" dxfId="2090" priority="1930">
      <formula>IF(RIGHT(TEXT(AM473,"0.#"),1)=".",TRUE,FALSE)</formula>
    </cfRule>
  </conditionalFormatting>
  <conditionalFormatting sqref="AM474">
    <cfRule type="expression" dxfId="2089" priority="1927">
      <formula>IF(RIGHT(TEXT(AM474,"0.#"),1)=".",FALSE,TRUE)</formula>
    </cfRule>
    <cfRule type="expression" dxfId="2088" priority="1928">
      <formula>IF(RIGHT(TEXT(AM474,"0.#"),1)=".",TRUE,FALSE)</formula>
    </cfRule>
  </conditionalFormatting>
  <conditionalFormatting sqref="AU475">
    <cfRule type="expression" dxfId="2087" priority="1919">
      <formula>IF(RIGHT(TEXT(AU475,"0.#"),1)=".",FALSE,TRUE)</formula>
    </cfRule>
    <cfRule type="expression" dxfId="2086" priority="1920">
      <formula>IF(RIGHT(TEXT(AU475,"0.#"),1)=".",TRUE,FALSE)</formula>
    </cfRule>
  </conditionalFormatting>
  <conditionalFormatting sqref="AU473">
    <cfRule type="expression" dxfId="2085" priority="1923">
      <formula>IF(RIGHT(TEXT(AU473,"0.#"),1)=".",FALSE,TRUE)</formula>
    </cfRule>
    <cfRule type="expression" dxfId="2084" priority="1924">
      <formula>IF(RIGHT(TEXT(AU473,"0.#"),1)=".",TRUE,FALSE)</formula>
    </cfRule>
  </conditionalFormatting>
  <conditionalFormatting sqref="AU474">
    <cfRule type="expression" dxfId="2083" priority="1921">
      <formula>IF(RIGHT(TEXT(AU474,"0.#"),1)=".",FALSE,TRUE)</formula>
    </cfRule>
    <cfRule type="expression" dxfId="2082" priority="1922">
      <formula>IF(RIGHT(TEXT(AU474,"0.#"),1)=".",TRUE,FALSE)</formula>
    </cfRule>
  </conditionalFormatting>
  <conditionalFormatting sqref="AI475">
    <cfRule type="expression" dxfId="2081" priority="1913">
      <formula>IF(RIGHT(TEXT(AI475,"0.#"),1)=".",FALSE,TRUE)</formula>
    </cfRule>
    <cfRule type="expression" dxfId="2080" priority="1914">
      <formula>IF(RIGHT(TEXT(AI475,"0.#"),1)=".",TRUE,FALSE)</formula>
    </cfRule>
  </conditionalFormatting>
  <conditionalFormatting sqref="AI473">
    <cfRule type="expression" dxfId="2079" priority="1917">
      <formula>IF(RIGHT(TEXT(AI473,"0.#"),1)=".",FALSE,TRUE)</formula>
    </cfRule>
    <cfRule type="expression" dxfId="2078" priority="1918">
      <formula>IF(RIGHT(TEXT(AI473,"0.#"),1)=".",TRUE,FALSE)</formula>
    </cfRule>
  </conditionalFormatting>
  <conditionalFormatting sqref="AI474">
    <cfRule type="expression" dxfId="2077" priority="1915">
      <formula>IF(RIGHT(TEXT(AI474,"0.#"),1)=".",FALSE,TRUE)</formula>
    </cfRule>
    <cfRule type="expression" dxfId="2076" priority="1916">
      <formula>IF(RIGHT(TEXT(AI474,"0.#"),1)=".",TRUE,FALSE)</formula>
    </cfRule>
  </conditionalFormatting>
  <conditionalFormatting sqref="AQ473">
    <cfRule type="expression" dxfId="2075" priority="1907">
      <formula>IF(RIGHT(TEXT(AQ473,"0.#"),1)=".",FALSE,TRUE)</formula>
    </cfRule>
    <cfRule type="expression" dxfId="2074" priority="1908">
      <formula>IF(RIGHT(TEXT(AQ473,"0.#"),1)=".",TRUE,FALSE)</formula>
    </cfRule>
  </conditionalFormatting>
  <conditionalFormatting sqref="AQ474">
    <cfRule type="expression" dxfId="2073" priority="1911">
      <formula>IF(RIGHT(TEXT(AQ474,"0.#"),1)=".",FALSE,TRUE)</formula>
    </cfRule>
    <cfRule type="expression" dxfId="2072" priority="1912">
      <formula>IF(RIGHT(TEXT(AQ474,"0.#"),1)=".",TRUE,FALSE)</formula>
    </cfRule>
  </conditionalFormatting>
  <conditionalFormatting sqref="AQ475">
    <cfRule type="expression" dxfId="2071" priority="1909">
      <formula>IF(RIGHT(TEXT(AQ475,"0.#"),1)=".",FALSE,TRUE)</formula>
    </cfRule>
    <cfRule type="expression" dxfId="2070" priority="1910">
      <formula>IF(RIGHT(TEXT(AQ475,"0.#"),1)=".",TRUE,FALSE)</formula>
    </cfRule>
  </conditionalFormatting>
  <conditionalFormatting sqref="AE480">
    <cfRule type="expression" dxfId="2069" priority="1901">
      <formula>IF(RIGHT(TEXT(AE480,"0.#"),1)=".",FALSE,TRUE)</formula>
    </cfRule>
    <cfRule type="expression" dxfId="2068" priority="1902">
      <formula>IF(RIGHT(TEXT(AE480,"0.#"),1)=".",TRUE,FALSE)</formula>
    </cfRule>
  </conditionalFormatting>
  <conditionalFormatting sqref="AE478">
    <cfRule type="expression" dxfId="2067" priority="1905">
      <formula>IF(RIGHT(TEXT(AE478,"0.#"),1)=".",FALSE,TRUE)</formula>
    </cfRule>
    <cfRule type="expression" dxfId="2066" priority="1906">
      <formula>IF(RIGHT(TEXT(AE478,"0.#"),1)=".",TRUE,FALSE)</formula>
    </cfRule>
  </conditionalFormatting>
  <conditionalFormatting sqref="AE479">
    <cfRule type="expression" dxfId="2065" priority="1903">
      <formula>IF(RIGHT(TEXT(AE479,"0.#"),1)=".",FALSE,TRUE)</formula>
    </cfRule>
    <cfRule type="expression" dxfId="2064" priority="1904">
      <formula>IF(RIGHT(TEXT(AE479,"0.#"),1)=".",TRUE,FALSE)</formula>
    </cfRule>
  </conditionalFormatting>
  <conditionalFormatting sqref="AM480">
    <cfRule type="expression" dxfId="2063" priority="1895">
      <formula>IF(RIGHT(TEXT(AM480,"0.#"),1)=".",FALSE,TRUE)</formula>
    </cfRule>
    <cfRule type="expression" dxfId="2062" priority="1896">
      <formula>IF(RIGHT(TEXT(AM480,"0.#"),1)=".",TRUE,FALSE)</formula>
    </cfRule>
  </conditionalFormatting>
  <conditionalFormatting sqref="AM478">
    <cfRule type="expression" dxfId="2061" priority="1899">
      <formula>IF(RIGHT(TEXT(AM478,"0.#"),1)=".",FALSE,TRUE)</formula>
    </cfRule>
    <cfRule type="expression" dxfId="2060" priority="1900">
      <formula>IF(RIGHT(TEXT(AM478,"0.#"),1)=".",TRUE,FALSE)</formula>
    </cfRule>
  </conditionalFormatting>
  <conditionalFormatting sqref="AM479">
    <cfRule type="expression" dxfId="2059" priority="1897">
      <formula>IF(RIGHT(TEXT(AM479,"0.#"),1)=".",FALSE,TRUE)</formula>
    </cfRule>
    <cfRule type="expression" dxfId="2058" priority="1898">
      <formula>IF(RIGHT(TEXT(AM479,"0.#"),1)=".",TRUE,FALSE)</formula>
    </cfRule>
  </conditionalFormatting>
  <conditionalFormatting sqref="AU480">
    <cfRule type="expression" dxfId="2057" priority="1889">
      <formula>IF(RIGHT(TEXT(AU480,"0.#"),1)=".",FALSE,TRUE)</formula>
    </cfRule>
    <cfRule type="expression" dxfId="2056" priority="1890">
      <formula>IF(RIGHT(TEXT(AU480,"0.#"),1)=".",TRUE,FALSE)</formula>
    </cfRule>
  </conditionalFormatting>
  <conditionalFormatting sqref="AU478">
    <cfRule type="expression" dxfId="2055" priority="1893">
      <formula>IF(RIGHT(TEXT(AU478,"0.#"),1)=".",FALSE,TRUE)</formula>
    </cfRule>
    <cfRule type="expression" dxfId="2054" priority="1894">
      <formula>IF(RIGHT(TEXT(AU478,"0.#"),1)=".",TRUE,FALSE)</formula>
    </cfRule>
  </conditionalFormatting>
  <conditionalFormatting sqref="AU479">
    <cfRule type="expression" dxfId="2053" priority="1891">
      <formula>IF(RIGHT(TEXT(AU479,"0.#"),1)=".",FALSE,TRUE)</formula>
    </cfRule>
    <cfRule type="expression" dxfId="2052" priority="1892">
      <formula>IF(RIGHT(TEXT(AU479,"0.#"),1)=".",TRUE,FALSE)</formula>
    </cfRule>
  </conditionalFormatting>
  <conditionalFormatting sqref="AI480">
    <cfRule type="expression" dxfId="2051" priority="1883">
      <formula>IF(RIGHT(TEXT(AI480,"0.#"),1)=".",FALSE,TRUE)</formula>
    </cfRule>
    <cfRule type="expression" dxfId="2050" priority="1884">
      <formula>IF(RIGHT(TEXT(AI480,"0.#"),1)=".",TRUE,FALSE)</formula>
    </cfRule>
  </conditionalFormatting>
  <conditionalFormatting sqref="AI478">
    <cfRule type="expression" dxfId="2049" priority="1887">
      <formula>IF(RIGHT(TEXT(AI478,"0.#"),1)=".",FALSE,TRUE)</formula>
    </cfRule>
    <cfRule type="expression" dxfId="2048" priority="1888">
      <formula>IF(RIGHT(TEXT(AI478,"0.#"),1)=".",TRUE,FALSE)</formula>
    </cfRule>
  </conditionalFormatting>
  <conditionalFormatting sqref="AI479">
    <cfRule type="expression" dxfId="2047" priority="1885">
      <formula>IF(RIGHT(TEXT(AI479,"0.#"),1)=".",FALSE,TRUE)</formula>
    </cfRule>
    <cfRule type="expression" dxfId="2046" priority="1886">
      <formula>IF(RIGHT(TEXT(AI479,"0.#"),1)=".",TRUE,FALSE)</formula>
    </cfRule>
  </conditionalFormatting>
  <conditionalFormatting sqref="AQ478">
    <cfRule type="expression" dxfId="2045" priority="1877">
      <formula>IF(RIGHT(TEXT(AQ478,"0.#"),1)=".",FALSE,TRUE)</formula>
    </cfRule>
    <cfRule type="expression" dxfId="2044" priority="1878">
      <formula>IF(RIGHT(TEXT(AQ478,"0.#"),1)=".",TRUE,FALSE)</formula>
    </cfRule>
  </conditionalFormatting>
  <conditionalFormatting sqref="AQ479">
    <cfRule type="expression" dxfId="2043" priority="1881">
      <formula>IF(RIGHT(TEXT(AQ479,"0.#"),1)=".",FALSE,TRUE)</formula>
    </cfRule>
    <cfRule type="expression" dxfId="2042" priority="1882">
      <formula>IF(RIGHT(TEXT(AQ479,"0.#"),1)=".",TRUE,FALSE)</formula>
    </cfRule>
  </conditionalFormatting>
  <conditionalFormatting sqref="AQ480">
    <cfRule type="expression" dxfId="2041" priority="1879">
      <formula>IF(RIGHT(TEXT(AQ480,"0.#"),1)=".",FALSE,TRUE)</formula>
    </cfRule>
    <cfRule type="expression" dxfId="2040" priority="1880">
      <formula>IF(RIGHT(TEXT(AQ480,"0.#"),1)=".",TRUE,FALSE)</formula>
    </cfRule>
  </conditionalFormatting>
  <conditionalFormatting sqref="AM47">
    <cfRule type="expression" dxfId="2039" priority="2171">
      <formula>IF(RIGHT(TEXT(AM47,"0.#"),1)=".",FALSE,TRUE)</formula>
    </cfRule>
    <cfRule type="expression" dxfId="2038" priority="2172">
      <formula>IF(RIGHT(TEXT(AM47,"0.#"),1)=".",TRUE,FALSE)</formula>
    </cfRule>
  </conditionalFormatting>
  <conditionalFormatting sqref="AI46">
    <cfRule type="expression" dxfId="2037" priority="2175">
      <formula>IF(RIGHT(TEXT(AI46,"0.#"),1)=".",FALSE,TRUE)</formula>
    </cfRule>
    <cfRule type="expression" dxfId="2036" priority="2176">
      <formula>IF(RIGHT(TEXT(AI46,"0.#"),1)=".",TRUE,FALSE)</formula>
    </cfRule>
  </conditionalFormatting>
  <conditionalFormatting sqref="AM46">
    <cfRule type="expression" dxfId="2035" priority="2173">
      <formula>IF(RIGHT(TEXT(AM46,"0.#"),1)=".",FALSE,TRUE)</formula>
    </cfRule>
    <cfRule type="expression" dxfId="2034" priority="2174">
      <formula>IF(RIGHT(TEXT(AM46,"0.#"),1)=".",TRUE,FALSE)</formula>
    </cfRule>
  </conditionalFormatting>
  <conditionalFormatting sqref="AU46:AU48">
    <cfRule type="expression" dxfId="2033" priority="2165">
      <formula>IF(RIGHT(TEXT(AU46,"0.#"),1)=".",FALSE,TRUE)</formula>
    </cfRule>
    <cfRule type="expression" dxfId="2032" priority="2166">
      <formula>IF(RIGHT(TEXT(AU46,"0.#"),1)=".",TRUE,FALSE)</formula>
    </cfRule>
  </conditionalFormatting>
  <conditionalFormatting sqref="AM48">
    <cfRule type="expression" dxfId="2031" priority="2169">
      <formula>IF(RIGHT(TEXT(AM48,"0.#"),1)=".",FALSE,TRUE)</formula>
    </cfRule>
    <cfRule type="expression" dxfId="2030" priority="2170">
      <formula>IF(RIGHT(TEXT(AM48,"0.#"),1)=".",TRUE,FALSE)</formula>
    </cfRule>
  </conditionalFormatting>
  <conditionalFormatting sqref="AQ46:AQ48">
    <cfRule type="expression" dxfId="2029" priority="2167">
      <formula>IF(RIGHT(TEXT(AQ46,"0.#"),1)=".",FALSE,TRUE)</formula>
    </cfRule>
    <cfRule type="expression" dxfId="2028" priority="2168">
      <formula>IF(RIGHT(TEXT(AQ46,"0.#"),1)=".",TRUE,FALSE)</formula>
    </cfRule>
  </conditionalFormatting>
  <conditionalFormatting sqref="AE146:AE147 AI146:AI147 AM146:AM147 AQ146:AQ147 AU146:AU147">
    <cfRule type="expression" dxfId="2027" priority="2159">
      <formula>IF(RIGHT(TEXT(AE146,"0.#"),1)=".",FALSE,TRUE)</formula>
    </cfRule>
    <cfRule type="expression" dxfId="2026" priority="2160">
      <formula>IF(RIGHT(TEXT(AE146,"0.#"),1)=".",TRUE,FALSE)</formula>
    </cfRule>
  </conditionalFormatting>
  <conditionalFormatting sqref="AE138 AQ138:AQ139 AU138:AU139">
    <cfRule type="expression" dxfId="2025" priority="2163">
      <formula>IF(RIGHT(TEXT(AE138,"0.#"),1)=".",FALSE,TRUE)</formula>
    </cfRule>
    <cfRule type="expression" dxfId="2024" priority="2164">
      <formula>IF(RIGHT(TEXT(AE138,"0.#"),1)=".",TRUE,FALSE)</formula>
    </cfRule>
  </conditionalFormatting>
  <conditionalFormatting sqref="AE142:AE143 AI142:AI143 AM142:AM143 AQ142:AQ143 AU142:AU143">
    <cfRule type="expression" dxfId="2023" priority="2161">
      <formula>IF(RIGHT(TEXT(AE142,"0.#"),1)=".",FALSE,TRUE)</formula>
    </cfRule>
    <cfRule type="expression" dxfId="2022" priority="2162">
      <formula>IF(RIGHT(TEXT(AE142,"0.#"),1)=".",TRUE,FALSE)</formula>
    </cfRule>
  </conditionalFormatting>
  <conditionalFormatting sqref="AE198:AE199 AI198:AI199 AM198:AM199 AQ198:AQ199 AU198:AU199">
    <cfRule type="expression" dxfId="2021" priority="2153">
      <formula>IF(RIGHT(TEXT(AE198,"0.#"),1)=".",FALSE,TRUE)</formula>
    </cfRule>
    <cfRule type="expression" dxfId="2020" priority="2154">
      <formula>IF(RIGHT(TEXT(AE198,"0.#"),1)=".",TRUE,FALSE)</formula>
    </cfRule>
  </conditionalFormatting>
  <conditionalFormatting sqref="AE150:AE151 AI150:AI151 AM150:AM151 AQ150:AQ151 AU150:AU151">
    <cfRule type="expression" dxfId="2019" priority="2157">
      <formula>IF(RIGHT(TEXT(AE150,"0.#"),1)=".",FALSE,TRUE)</formula>
    </cfRule>
    <cfRule type="expression" dxfId="2018" priority="2158">
      <formula>IF(RIGHT(TEXT(AE150,"0.#"),1)=".",TRUE,FALSE)</formula>
    </cfRule>
  </conditionalFormatting>
  <conditionalFormatting sqref="AE194:AE195 AI194:AI195 AM194:AM195 AQ194:AQ195 AU194:AU195">
    <cfRule type="expression" dxfId="2017" priority="2155">
      <formula>IF(RIGHT(TEXT(AE194,"0.#"),1)=".",FALSE,TRUE)</formula>
    </cfRule>
    <cfRule type="expression" dxfId="2016" priority="2156">
      <formula>IF(RIGHT(TEXT(AE194,"0.#"),1)=".",TRUE,FALSE)</formula>
    </cfRule>
  </conditionalFormatting>
  <conditionalFormatting sqref="AE210:AE211 AI210:AI211 AM210:AM211 AQ210:AQ211 AU210:AU211">
    <cfRule type="expression" dxfId="2015" priority="2147">
      <formula>IF(RIGHT(TEXT(AE210,"0.#"),1)=".",FALSE,TRUE)</formula>
    </cfRule>
    <cfRule type="expression" dxfId="2014" priority="2148">
      <formula>IF(RIGHT(TEXT(AE210,"0.#"),1)=".",TRUE,FALSE)</formula>
    </cfRule>
  </conditionalFormatting>
  <conditionalFormatting sqref="AE202:AE203 AI202:AI203 AM202:AM203 AQ202:AQ203 AU202:AU203">
    <cfRule type="expression" dxfId="2013" priority="2151">
      <formula>IF(RIGHT(TEXT(AE202,"0.#"),1)=".",FALSE,TRUE)</formula>
    </cfRule>
    <cfRule type="expression" dxfId="2012" priority="2152">
      <formula>IF(RIGHT(TEXT(AE202,"0.#"),1)=".",TRUE,FALSE)</formula>
    </cfRule>
  </conditionalFormatting>
  <conditionalFormatting sqref="AE206:AE207 AI206:AI207 AM206:AM207 AQ206:AQ207 AU206:AU207">
    <cfRule type="expression" dxfId="2011" priority="2149">
      <formula>IF(RIGHT(TEXT(AE206,"0.#"),1)=".",FALSE,TRUE)</formula>
    </cfRule>
    <cfRule type="expression" dxfId="2010" priority="2150">
      <formula>IF(RIGHT(TEXT(AE206,"0.#"),1)=".",TRUE,FALSE)</formula>
    </cfRule>
  </conditionalFormatting>
  <conditionalFormatting sqref="AE262:AE263 AI262:AI263 AM262:AM263 AQ262:AQ263 AU262:AU263">
    <cfRule type="expression" dxfId="2009" priority="2141">
      <formula>IF(RIGHT(TEXT(AE262,"0.#"),1)=".",FALSE,TRUE)</formula>
    </cfRule>
    <cfRule type="expression" dxfId="2008" priority="2142">
      <formula>IF(RIGHT(TEXT(AE262,"0.#"),1)=".",TRUE,FALSE)</formula>
    </cfRule>
  </conditionalFormatting>
  <conditionalFormatting sqref="AE254:AE255 AI254:AI255 AM254:AM255 AQ254:AQ255 AU254:AU255">
    <cfRule type="expression" dxfId="2007" priority="2145">
      <formula>IF(RIGHT(TEXT(AE254,"0.#"),1)=".",FALSE,TRUE)</formula>
    </cfRule>
    <cfRule type="expression" dxfId="2006" priority="2146">
      <formula>IF(RIGHT(TEXT(AE254,"0.#"),1)=".",TRUE,FALSE)</formula>
    </cfRule>
  </conditionalFormatting>
  <conditionalFormatting sqref="AE258:AE259 AI258:AI259 AM258:AM259 AQ258:AQ259 AU258:AU259">
    <cfRule type="expression" dxfId="2005" priority="2143">
      <formula>IF(RIGHT(TEXT(AE258,"0.#"),1)=".",FALSE,TRUE)</formula>
    </cfRule>
    <cfRule type="expression" dxfId="2004" priority="2144">
      <formula>IF(RIGHT(TEXT(AE258,"0.#"),1)=".",TRUE,FALSE)</formula>
    </cfRule>
  </conditionalFormatting>
  <conditionalFormatting sqref="AE314:AE315 AI314:AI315 AM314:AM315 AQ314:AQ315 AU314:AU315">
    <cfRule type="expression" dxfId="2003" priority="2135">
      <formula>IF(RIGHT(TEXT(AE314,"0.#"),1)=".",FALSE,TRUE)</formula>
    </cfRule>
    <cfRule type="expression" dxfId="2002" priority="2136">
      <formula>IF(RIGHT(TEXT(AE314,"0.#"),1)=".",TRUE,FALSE)</formula>
    </cfRule>
  </conditionalFormatting>
  <conditionalFormatting sqref="AE266:AE267 AI266:AI267 AM266:AM267 AQ266:AQ267 AU266:AU267">
    <cfRule type="expression" dxfId="2001" priority="2139">
      <formula>IF(RIGHT(TEXT(AE266,"0.#"),1)=".",FALSE,TRUE)</formula>
    </cfRule>
    <cfRule type="expression" dxfId="2000" priority="2140">
      <formula>IF(RIGHT(TEXT(AE266,"0.#"),1)=".",TRUE,FALSE)</formula>
    </cfRule>
  </conditionalFormatting>
  <conditionalFormatting sqref="AE270:AE271 AI270:AI271 AM270:AM271 AQ270:AQ271 AU270:AU271">
    <cfRule type="expression" dxfId="1999" priority="2137">
      <formula>IF(RIGHT(TEXT(AE270,"0.#"),1)=".",FALSE,TRUE)</formula>
    </cfRule>
    <cfRule type="expression" dxfId="1998" priority="2138">
      <formula>IF(RIGHT(TEXT(AE270,"0.#"),1)=".",TRUE,FALSE)</formula>
    </cfRule>
  </conditionalFormatting>
  <conditionalFormatting sqref="AE326:AE327 AI326:AI327 AM326:AM327 AQ326:AQ327 AU326:AU327">
    <cfRule type="expression" dxfId="1997" priority="2129">
      <formula>IF(RIGHT(TEXT(AE326,"0.#"),1)=".",FALSE,TRUE)</formula>
    </cfRule>
    <cfRule type="expression" dxfId="1996" priority="2130">
      <formula>IF(RIGHT(TEXT(AE326,"0.#"),1)=".",TRUE,FALSE)</formula>
    </cfRule>
  </conditionalFormatting>
  <conditionalFormatting sqref="AE318:AE319 AI318:AI319 AM318:AM319 AQ318:AQ319 AU318:AU319">
    <cfRule type="expression" dxfId="1995" priority="2133">
      <formula>IF(RIGHT(TEXT(AE318,"0.#"),1)=".",FALSE,TRUE)</formula>
    </cfRule>
    <cfRule type="expression" dxfId="1994" priority="2134">
      <formula>IF(RIGHT(TEXT(AE318,"0.#"),1)=".",TRUE,FALSE)</formula>
    </cfRule>
  </conditionalFormatting>
  <conditionalFormatting sqref="AE322:AE323 AI322:AI323 AM322:AM323 AQ322:AQ323 AU322:AU323">
    <cfRule type="expression" dxfId="1993" priority="2131">
      <formula>IF(RIGHT(TEXT(AE322,"0.#"),1)=".",FALSE,TRUE)</formula>
    </cfRule>
    <cfRule type="expression" dxfId="1992" priority="2132">
      <formula>IF(RIGHT(TEXT(AE322,"0.#"),1)=".",TRUE,FALSE)</formula>
    </cfRule>
  </conditionalFormatting>
  <conditionalFormatting sqref="AE378:AE379 AI378:AI379 AM378:AM379 AQ378:AQ379 AU378:AU379">
    <cfRule type="expression" dxfId="1991" priority="2123">
      <formula>IF(RIGHT(TEXT(AE378,"0.#"),1)=".",FALSE,TRUE)</formula>
    </cfRule>
    <cfRule type="expression" dxfId="1990" priority="2124">
      <formula>IF(RIGHT(TEXT(AE378,"0.#"),1)=".",TRUE,FALSE)</formula>
    </cfRule>
  </conditionalFormatting>
  <conditionalFormatting sqref="AE330:AE331 AI330:AI331 AM330:AM331 AQ330:AQ331 AU330:AU331">
    <cfRule type="expression" dxfId="1989" priority="2127">
      <formula>IF(RIGHT(TEXT(AE330,"0.#"),1)=".",FALSE,TRUE)</formula>
    </cfRule>
    <cfRule type="expression" dxfId="1988" priority="2128">
      <formula>IF(RIGHT(TEXT(AE330,"0.#"),1)=".",TRUE,FALSE)</formula>
    </cfRule>
  </conditionalFormatting>
  <conditionalFormatting sqref="AE374:AE375 AI374:AI375 AM374:AM375 AQ374:AQ375 AU374:AU375">
    <cfRule type="expression" dxfId="1987" priority="2125">
      <formula>IF(RIGHT(TEXT(AE374,"0.#"),1)=".",FALSE,TRUE)</formula>
    </cfRule>
    <cfRule type="expression" dxfId="1986" priority="2126">
      <formula>IF(RIGHT(TEXT(AE374,"0.#"),1)=".",TRUE,FALSE)</formula>
    </cfRule>
  </conditionalFormatting>
  <conditionalFormatting sqref="AE390:AE391 AI390:AI391 AM390:AM391 AQ390:AQ391 AU390:AU391">
    <cfRule type="expression" dxfId="1985" priority="2117">
      <formula>IF(RIGHT(TEXT(AE390,"0.#"),1)=".",FALSE,TRUE)</formula>
    </cfRule>
    <cfRule type="expression" dxfId="1984" priority="2118">
      <formula>IF(RIGHT(TEXT(AE390,"0.#"),1)=".",TRUE,FALSE)</formula>
    </cfRule>
  </conditionalFormatting>
  <conditionalFormatting sqref="AE382:AE383 AI382:AI383 AM382:AM383 AQ382:AQ383 AU382:AU383">
    <cfRule type="expression" dxfId="1983" priority="2121">
      <formula>IF(RIGHT(TEXT(AE382,"0.#"),1)=".",FALSE,TRUE)</formula>
    </cfRule>
    <cfRule type="expression" dxfId="1982" priority="2122">
      <formula>IF(RIGHT(TEXT(AE382,"0.#"),1)=".",TRUE,FALSE)</formula>
    </cfRule>
  </conditionalFormatting>
  <conditionalFormatting sqref="AE386:AE387 AI386:AI387 AM386:AM387 AQ386:AQ387 AU386:AU387">
    <cfRule type="expression" dxfId="1981" priority="2119">
      <formula>IF(RIGHT(TEXT(AE386,"0.#"),1)=".",FALSE,TRUE)</formula>
    </cfRule>
    <cfRule type="expression" dxfId="1980" priority="2120">
      <formula>IF(RIGHT(TEXT(AE386,"0.#"),1)=".",TRUE,FALSE)</formula>
    </cfRule>
  </conditionalFormatting>
  <conditionalFormatting sqref="AE440">
    <cfRule type="expression" dxfId="1979" priority="2111">
      <formula>IF(RIGHT(TEXT(AE440,"0.#"),1)=".",FALSE,TRUE)</formula>
    </cfRule>
    <cfRule type="expression" dxfId="1978" priority="2112">
      <formula>IF(RIGHT(TEXT(AE440,"0.#"),1)=".",TRUE,FALSE)</formula>
    </cfRule>
  </conditionalFormatting>
  <conditionalFormatting sqref="AE438">
    <cfRule type="expression" dxfId="1977" priority="2115">
      <formula>IF(RIGHT(TEXT(AE438,"0.#"),1)=".",FALSE,TRUE)</formula>
    </cfRule>
    <cfRule type="expression" dxfId="1976" priority="2116">
      <formula>IF(RIGHT(TEXT(AE438,"0.#"),1)=".",TRUE,FALSE)</formula>
    </cfRule>
  </conditionalFormatting>
  <conditionalFormatting sqref="AE439">
    <cfRule type="expression" dxfId="1975" priority="2113">
      <formula>IF(RIGHT(TEXT(AE439,"0.#"),1)=".",FALSE,TRUE)</formula>
    </cfRule>
    <cfRule type="expression" dxfId="1974" priority="2114">
      <formula>IF(RIGHT(TEXT(AE439,"0.#"),1)=".",TRUE,FALSE)</formula>
    </cfRule>
  </conditionalFormatting>
  <conditionalFormatting sqref="AM440">
    <cfRule type="expression" dxfId="1973" priority="2105">
      <formula>IF(RIGHT(TEXT(AM440,"0.#"),1)=".",FALSE,TRUE)</formula>
    </cfRule>
    <cfRule type="expression" dxfId="1972" priority="2106">
      <formula>IF(RIGHT(TEXT(AM440,"0.#"),1)=".",TRUE,FALSE)</formula>
    </cfRule>
  </conditionalFormatting>
  <conditionalFormatting sqref="AM438">
    <cfRule type="expression" dxfId="1971" priority="2109">
      <formula>IF(RIGHT(TEXT(AM438,"0.#"),1)=".",FALSE,TRUE)</formula>
    </cfRule>
    <cfRule type="expression" dxfId="1970" priority="2110">
      <formula>IF(RIGHT(TEXT(AM438,"0.#"),1)=".",TRUE,FALSE)</formula>
    </cfRule>
  </conditionalFormatting>
  <conditionalFormatting sqref="AM439">
    <cfRule type="expression" dxfId="1969" priority="2107">
      <formula>IF(RIGHT(TEXT(AM439,"0.#"),1)=".",FALSE,TRUE)</formula>
    </cfRule>
    <cfRule type="expression" dxfId="1968" priority="2108">
      <formula>IF(RIGHT(TEXT(AM439,"0.#"),1)=".",TRUE,FALSE)</formula>
    </cfRule>
  </conditionalFormatting>
  <conditionalFormatting sqref="AU440">
    <cfRule type="expression" dxfId="1967" priority="2099">
      <formula>IF(RIGHT(TEXT(AU440,"0.#"),1)=".",FALSE,TRUE)</formula>
    </cfRule>
    <cfRule type="expression" dxfId="1966" priority="2100">
      <formula>IF(RIGHT(TEXT(AU440,"0.#"),1)=".",TRUE,FALSE)</formula>
    </cfRule>
  </conditionalFormatting>
  <conditionalFormatting sqref="AU438">
    <cfRule type="expression" dxfId="1965" priority="2103">
      <formula>IF(RIGHT(TEXT(AU438,"0.#"),1)=".",FALSE,TRUE)</formula>
    </cfRule>
    <cfRule type="expression" dxfId="1964" priority="2104">
      <formula>IF(RIGHT(TEXT(AU438,"0.#"),1)=".",TRUE,FALSE)</formula>
    </cfRule>
  </conditionalFormatting>
  <conditionalFormatting sqref="AU439">
    <cfRule type="expression" dxfId="1963" priority="2101">
      <formula>IF(RIGHT(TEXT(AU439,"0.#"),1)=".",FALSE,TRUE)</formula>
    </cfRule>
    <cfRule type="expression" dxfId="1962" priority="2102">
      <formula>IF(RIGHT(TEXT(AU439,"0.#"),1)=".",TRUE,FALSE)</formula>
    </cfRule>
  </conditionalFormatting>
  <conditionalFormatting sqref="AI440">
    <cfRule type="expression" dxfId="1961" priority="2093">
      <formula>IF(RIGHT(TEXT(AI440,"0.#"),1)=".",FALSE,TRUE)</formula>
    </cfRule>
    <cfRule type="expression" dxfId="1960" priority="2094">
      <formula>IF(RIGHT(TEXT(AI440,"0.#"),1)=".",TRUE,FALSE)</formula>
    </cfRule>
  </conditionalFormatting>
  <conditionalFormatting sqref="AI438">
    <cfRule type="expression" dxfId="1959" priority="2097">
      <formula>IF(RIGHT(TEXT(AI438,"0.#"),1)=".",FALSE,TRUE)</formula>
    </cfRule>
    <cfRule type="expression" dxfId="1958" priority="2098">
      <formula>IF(RIGHT(TEXT(AI438,"0.#"),1)=".",TRUE,FALSE)</formula>
    </cfRule>
  </conditionalFormatting>
  <conditionalFormatting sqref="AI439">
    <cfRule type="expression" dxfId="1957" priority="2095">
      <formula>IF(RIGHT(TEXT(AI439,"0.#"),1)=".",FALSE,TRUE)</formula>
    </cfRule>
    <cfRule type="expression" dxfId="1956" priority="2096">
      <formula>IF(RIGHT(TEXT(AI439,"0.#"),1)=".",TRUE,FALSE)</formula>
    </cfRule>
  </conditionalFormatting>
  <conditionalFormatting sqref="AQ438">
    <cfRule type="expression" dxfId="1955" priority="2087">
      <formula>IF(RIGHT(TEXT(AQ438,"0.#"),1)=".",FALSE,TRUE)</formula>
    </cfRule>
    <cfRule type="expression" dxfId="1954" priority="2088">
      <formula>IF(RIGHT(TEXT(AQ438,"0.#"),1)=".",TRUE,FALSE)</formula>
    </cfRule>
  </conditionalFormatting>
  <conditionalFormatting sqref="AQ439">
    <cfRule type="expression" dxfId="1953" priority="2091">
      <formula>IF(RIGHT(TEXT(AQ439,"0.#"),1)=".",FALSE,TRUE)</formula>
    </cfRule>
    <cfRule type="expression" dxfId="1952" priority="2092">
      <formula>IF(RIGHT(TEXT(AQ439,"0.#"),1)=".",TRUE,FALSE)</formula>
    </cfRule>
  </conditionalFormatting>
  <conditionalFormatting sqref="AQ440">
    <cfRule type="expression" dxfId="1951" priority="2089">
      <formula>IF(RIGHT(TEXT(AQ440,"0.#"),1)=".",FALSE,TRUE)</formula>
    </cfRule>
    <cfRule type="expression" dxfId="1950" priority="2090">
      <formula>IF(RIGHT(TEXT(AQ440,"0.#"),1)=".",TRUE,FALSE)</formula>
    </cfRule>
  </conditionalFormatting>
  <conditionalFormatting sqref="AE445">
    <cfRule type="expression" dxfId="1949" priority="2081">
      <formula>IF(RIGHT(TEXT(AE445,"0.#"),1)=".",FALSE,TRUE)</formula>
    </cfRule>
    <cfRule type="expression" dxfId="1948" priority="2082">
      <formula>IF(RIGHT(TEXT(AE445,"0.#"),1)=".",TRUE,FALSE)</formula>
    </cfRule>
  </conditionalFormatting>
  <conditionalFormatting sqref="AE443">
    <cfRule type="expression" dxfId="1947" priority="2085">
      <formula>IF(RIGHT(TEXT(AE443,"0.#"),1)=".",FALSE,TRUE)</formula>
    </cfRule>
    <cfRule type="expression" dxfId="1946" priority="2086">
      <formula>IF(RIGHT(TEXT(AE443,"0.#"),1)=".",TRUE,FALSE)</formula>
    </cfRule>
  </conditionalFormatting>
  <conditionalFormatting sqref="AE444">
    <cfRule type="expression" dxfId="1945" priority="2083">
      <formula>IF(RIGHT(TEXT(AE444,"0.#"),1)=".",FALSE,TRUE)</formula>
    </cfRule>
    <cfRule type="expression" dxfId="1944" priority="2084">
      <formula>IF(RIGHT(TEXT(AE444,"0.#"),1)=".",TRUE,FALSE)</formula>
    </cfRule>
  </conditionalFormatting>
  <conditionalFormatting sqref="AM445">
    <cfRule type="expression" dxfId="1943" priority="2075">
      <formula>IF(RIGHT(TEXT(AM445,"0.#"),1)=".",FALSE,TRUE)</formula>
    </cfRule>
    <cfRule type="expression" dxfId="1942" priority="2076">
      <formula>IF(RIGHT(TEXT(AM445,"0.#"),1)=".",TRUE,FALSE)</formula>
    </cfRule>
  </conditionalFormatting>
  <conditionalFormatting sqref="AM443">
    <cfRule type="expression" dxfId="1941" priority="2079">
      <formula>IF(RIGHT(TEXT(AM443,"0.#"),1)=".",FALSE,TRUE)</formula>
    </cfRule>
    <cfRule type="expression" dxfId="1940" priority="2080">
      <formula>IF(RIGHT(TEXT(AM443,"0.#"),1)=".",TRUE,FALSE)</formula>
    </cfRule>
  </conditionalFormatting>
  <conditionalFormatting sqref="AM444">
    <cfRule type="expression" dxfId="1939" priority="2077">
      <formula>IF(RIGHT(TEXT(AM444,"0.#"),1)=".",FALSE,TRUE)</formula>
    </cfRule>
    <cfRule type="expression" dxfId="1938" priority="2078">
      <formula>IF(RIGHT(TEXT(AM444,"0.#"),1)=".",TRUE,FALSE)</formula>
    </cfRule>
  </conditionalFormatting>
  <conditionalFormatting sqref="AU445">
    <cfRule type="expression" dxfId="1937" priority="2069">
      <formula>IF(RIGHT(TEXT(AU445,"0.#"),1)=".",FALSE,TRUE)</formula>
    </cfRule>
    <cfRule type="expression" dxfId="1936" priority="2070">
      <formula>IF(RIGHT(TEXT(AU445,"0.#"),1)=".",TRUE,FALSE)</formula>
    </cfRule>
  </conditionalFormatting>
  <conditionalFormatting sqref="AU443">
    <cfRule type="expression" dxfId="1935" priority="2073">
      <formula>IF(RIGHT(TEXT(AU443,"0.#"),1)=".",FALSE,TRUE)</formula>
    </cfRule>
    <cfRule type="expression" dxfId="1934" priority="2074">
      <formula>IF(RIGHT(TEXT(AU443,"0.#"),1)=".",TRUE,FALSE)</formula>
    </cfRule>
  </conditionalFormatting>
  <conditionalFormatting sqref="AU444">
    <cfRule type="expression" dxfId="1933" priority="2071">
      <formula>IF(RIGHT(TEXT(AU444,"0.#"),1)=".",FALSE,TRUE)</formula>
    </cfRule>
    <cfRule type="expression" dxfId="1932" priority="2072">
      <formula>IF(RIGHT(TEXT(AU444,"0.#"),1)=".",TRUE,FALSE)</formula>
    </cfRule>
  </conditionalFormatting>
  <conditionalFormatting sqref="AI445">
    <cfRule type="expression" dxfId="1931" priority="2063">
      <formula>IF(RIGHT(TEXT(AI445,"0.#"),1)=".",FALSE,TRUE)</formula>
    </cfRule>
    <cfRule type="expression" dxfId="1930" priority="2064">
      <formula>IF(RIGHT(TEXT(AI445,"0.#"),1)=".",TRUE,FALSE)</formula>
    </cfRule>
  </conditionalFormatting>
  <conditionalFormatting sqref="AI443">
    <cfRule type="expression" dxfId="1929" priority="2067">
      <formula>IF(RIGHT(TEXT(AI443,"0.#"),1)=".",FALSE,TRUE)</formula>
    </cfRule>
    <cfRule type="expression" dxfId="1928" priority="2068">
      <formula>IF(RIGHT(TEXT(AI443,"0.#"),1)=".",TRUE,FALSE)</formula>
    </cfRule>
  </conditionalFormatting>
  <conditionalFormatting sqref="AI444">
    <cfRule type="expression" dxfId="1927" priority="2065">
      <formula>IF(RIGHT(TEXT(AI444,"0.#"),1)=".",FALSE,TRUE)</formula>
    </cfRule>
    <cfRule type="expression" dxfId="1926" priority="2066">
      <formula>IF(RIGHT(TEXT(AI444,"0.#"),1)=".",TRUE,FALSE)</formula>
    </cfRule>
  </conditionalFormatting>
  <conditionalFormatting sqref="AQ443">
    <cfRule type="expression" dxfId="1925" priority="2057">
      <formula>IF(RIGHT(TEXT(AQ443,"0.#"),1)=".",FALSE,TRUE)</formula>
    </cfRule>
    <cfRule type="expression" dxfId="1924" priority="2058">
      <formula>IF(RIGHT(TEXT(AQ443,"0.#"),1)=".",TRUE,FALSE)</formula>
    </cfRule>
  </conditionalFormatting>
  <conditionalFormatting sqref="AQ444">
    <cfRule type="expression" dxfId="1923" priority="2061">
      <formula>IF(RIGHT(TEXT(AQ444,"0.#"),1)=".",FALSE,TRUE)</formula>
    </cfRule>
    <cfRule type="expression" dxfId="1922" priority="2062">
      <formula>IF(RIGHT(TEXT(AQ444,"0.#"),1)=".",TRUE,FALSE)</formula>
    </cfRule>
  </conditionalFormatting>
  <conditionalFormatting sqref="AQ445">
    <cfRule type="expression" dxfId="1921" priority="2059">
      <formula>IF(RIGHT(TEXT(AQ445,"0.#"),1)=".",FALSE,TRUE)</formula>
    </cfRule>
    <cfRule type="expression" dxfId="1920" priority="2060">
      <formula>IF(RIGHT(TEXT(AQ445,"0.#"),1)=".",TRUE,FALSE)</formula>
    </cfRule>
  </conditionalFormatting>
  <conditionalFormatting sqref="Y900:Y907">
    <cfRule type="expression" dxfId="1919" priority="2287">
      <formula>IF(RIGHT(TEXT(Y900,"0.#"),1)=".",FALSE,TRUE)</formula>
    </cfRule>
    <cfRule type="expression" dxfId="1918" priority="2288">
      <formula>IF(RIGHT(TEXT(Y900,"0.#"),1)=".",TRUE,FALSE)</formula>
    </cfRule>
  </conditionalFormatting>
  <conditionalFormatting sqref="Y927:Y940">
    <cfRule type="expression" dxfId="1917" priority="2275">
      <formula>IF(RIGHT(TEXT(Y927,"0.#"),1)=".",FALSE,TRUE)</formula>
    </cfRule>
    <cfRule type="expression" dxfId="1916" priority="2276">
      <formula>IF(RIGHT(TEXT(Y927,"0.#"),1)=".",TRUE,FALSE)</formula>
    </cfRule>
  </conditionalFormatting>
  <conditionalFormatting sqref="W23">
    <cfRule type="expression" dxfId="1915" priority="2523">
      <formula>IF(RIGHT(TEXT(W23,"0.#"),1)=".",FALSE,TRUE)</formula>
    </cfRule>
    <cfRule type="expression" dxfId="1914" priority="2524">
      <formula>IF(RIGHT(TEXT(W23,"0.#"),1)=".",TRUE,FALSE)</formula>
    </cfRule>
  </conditionalFormatting>
  <conditionalFormatting sqref="W24:W27">
    <cfRule type="expression" dxfId="1913" priority="2521">
      <formula>IF(RIGHT(TEXT(W24,"0.#"),1)=".",FALSE,TRUE)</formula>
    </cfRule>
    <cfRule type="expression" dxfId="1912" priority="2522">
      <formula>IF(RIGHT(TEXT(W24,"0.#"),1)=".",TRUE,FALSE)</formula>
    </cfRule>
  </conditionalFormatting>
  <conditionalFormatting sqref="W28">
    <cfRule type="expression" dxfId="1911" priority="2513">
      <formula>IF(RIGHT(TEXT(W28,"0.#"),1)=".",FALSE,TRUE)</formula>
    </cfRule>
    <cfRule type="expression" dxfId="1910" priority="2514">
      <formula>IF(RIGHT(TEXT(W28,"0.#"),1)=".",TRUE,FALSE)</formula>
    </cfRule>
  </conditionalFormatting>
  <conditionalFormatting sqref="P23">
    <cfRule type="expression" dxfId="1909" priority="2511">
      <formula>IF(RIGHT(TEXT(P23,"0.#"),1)=".",FALSE,TRUE)</formula>
    </cfRule>
    <cfRule type="expression" dxfId="1908" priority="2512">
      <formula>IF(RIGHT(TEXT(P23,"0.#"),1)=".",TRUE,FALSE)</formula>
    </cfRule>
  </conditionalFormatting>
  <conditionalFormatting sqref="P24:P27">
    <cfRule type="expression" dxfId="1907" priority="2509">
      <formula>IF(RIGHT(TEXT(P24,"0.#"),1)=".",FALSE,TRUE)</formula>
    </cfRule>
    <cfRule type="expression" dxfId="1906" priority="2510">
      <formula>IF(RIGHT(TEXT(P24,"0.#"),1)=".",TRUE,FALSE)</formula>
    </cfRule>
  </conditionalFormatting>
  <conditionalFormatting sqref="P28">
    <cfRule type="expression" dxfId="1905" priority="2507">
      <formula>IF(RIGHT(TEXT(P28,"0.#"),1)=".",FALSE,TRUE)</formula>
    </cfRule>
    <cfRule type="expression" dxfId="1904" priority="2508">
      <formula>IF(RIGHT(TEXT(P28,"0.#"),1)=".",TRUE,FALSE)</formula>
    </cfRule>
  </conditionalFormatting>
  <conditionalFormatting sqref="AQ114">
    <cfRule type="expression" dxfId="1903" priority="2491">
      <formula>IF(RIGHT(TEXT(AQ114,"0.#"),1)=".",FALSE,TRUE)</formula>
    </cfRule>
    <cfRule type="expression" dxfId="1902" priority="2492">
      <formula>IF(RIGHT(TEXT(AQ114,"0.#"),1)=".",TRUE,FALSE)</formula>
    </cfRule>
  </conditionalFormatting>
  <conditionalFormatting sqref="AQ104">
    <cfRule type="expression" dxfId="1901" priority="2505">
      <formula>IF(RIGHT(TEXT(AQ104,"0.#"),1)=".",FALSE,TRUE)</formula>
    </cfRule>
    <cfRule type="expression" dxfId="1900" priority="2506">
      <formula>IF(RIGHT(TEXT(AQ104,"0.#"),1)=".",TRUE,FALSE)</formula>
    </cfRule>
  </conditionalFormatting>
  <conditionalFormatting sqref="AQ105">
    <cfRule type="expression" dxfId="1899" priority="2503">
      <formula>IF(RIGHT(TEXT(AQ105,"0.#"),1)=".",FALSE,TRUE)</formula>
    </cfRule>
    <cfRule type="expression" dxfId="1898" priority="2504">
      <formula>IF(RIGHT(TEXT(AQ105,"0.#"),1)=".",TRUE,FALSE)</formula>
    </cfRule>
  </conditionalFormatting>
  <conditionalFormatting sqref="AQ107">
    <cfRule type="expression" dxfId="1897" priority="2501">
      <formula>IF(RIGHT(TEXT(AQ107,"0.#"),1)=".",FALSE,TRUE)</formula>
    </cfRule>
    <cfRule type="expression" dxfId="1896" priority="2502">
      <formula>IF(RIGHT(TEXT(AQ107,"0.#"),1)=".",TRUE,FALSE)</formula>
    </cfRule>
  </conditionalFormatting>
  <conditionalFormatting sqref="AQ108">
    <cfRule type="expression" dxfId="1895" priority="2499">
      <formula>IF(RIGHT(TEXT(AQ108,"0.#"),1)=".",FALSE,TRUE)</formula>
    </cfRule>
    <cfRule type="expression" dxfId="1894" priority="2500">
      <formula>IF(RIGHT(TEXT(AQ108,"0.#"),1)=".",TRUE,FALSE)</formula>
    </cfRule>
  </conditionalFormatting>
  <conditionalFormatting sqref="AQ110">
    <cfRule type="expression" dxfId="1893" priority="2497">
      <formula>IF(RIGHT(TEXT(AQ110,"0.#"),1)=".",FALSE,TRUE)</formula>
    </cfRule>
    <cfRule type="expression" dxfId="1892" priority="2498">
      <formula>IF(RIGHT(TEXT(AQ110,"0.#"),1)=".",TRUE,FALSE)</formula>
    </cfRule>
  </conditionalFormatting>
  <conditionalFormatting sqref="AQ111">
    <cfRule type="expression" dxfId="1891" priority="2495">
      <formula>IF(RIGHT(TEXT(AQ111,"0.#"),1)=".",FALSE,TRUE)</formula>
    </cfRule>
    <cfRule type="expression" dxfId="1890" priority="2496">
      <formula>IF(RIGHT(TEXT(AQ111,"0.#"),1)=".",TRUE,FALSE)</formula>
    </cfRule>
  </conditionalFormatting>
  <conditionalFormatting sqref="AQ113">
    <cfRule type="expression" dxfId="1889" priority="2493">
      <formula>IF(RIGHT(TEXT(AQ113,"0.#"),1)=".",FALSE,TRUE)</formula>
    </cfRule>
    <cfRule type="expression" dxfId="1888" priority="2494">
      <formula>IF(RIGHT(TEXT(AQ113,"0.#"),1)=".",TRUE,FALSE)</formula>
    </cfRule>
  </conditionalFormatting>
  <conditionalFormatting sqref="AE67">
    <cfRule type="expression" dxfId="1887" priority="2423">
      <formula>IF(RIGHT(TEXT(AE67,"0.#"),1)=".",FALSE,TRUE)</formula>
    </cfRule>
    <cfRule type="expression" dxfId="1886" priority="2424">
      <formula>IF(RIGHT(TEXT(AE67,"0.#"),1)=".",TRUE,FALSE)</formula>
    </cfRule>
  </conditionalFormatting>
  <conditionalFormatting sqref="AE68">
    <cfRule type="expression" dxfId="1885" priority="2421">
      <formula>IF(RIGHT(TEXT(AE68,"0.#"),1)=".",FALSE,TRUE)</formula>
    </cfRule>
    <cfRule type="expression" dxfId="1884" priority="2422">
      <formula>IF(RIGHT(TEXT(AE68,"0.#"),1)=".",TRUE,FALSE)</formula>
    </cfRule>
  </conditionalFormatting>
  <conditionalFormatting sqref="AE69">
    <cfRule type="expression" dxfId="1883" priority="2419">
      <formula>IF(RIGHT(TEXT(AE69,"0.#"),1)=".",FALSE,TRUE)</formula>
    </cfRule>
    <cfRule type="expression" dxfId="1882" priority="2420">
      <formula>IF(RIGHT(TEXT(AE69,"0.#"),1)=".",TRUE,FALSE)</formula>
    </cfRule>
  </conditionalFormatting>
  <conditionalFormatting sqref="AI69">
    <cfRule type="expression" dxfId="1881" priority="2417">
      <formula>IF(RIGHT(TEXT(AI69,"0.#"),1)=".",FALSE,TRUE)</formula>
    </cfRule>
    <cfRule type="expression" dxfId="1880" priority="2418">
      <formula>IF(RIGHT(TEXT(AI69,"0.#"),1)=".",TRUE,FALSE)</formula>
    </cfRule>
  </conditionalFormatting>
  <conditionalFormatting sqref="AI68">
    <cfRule type="expression" dxfId="1879" priority="2415">
      <formula>IF(RIGHT(TEXT(AI68,"0.#"),1)=".",FALSE,TRUE)</formula>
    </cfRule>
    <cfRule type="expression" dxfId="1878" priority="2416">
      <formula>IF(RIGHT(TEXT(AI68,"0.#"),1)=".",TRUE,FALSE)</formula>
    </cfRule>
  </conditionalFormatting>
  <conditionalFormatting sqref="AI67">
    <cfRule type="expression" dxfId="1877" priority="2413">
      <formula>IF(RIGHT(TEXT(AI67,"0.#"),1)=".",FALSE,TRUE)</formula>
    </cfRule>
    <cfRule type="expression" dxfId="1876" priority="2414">
      <formula>IF(RIGHT(TEXT(AI67,"0.#"),1)=".",TRUE,FALSE)</formula>
    </cfRule>
  </conditionalFormatting>
  <conditionalFormatting sqref="AM67">
    <cfRule type="expression" dxfId="1875" priority="2411">
      <formula>IF(RIGHT(TEXT(AM67,"0.#"),1)=".",FALSE,TRUE)</formula>
    </cfRule>
    <cfRule type="expression" dxfId="1874" priority="2412">
      <formula>IF(RIGHT(TEXT(AM67,"0.#"),1)=".",TRUE,FALSE)</formula>
    </cfRule>
  </conditionalFormatting>
  <conditionalFormatting sqref="AM68">
    <cfRule type="expression" dxfId="1873" priority="2409">
      <formula>IF(RIGHT(TEXT(AM68,"0.#"),1)=".",FALSE,TRUE)</formula>
    </cfRule>
    <cfRule type="expression" dxfId="1872" priority="2410">
      <formula>IF(RIGHT(TEXT(AM68,"0.#"),1)=".",TRUE,FALSE)</formula>
    </cfRule>
  </conditionalFormatting>
  <conditionalFormatting sqref="AM69">
    <cfRule type="expression" dxfId="1871" priority="2407">
      <formula>IF(RIGHT(TEXT(AM69,"0.#"),1)=".",FALSE,TRUE)</formula>
    </cfRule>
    <cfRule type="expression" dxfId="1870" priority="2408">
      <formula>IF(RIGHT(TEXT(AM69,"0.#"),1)=".",TRUE,FALSE)</formula>
    </cfRule>
  </conditionalFormatting>
  <conditionalFormatting sqref="AQ67:AQ69">
    <cfRule type="expression" dxfId="1869" priority="2405">
      <formula>IF(RIGHT(TEXT(AQ67,"0.#"),1)=".",FALSE,TRUE)</formula>
    </cfRule>
    <cfRule type="expression" dxfId="1868" priority="2406">
      <formula>IF(RIGHT(TEXT(AQ67,"0.#"),1)=".",TRUE,FALSE)</formula>
    </cfRule>
  </conditionalFormatting>
  <conditionalFormatting sqref="AU67:AU69">
    <cfRule type="expression" dxfId="1867" priority="2403">
      <formula>IF(RIGHT(TEXT(AU67,"0.#"),1)=".",FALSE,TRUE)</formula>
    </cfRule>
    <cfRule type="expression" dxfId="1866" priority="2404">
      <formula>IF(RIGHT(TEXT(AU67,"0.#"),1)=".",TRUE,FALSE)</formula>
    </cfRule>
  </conditionalFormatting>
  <conditionalFormatting sqref="AE70">
    <cfRule type="expression" dxfId="1865" priority="2401">
      <formula>IF(RIGHT(TEXT(AE70,"0.#"),1)=".",FALSE,TRUE)</formula>
    </cfRule>
    <cfRule type="expression" dxfId="1864" priority="2402">
      <formula>IF(RIGHT(TEXT(AE70,"0.#"),1)=".",TRUE,FALSE)</formula>
    </cfRule>
  </conditionalFormatting>
  <conditionalFormatting sqref="AE71">
    <cfRule type="expression" dxfId="1863" priority="2399">
      <formula>IF(RIGHT(TEXT(AE71,"0.#"),1)=".",FALSE,TRUE)</formula>
    </cfRule>
    <cfRule type="expression" dxfId="1862" priority="2400">
      <formula>IF(RIGHT(TEXT(AE71,"0.#"),1)=".",TRUE,FALSE)</formula>
    </cfRule>
  </conditionalFormatting>
  <conditionalFormatting sqref="AE72">
    <cfRule type="expression" dxfId="1861" priority="2397">
      <formula>IF(RIGHT(TEXT(AE72,"0.#"),1)=".",FALSE,TRUE)</formula>
    </cfRule>
    <cfRule type="expression" dxfId="1860" priority="2398">
      <formula>IF(RIGHT(TEXT(AE72,"0.#"),1)=".",TRUE,FALSE)</formula>
    </cfRule>
  </conditionalFormatting>
  <conditionalFormatting sqref="AI72">
    <cfRule type="expression" dxfId="1859" priority="2395">
      <formula>IF(RIGHT(TEXT(AI72,"0.#"),1)=".",FALSE,TRUE)</formula>
    </cfRule>
    <cfRule type="expression" dxfId="1858" priority="2396">
      <formula>IF(RIGHT(TEXT(AI72,"0.#"),1)=".",TRUE,FALSE)</formula>
    </cfRule>
  </conditionalFormatting>
  <conditionalFormatting sqref="AI71">
    <cfRule type="expression" dxfId="1857" priority="2393">
      <formula>IF(RIGHT(TEXT(AI71,"0.#"),1)=".",FALSE,TRUE)</formula>
    </cfRule>
    <cfRule type="expression" dxfId="1856" priority="2394">
      <formula>IF(RIGHT(TEXT(AI71,"0.#"),1)=".",TRUE,FALSE)</formula>
    </cfRule>
  </conditionalFormatting>
  <conditionalFormatting sqref="AI70">
    <cfRule type="expression" dxfId="1855" priority="2391">
      <formula>IF(RIGHT(TEXT(AI70,"0.#"),1)=".",FALSE,TRUE)</formula>
    </cfRule>
    <cfRule type="expression" dxfId="1854" priority="2392">
      <formula>IF(RIGHT(TEXT(AI70,"0.#"),1)=".",TRUE,FALSE)</formula>
    </cfRule>
  </conditionalFormatting>
  <conditionalFormatting sqref="AM70">
    <cfRule type="expression" dxfId="1853" priority="2389">
      <formula>IF(RIGHT(TEXT(AM70,"0.#"),1)=".",FALSE,TRUE)</formula>
    </cfRule>
    <cfRule type="expression" dxfId="1852" priority="2390">
      <formula>IF(RIGHT(TEXT(AM70,"0.#"),1)=".",TRUE,FALSE)</formula>
    </cfRule>
  </conditionalFormatting>
  <conditionalFormatting sqref="AM71">
    <cfRule type="expression" dxfId="1851" priority="2387">
      <formula>IF(RIGHT(TEXT(AM71,"0.#"),1)=".",FALSE,TRUE)</formula>
    </cfRule>
    <cfRule type="expression" dxfId="1850" priority="2388">
      <formula>IF(RIGHT(TEXT(AM71,"0.#"),1)=".",TRUE,FALSE)</formula>
    </cfRule>
  </conditionalFormatting>
  <conditionalFormatting sqref="AM72">
    <cfRule type="expression" dxfId="1849" priority="2385">
      <formula>IF(RIGHT(TEXT(AM72,"0.#"),1)=".",FALSE,TRUE)</formula>
    </cfRule>
    <cfRule type="expression" dxfId="1848" priority="2386">
      <formula>IF(RIGHT(TEXT(AM72,"0.#"),1)=".",TRUE,FALSE)</formula>
    </cfRule>
  </conditionalFormatting>
  <conditionalFormatting sqref="AQ70:AQ72">
    <cfRule type="expression" dxfId="1847" priority="2383">
      <formula>IF(RIGHT(TEXT(AQ70,"0.#"),1)=".",FALSE,TRUE)</formula>
    </cfRule>
    <cfRule type="expression" dxfId="1846" priority="2384">
      <formula>IF(RIGHT(TEXT(AQ70,"0.#"),1)=".",TRUE,FALSE)</formula>
    </cfRule>
  </conditionalFormatting>
  <conditionalFormatting sqref="AU70:AU72">
    <cfRule type="expression" dxfId="1845" priority="2381">
      <formula>IF(RIGHT(TEXT(AU70,"0.#"),1)=".",FALSE,TRUE)</formula>
    </cfRule>
    <cfRule type="expression" dxfId="1844" priority="2382">
      <formula>IF(RIGHT(TEXT(AU70,"0.#"),1)=".",TRUE,FALSE)</formula>
    </cfRule>
  </conditionalFormatting>
  <conditionalFormatting sqref="AU656">
    <cfRule type="expression" dxfId="1843" priority="899">
      <formula>IF(RIGHT(TEXT(AU656,"0.#"),1)=".",FALSE,TRUE)</formula>
    </cfRule>
    <cfRule type="expression" dxfId="1842" priority="900">
      <formula>IF(RIGHT(TEXT(AU656,"0.#"),1)=".",TRUE,FALSE)</formula>
    </cfRule>
  </conditionalFormatting>
  <conditionalFormatting sqref="AQ655">
    <cfRule type="expression" dxfId="1841" priority="891">
      <formula>IF(RIGHT(TEXT(AQ655,"0.#"),1)=".",FALSE,TRUE)</formula>
    </cfRule>
    <cfRule type="expression" dxfId="1840" priority="892">
      <formula>IF(RIGHT(TEXT(AQ655,"0.#"),1)=".",TRUE,FALSE)</formula>
    </cfRule>
  </conditionalFormatting>
  <conditionalFormatting sqref="AI696">
    <cfRule type="expression" dxfId="1839" priority="683">
      <formula>IF(RIGHT(TEXT(AI696,"0.#"),1)=".",FALSE,TRUE)</formula>
    </cfRule>
    <cfRule type="expression" dxfId="1838" priority="684">
      <formula>IF(RIGHT(TEXT(AI696,"0.#"),1)=".",TRUE,FALSE)</formula>
    </cfRule>
  </conditionalFormatting>
  <conditionalFormatting sqref="AQ694">
    <cfRule type="expression" dxfId="1837" priority="677">
      <formula>IF(RIGHT(TEXT(AQ694,"0.#"),1)=".",FALSE,TRUE)</formula>
    </cfRule>
    <cfRule type="expression" dxfId="1836" priority="678">
      <formula>IF(RIGHT(TEXT(AQ694,"0.#"),1)=".",TRUE,FALSE)</formula>
    </cfRule>
  </conditionalFormatting>
  <conditionalFormatting sqref="AL900:AO907">
    <cfRule type="expression" dxfId="1835" priority="2289">
      <formula>IF(AND(AL900&gt;=0, RIGHT(TEXT(AL900,"0.#"),1)&lt;&gt;"."),TRUE,FALSE)</formula>
    </cfRule>
    <cfRule type="expression" dxfId="1834" priority="2290">
      <formula>IF(AND(AL900&gt;=0, RIGHT(TEXT(AL900,"0.#"),1)="."),TRUE,FALSE)</formula>
    </cfRule>
    <cfRule type="expression" dxfId="1833" priority="2291">
      <formula>IF(AND(AL900&lt;0, RIGHT(TEXT(AL900,"0.#"),1)&lt;&gt;"."),TRUE,FALSE)</formula>
    </cfRule>
    <cfRule type="expression" dxfId="1832" priority="2292">
      <formula>IF(AND(AL900&lt;0, RIGHT(TEXT(AL900,"0.#"),1)="."),TRUE,FALSE)</formula>
    </cfRule>
  </conditionalFormatting>
  <conditionalFormatting sqref="AL927:AO940">
    <cfRule type="expression" dxfId="1831" priority="2277">
      <formula>IF(AND(AL927&gt;=0, RIGHT(TEXT(AL927,"0.#"),1)&lt;&gt;"."),TRUE,FALSE)</formula>
    </cfRule>
    <cfRule type="expression" dxfId="1830" priority="2278">
      <formula>IF(AND(AL927&gt;=0, RIGHT(TEXT(AL927,"0.#"),1)="."),TRUE,FALSE)</formula>
    </cfRule>
    <cfRule type="expression" dxfId="1829" priority="2279">
      <formula>IF(AND(AL927&lt;0, RIGHT(TEXT(AL927,"0.#"),1)&lt;&gt;"."),TRUE,FALSE)</formula>
    </cfRule>
    <cfRule type="expression" dxfId="1828" priority="2280">
      <formula>IF(AND(AL927&lt;0, RIGHT(TEXT(AL927,"0.#"),1)="."),TRUE,FALSE)</formula>
    </cfRule>
  </conditionalFormatting>
  <conditionalFormatting sqref="AL1068:AO1072">
    <cfRule type="expression" dxfId="1827" priority="2229">
      <formula>IF(AND(AL1068&gt;=0, RIGHT(TEXT(AL1068,"0.#"),1)&lt;&gt;"."),TRUE,FALSE)</formula>
    </cfRule>
    <cfRule type="expression" dxfId="1826" priority="2230">
      <formula>IF(AND(AL1068&gt;=0, RIGHT(TEXT(AL1068,"0.#"),1)="."),TRUE,FALSE)</formula>
    </cfRule>
    <cfRule type="expression" dxfId="1825" priority="2231">
      <formula>IF(AND(AL1068&lt;0, RIGHT(TEXT(AL1068,"0.#"),1)&lt;&gt;"."),TRUE,FALSE)</formula>
    </cfRule>
    <cfRule type="expression" dxfId="1824" priority="2232">
      <formula>IF(AND(AL1068&lt;0, RIGHT(TEXT(AL1068,"0.#"),1)="."),TRUE,FALSE)</formula>
    </cfRule>
  </conditionalFormatting>
  <conditionalFormatting sqref="Y1068:Y1072">
    <cfRule type="expression" dxfId="1823" priority="2227">
      <formula>IF(RIGHT(TEXT(Y1068,"0.#"),1)=".",FALSE,TRUE)</formula>
    </cfRule>
    <cfRule type="expression" dxfId="1822" priority="2228">
      <formula>IF(RIGHT(TEXT(Y1068,"0.#"),1)=".",TRUE,FALSE)</formula>
    </cfRule>
  </conditionalFormatting>
  <conditionalFormatting sqref="AL1098:AO1105">
    <cfRule type="expression" dxfId="1821" priority="2217">
      <formula>IF(AND(AL1098&gt;=0, RIGHT(TEXT(AL1098,"0.#"),1)&lt;&gt;"."),TRUE,FALSE)</formula>
    </cfRule>
    <cfRule type="expression" dxfId="1820" priority="2218">
      <formula>IF(AND(AL1098&gt;=0, RIGHT(TEXT(AL1098,"0.#"),1)="."),TRUE,FALSE)</formula>
    </cfRule>
    <cfRule type="expression" dxfId="1819" priority="2219">
      <formula>IF(AND(AL1098&lt;0, RIGHT(TEXT(AL1098,"0.#"),1)&lt;&gt;"."),TRUE,FALSE)</formula>
    </cfRule>
    <cfRule type="expression" dxfId="1818" priority="2220">
      <formula>IF(AND(AL1098&lt;0, RIGHT(TEXT(AL1098,"0.#"),1)="."),TRUE,FALSE)</formula>
    </cfRule>
  </conditionalFormatting>
  <conditionalFormatting sqref="Y1098:Y1105">
    <cfRule type="expression" dxfId="1817" priority="2215">
      <formula>IF(RIGHT(TEXT(Y1098,"0.#"),1)=".",FALSE,TRUE)</formula>
    </cfRule>
    <cfRule type="expression" dxfId="1816" priority="2216">
      <formula>IF(RIGHT(TEXT(Y1098,"0.#"),1)=".",TRUE,FALSE)</formula>
    </cfRule>
  </conditionalFormatting>
  <conditionalFormatting sqref="AE39">
    <cfRule type="expression" dxfId="1815" priority="2207">
      <formula>IF(RIGHT(TEXT(AE39,"0.#"),1)=".",FALSE,TRUE)</formula>
    </cfRule>
    <cfRule type="expression" dxfId="1814" priority="2208">
      <formula>IF(RIGHT(TEXT(AE39,"0.#"),1)=".",TRUE,FALSE)</formula>
    </cfRule>
  </conditionalFormatting>
  <conditionalFormatting sqref="AM41">
    <cfRule type="expression" dxfId="1813" priority="2191">
      <formula>IF(RIGHT(TEXT(AM41,"0.#"),1)=".",FALSE,TRUE)</formula>
    </cfRule>
    <cfRule type="expression" dxfId="1812" priority="2192">
      <formula>IF(RIGHT(TEXT(AM41,"0.#"),1)=".",TRUE,FALSE)</formula>
    </cfRule>
  </conditionalFormatting>
  <conditionalFormatting sqref="AE40">
    <cfRule type="expression" dxfId="1811" priority="2205">
      <formula>IF(RIGHT(TEXT(AE40,"0.#"),1)=".",FALSE,TRUE)</formula>
    </cfRule>
    <cfRule type="expression" dxfId="1810" priority="2206">
      <formula>IF(RIGHT(TEXT(AE40,"0.#"),1)=".",TRUE,FALSE)</formula>
    </cfRule>
  </conditionalFormatting>
  <conditionalFormatting sqref="AE41">
    <cfRule type="expression" dxfId="1809" priority="2203">
      <formula>IF(RIGHT(TEXT(AE41,"0.#"),1)=".",FALSE,TRUE)</formula>
    </cfRule>
    <cfRule type="expression" dxfId="1808" priority="2204">
      <formula>IF(RIGHT(TEXT(AE41,"0.#"),1)=".",TRUE,FALSE)</formula>
    </cfRule>
  </conditionalFormatting>
  <conditionalFormatting sqref="AI41">
    <cfRule type="expression" dxfId="1807" priority="2201">
      <formula>IF(RIGHT(TEXT(AI41,"0.#"),1)=".",FALSE,TRUE)</formula>
    </cfRule>
    <cfRule type="expression" dxfId="1806" priority="2202">
      <formula>IF(RIGHT(TEXT(AI41,"0.#"),1)=".",TRUE,FALSE)</formula>
    </cfRule>
  </conditionalFormatting>
  <conditionalFormatting sqref="AI40">
    <cfRule type="expression" dxfId="1805" priority="2199">
      <formula>IF(RIGHT(TEXT(AI40,"0.#"),1)=".",FALSE,TRUE)</formula>
    </cfRule>
    <cfRule type="expression" dxfId="1804" priority="2200">
      <formula>IF(RIGHT(TEXT(AI40,"0.#"),1)=".",TRUE,FALSE)</formula>
    </cfRule>
  </conditionalFormatting>
  <conditionalFormatting sqref="AI39">
    <cfRule type="expression" dxfId="1803" priority="2197">
      <formula>IF(RIGHT(TEXT(AI39,"0.#"),1)=".",FALSE,TRUE)</formula>
    </cfRule>
    <cfRule type="expression" dxfId="1802" priority="2198">
      <formula>IF(RIGHT(TEXT(AI39,"0.#"),1)=".",TRUE,FALSE)</formula>
    </cfRule>
  </conditionalFormatting>
  <conditionalFormatting sqref="AM39">
    <cfRule type="expression" dxfId="1801" priority="2195">
      <formula>IF(RIGHT(TEXT(AM39,"0.#"),1)=".",FALSE,TRUE)</formula>
    </cfRule>
    <cfRule type="expression" dxfId="1800" priority="2196">
      <formula>IF(RIGHT(TEXT(AM39,"0.#"),1)=".",TRUE,FALSE)</formula>
    </cfRule>
  </conditionalFormatting>
  <conditionalFormatting sqref="AM40">
    <cfRule type="expression" dxfId="1799" priority="2193">
      <formula>IF(RIGHT(TEXT(AM40,"0.#"),1)=".",FALSE,TRUE)</formula>
    </cfRule>
    <cfRule type="expression" dxfId="1798" priority="2194">
      <formula>IF(RIGHT(TEXT(AM40,"0.#"),1)=".",TRUE,FALSE)</formula>
    </cfRule>
  </conditionalFormatting>
  <conditionalFormatting sqref="AQ39:AQ41">
    <cfRule type="expression" dxfId="1797" priority="2189">
      <formula>IF(RIGHT(TEXT(AQ39,"0.#"),1)=".",FALSE,TRUE)</formula>
    </cfRule>
    <cfRule type="expression" dxfId="1796" priority="2190">
      <formula>IF(RIGHT(TEXT(AQ39,"0.#"),1)=".",TRUE,FALSE)</formula>
    </cfRule>
  </conditionalFormatting>
  <conditionalFormatting sqref="AU39:AU41">
    <cfRule type="expression" dxfId="1795" priority="2187">
      <formula>IF(RIGHT(TEXT(AU39,"0.#"),1)=".",FALSE,TRUE)</formula>
    </cfRule>
    <cfRule type="expression" dxfId="1794" priority="2188">
      <formula>IF(RIGHT(TEXT(AU39,"0.#"),1)=".",TRUE,FALSE)</formula>
    </cfRule>
  </conditionalFormatting>
  <conditionalFormatting sqref="AE46">
    <cfRule type="expression" dxfId="1793" priority="2185">
      <formula>IF(RIGHT(TEXT(AE46,"0.#"),1)=".",FALSE,TRUE)</formula>
    </cfRule>
    <cfRule type="expression" dxfId="1792" priority="2186">
      <formula>IF(RIGHT(TEXT(AE46,"0.#"),1)=".",TRUE,FALSE)</formula>
    </cfRule>
  </conditionalFormatting>
  <conditionalFormatting sqref="AE47">
    <cfRule type="expression" dxfId="1791" priority="2183">
      <formula>IF(RIGHT(TEXT(AE47,"0.#"),1)=".",FALSE,TRUE)</formula>
    </cfRule>
    <cfRule type="expression" dxfId="1790" priority="2184">
      <formula>IF(RIGHT(TEXT(AE47,"0.#"),1)=".",TRUE,FALSE)</formula>
    </cfRule>
  </conditionalFormatting>
  <conditionalFormatting sqref="AE48">
    <cfRule type="expression" dxfId="1789" priority="2181">
      <formula>IF(RIGHT(TEXT(AE48,"0.#"),1)=".",FALSE,TRUE)</formula>
    </cfRule>
    <cfRule type="expression" dxfId="1788" priority="2182">
      <formula>IF(RIGHT(TEXT(AE48,"0.#"),1)=".",TRUE,FALSE)</formula>
    </cfRule>
  </conditionalFormatting>
  <conditionalFormatting sqref="AI48">
    <cfRule type="expression" dxfId="1787" priority="2179">
      <formula>IF(RIGHT(TEXT(AI48,"0.#"),1)=".",FALSE,TRUE)</formula>
    </cfRule>
    <cfRule type="expression" dxfId="1786" priority="2180">
      <formula>IF(RIGHT(TEXT(AI48,"0.#"),1)=".",TRUE,FALSE)</formula>
    </cfRule>
  </conditionalFormatting>
  <conditionalFormatting sqref="AI47">
    <cfRule type="expression" dxfId="1785" priority="2177">
      <formula>IF(RIGHT(TEXT(AI47,"0.#"),1)=".",FALSE,TRUE)</formula>
    </cfRule>
    <cfRule type="expression" dxfId="1784" priority="2178">
      <formula>IF(RIGHT(TEXT(AI47,"0.#"),1)=".",TRUE,FALSE)</formula>
    </cfRule>
  </conditionalFormatting>
  <conditionalFormatting sqref="AE448">
    <cfRule type="expression" dxfId="1783" priority="2055">
      <formula>IF(RIGHT(TEXT(AE448,"0.#"),1)=".",FALSE,TRUE)</formula>
    </cfRule>
    <cfRule type="expression" dxfId="1782" priority="2056">
      <formula>IF(RIGHT(TEXT(AE448,"0.#"),1)=".",TRUE,FALSE)</formula>
    </cfRule>
  </conditionalFormatting>
  <conditionalFormatting sqref="AM450">
    <cfRule type="expression" dxfId="1781" priority="2045">
      <formula>IF(RIGHT(TEXT(AM450,"0.#"),1)=".",FALSE,TRUE)</formula>
    </cfRule>
    <cfRule type="expression" dxfId="1780" priority="2046">
      <formula>IF(RIGHT(TEXT(AM450,"0.#"),1)=".",TRUE,FALSE)</formula>
    </cfRule>
  </conditionalFormatting>
  <conditionalFormatting sqref="AE449">
    <cfRule type="expression" dxfId="1779" priority="2053">
      <formula>IF(RIGHT(TEXT(AE449,"0.#"),1)=".",FALSE,TRUE)</formula>
    </cfRule>
    <cfRule type="expression" dxfId="1778" priority="2054">
      <formula>IF(RIGHT(TEXT(AE449,"0.#"),1)=".",TRUE,FALSE)</formula>
    </cfRule>
  </conditionalFormatting>
  <conditionalFormatting sqref="AE450">
    <cfRule type="expression" dxfId="1777" priority="2051">
      <formula>IF(RIGHT(TEXT(AE450,"0.#"),1)=".",FALSE,TRUE)</formula>
    </cfRule>
    <cfRule type="expression" dxfId="1776" priority="2052">
      <formula>IF(RIGHT(TEXT(AE450,"0.#"),1)=".",TRUE,FALSE)</formula>
    </cfRule>
  </conditionalFormatting>
  <conditionalFormatting sqref="AM448">
    <cfRule type="expression" dxfId="1775" priority="2049">
      <formula>IF(RIGHT(TEXT(AM448,"0.#"),1)=".",FALSE,TRUE)</formula>
    </cfRule>
    <cfRule type="expression" dxfId="1774" priority="2050">
      <formula>IF(RIGHT(TEXT(AM448,"0.#"),1)=".",TRUE,FALSE)</formula>
    </cfRule>
  </conditionalFormatting>
  <conditionalFormatting sqref="AM449">
    <cfRule type="expression" dxfId="1773" priority="2047">
      <formula>IF(RIGHT(TEXT(AM449,"0.#"),1)=".",FALSE,TRUE)</formula>
    </cfRule>
    <cfRule type="expression" dxfId="1772" priority="2048">
      <formula>IF(RIGHT(TEXT(AM449,"0.#"),1)=".",TRUE,FALSE)</formula>
    </cfRule>
  </conditionalFormatting>
  <conditionalFormatting sqref="AU448">
    <cfRule type="expression" dxfId="1771" priority="2043">
      <formula>IF(RIGHT(TEXT(AU448,"0.#"),1)=".",FALSE,TRUE)</formula>
    </cfRule>
    <cfRule type="expression" dxfId="1770" priority="2044">
      <formula>IF(RIGHT(TEXT(AU448,"0.#"),1)=".",TRUE,FALSE)</formula>
    </cfRule>
  </conditionalFormatting>
  <conditionalFormatting sqref="AU449">
    <cfRule type="expression" dxfId="1769" priority="2041">
      <formula>IF(RIGHT(TEXT(AU449,"0.#"),1)=".",FALSE,TRUE)</formula>
    </cfRule>
    <cfRule type="expression" dxfId="1768" priority="2042">
      <formula>IF(RIGHT(TEXT(AU449,"0.#"),1)=".",TRUE,FALSE)</formula>
    </cfRule>
  </conditionalFormatting>
  <conditionalFormatting sqref="AU450">
    <cfRule type="expression" dxfId="1767" priority="2039">
      <formula>IF(RIGHT(TEXT(AU450,"0.#"),1)=".",FALSE,TRUE)</formula>
    </cfRule>
    <cfRule type="expression" dxfId="1766" priority="2040">
      <formula>IF(RIGHT(TEXT(AU450,"0.#"),1)=".",TRUE,FALSE)</formula>
    </cfRule>
  </conditionalFormatting>
  <conditionalFormatting sqref="AI450">
    <cfRule type="expression" dxfId="1765" priority="2033">
      <formula>IF(RIGHT(TEXT(AI450,"0.#"),1)=".",FALSE,TRUE)</formula>
    </cfRule>
    <cfRule type="expression" dxfId="1764" priority="2034">
      <formula>IF(RIGHT(TEXT(AI450,"0.#"),1)=".",TRUE,FALSE)</formula>
    </cfRule>
  </conditionalFormatting>
  <conditionalFormatting sqref="AI448">
    <cfRule type="expression" dxfId="1763" priority="2037">
      <formula>IF(RIGHT(TEXT(AI448,"0.#"),1)=".",FALSE,TRUE)</formula>
    </cfRule>
    <cfRule type="expression" dxfId="1762" priority="2038">
      <formula>IF(RIGHT(TEXT(AI448,"0.#"),1)=".",TRUE,FALSE)</formula>
    </cfRule>
  </conditionalFormatting>
  <conditionalFormatting sqref="AI449">
    <cfRule type="expression" dxfId="1761" priority="2035">
      <formula>IF(RIGHT(TEXT(AI449,"0.#"),1)=".",FALSE,TRUE)</formula>
    </cfRule>
    <cfRule type="expression" dxfId="1760" priority="2036">
      <formula>IF(RIGHT(TEXT(AI449,"0.#"),1)=".",TRUE,FALSE)</formula>
    </cfRule>
  </conditionalFormatting>
  <conditionalFormatting sqref="AQ449">
    <cfRule type="expression" dxfId="1759" priority="2031">
      <formula>IF(RIGHT(TEXT(AQ449,"0.#"),1)=".",FALSE,TRUE)</formula>
    </cfRule>
    <cfRule type="expression" dxfId="1758" priority="2032">
      <formula>IF(RIGHT(TEXT(AQ449,"0.#"),1)=".",TRUE,FALSE)</formula>
    </cfRule>
  </conditionalFormatting>
  <conditionalFormatting sqref="AQ450">
    <cfRule type="expression" dxfId="1757" priority="2029">
      <formula>IF(RIGHT(TEXT(AQ450,"0.#"),1)=".",FALSE,TRUE)</formula>
    </cfRule>
    <cfRule type="expression" dxfId="1756" priority="2030">
      <formula>IF(RIGHT(TEXT(AQ450,"0.#"),1)=".",TRUE,FALSE)</formula>
    </cfRule>
  </conditionalFormatting>
  <conditionalFormatting sqref="AQ448">
    <cfRule type="expression" dxfId="1755" priority="2027">
      <formula>IF(RIGHT(TEXT(AQ448,"0.#"),1)=".",FALSE,TRUE)</formula>
    </cfRule>
    <cfRule type="expression" dxfId="1754" priority="2028">
      <formula>IF(RIGHT(TEXT(AQ448,"0.#"),1)=".",TRUE,FALSE)</formula>
    </cfRule>
  </conditionalFormatting>
  <conditionalFormatting sqref="AE453">
    <cfRule type="expression" dxfId="1753" priority="2025">
      <formula>IF(RIGHT(TEXT(AE453,"0.#"),1)=".",FALSE,TRUE)</formula>
    </cfRule>
    <cfRule type="expression" dxfId="1752" priority="2026">
      <formula>IF(RIGHT(TEXT(AE453,"0.#"),1)=".",TRUE,FALSE)</formula>
    </cfRule>
  </conditionalFormatting>
  <conditionalFormatting sqref="AM455">
    <cfRule type="expression" dxfId="1751" priority="2015">
      <formula>IF(RIGHT(TEXT(AM455,"0.#"),1)=".",FALSE,TRUE)</formula>
    </cfRule>
    <cfRule type="expression" dxfId="1750" priority="2016">
      <formula>IF(RIGHT(TEXT(AM455,"0.#"),1)=".",TRUE,FALSE)</formula>
    </cfRule>
  </conditionalFormatting>
  <conditionalFormatting sqref="AE454">
    <cfRule type="expression" dxfId="1749" priority="2023">
      <formula>IF(RIGHT(TEXT(AE454,"0.#"),1)=".",FALSE,TRUE)</formula>
    </cfRule>
    <cfRule type="expression" dxfId="1748" priority="2024">
      <formula>IF(RIGHT(TEXT(AE454,"0.#"),1)=".",TRUE,FALSE)</formula>
    </cfRule>
  </conditionalFormatting>
  <conditionalFormatting sqref="AE455">
    <cfRule type="expression" dxfId="1747" priority="2021">
      <formula>IF(RIGHT(TEXT(AE455,"0.#"),1)=".",FALSE,TRUE)</formula>
    </cfRule>
    <cfRule type="expression" dxfId="1746" priority="2022">
      <formula>IF(RIGHT(TEXT(AE455,"0.#"),1)=".",TRUE,FALSE)</formula>
    </cfRule>
  </conditionalFormatting>
  <conditionalFormatting sqref="AM453">
    <cfRule type="expression" dxfId="1745" priority="2019">
      <formula>IF(RIGHT(TEXT(AM453,"0.#"),1)=".",FALSE,TRUE)</formula>
    </cfRule>
    <cfRule type="expression" dxfId="1744" priority="2020">
      <formula>IF(RIGHT(TEXT(AM453,"0.#"),1)=".",TRUE,FALSE)</formula>
    </cfRule>
  </conditionalFormatting>
  <conditionalFormatting sqref="AM454">
    <cfRule type="expression" dxfId="1743" priority="2017">
      <formula>IF(RIGHT(TEXT(AM454,"0.#"),1)=".",FALSE,TRUE)</formula>
    </cfRule>
    <cfRule type="expression" dxfId="1742" priority="2018">
      <formula>IF(RIGHT(TEXT(AM454,"0.#"),1)=".",TRUE,FALSE)</formula>
    </cfRule>
  </conditionalFormatting>
  <conditionalFormatting sqref="AU453">
    <cfRule type="expression" dxfId="1741" priority="2013">
      <formula>IF(RIGHT(TEXT(AU453,"0.#"),1)=".",FALSE,TRUE)</formula>
    </cfRule>
    <cfRule type="expression" dxfId="1740" priority="2014">
      <formula>IF(RIGHT(TEXT(AU453,"0.#"),1)=".",TRUE,FALSE)</formula>
    </cfRule>
  </conditionalFormatting>
  <conditionalFormatting sqref="AU454">
    <cfRule type="expression" dxfId="1739" priority="2011">
      <formula>IF(RIGHT(TEXT(AU454,"0.#"),1)=".",FALSE,TRUE)</formula>
    </cfRule>
    <cfRule type="expression" dxfId="1738" priority="2012">
      <formula>IF(RIGHT(TEXT(AU454,"0.#"),1)=".",TRUE,FALSE)</formula>
    </cfRule>
  </conditionalFormatting>
  <conditionalFormatting sqref="AU455">
    <cfRule type="expression" dxfId="1737" priority="2009">
      <formula>IF(RIGHT(TEXT(AU455,"0.#"),1)=".",FALSE,TRUE)</formula>
    </cfRule>
    <cfRule type="expression" dxfId="1736" priority="2010">
      <formula>IF(RIGHT(TEXT(AU455,"0.#"),1)=".",TRUE,FALSE)</formula>
    </cfRule>
  </conditionalFormatting>
  <conditionalFormatting sqref="AI455">
    <cfRule type="expression" dxfId="1735" priority="2003">
      <formula>IF(RIGHT(TEXT(AI455,"0.#"),1)=".",FALSE,TRUE)</formula>
    </cfRule>
    <cfRule type="expression" dxfId="1734" priority="2004">
      <formula>IF(RIGHT(TEXT(AI455,"0.#"),1)=".",TRUE,FALSE)</formula>
    </cfRule>
  </conditionalFormatting>
  <conditionalFormatting sqref="AI453">
    <cfRule type="expression" dxfId="1733" priority="2007">
      <formula>IF(RIGHT(TEXT(AI453,"0.#"),1)=".",FALSE,TRUE)</formula>
    </cfRule>
    <cfRule type="expression" dxfId="1732" priority="2008">
      <formula>IF(RIGHT(TEXT(AI453,"0.#"),1)=".",TRUE,FALSE)</formula>
    </cfRule>
  </conditionalFormatting>
  <conditionalFormatting sqref="AI454">
    <cfRule type="expression" dxfId="1731" priority="2005">
      <formula>IF(RIGHT(TEXT(AI454,"0.#"),1)=".",FALSE,TRUE)</formula>
    </cfRule>
    <cfRule type="expression" dxfId="1730" priority="2006">
      <formula>IF(RIGHT(TEXT(AI454,"0.#"),1)=".",TRUE,FALSE)</formula>
    </cfRule>
  </conditionalFormatting>
  <conditionalFormatting sqref="AQ454">
    <cfRule type="expression" dxfId="1729" priority="2001">
      <formula>IF(RIGHT(TEXT(AQ454,"0.#"),1)=".",FALSE,TRUE)</formula>
    </cfRule>
    <cfRule type="expression" dxfId="1728" priority="2002">
      <formula>IF(RIGHT(TEXT(AQ454,"0.#"),1)=".",TRUE,FALSE)</formula>
    </cfRule>
  </conditionalFormatting>
  <conditionalFormatting sqref="AQ455">
    <cfRule type="expression" dxfId="1727" priority="1999">
      <formula>IF(RIGHT(TEXT(AQ455,"0.#"),1)=".",FALSE,TRUE)</formula>
    </cfRule>
    <cfRule type="expression" dxfId="1726" priority="2000">
      <formula>IF(RIGHT(TEXT(AQ455,"0.#"),1)=".",TRUE,FALSE)</formula>
    </cfRule>
  </conditionalFormatting>
  <conditionalFormatting sqref="AQ453">
    <cfRule type="expression" dxfId="1725" priority="1997">
      <formula>IF(RIGHT(TEXT(AQ453,"0.#"),1)=".",FALSE,TRUE)</formula>
    </cfRule>
    <cfRule type="expression" dxfId="1724" priority="1998">
      <formula>IF(RIGHT(TEXT(AQ453,"0.#"),1)=".",TRUE,FALSE)</formula>
    </cfRule>
  </conditionalFormatting>
  <conditionalFormatting sqref="AE487">
    <cfRule type="expression" dxfId="1723" priority="1875">
      <formula>IF(RIGHT(TEXT(AE487,"0.#"),1)=".",FALSE,TRUE)</formula>
    </cfRule>
    <cfRule type="expression" dxfId="1722" priority="1876">
      <formula>IF(RIGHT(TEXT(AE487,"0.#"),1)=".",TRUE,FALSE)</formula>
    </cfRule>
  </conditionalFormatting>
  <conditionalFormatting sqref="AE488">
    <cfRule type="expression" dxfId="1721" priority="1873">
      <formula>IF(RIGHT(TEXT(AE488,"0.#"),1)=".",FALSE,TRUE)</formula>
    </cfRule>
    <cfRule type="expression" dxfId="1720" priority="1874">
      <formula>IF(RIGHT(TEXT(AE488,"0.#"),1)=".",TRUE,FALSE)</formula>
    </cfRule>
  </conditionalFormatting>
  <conditionalFormatting sqref="AE489">
    <cfRule type="expression" dxfId="1719" priority="1871">
      <formula>IF(RIGHT(TEXT(AE489,"0.#"),1)=".",FALSE,TRUE)</formula>
    </cfRule>
    <cfRule type="expression" dxfId="1718" priority="1872">
      <formula>IF(RIGHT(TEXT(AE489,"0.#"),1)=".",TRUE,FALSE)</formula>
    </cfRule>
  </conditionalFormatting>
  <conditionalFormatting sqref="AU487">
    <cfRule type="expression" dxfId="1717" priority="1863">
      <formula>IF(RIGHT(TEXT(AU487,"0.#"),1)=".",FALSE,TRUE)</formula>
    </cfRule>
    <cfRule type="expression" dxfId="1716" priority="1864">
      <formula>IF(RIGHT(TEXT(AU487,"0.#"),1)=".",TRUE,FALSE)</formula>
    </cfRule>
  </conditionalFormatting>
  <conditionalFormatting sqref="AU488">
    <cfRule type="expression" dxfId="1715" priority="1861">
      <formula>IF(RIGHT(TEXT(AU488,"0.#"),1)=".",FALSE,TRUE)</formula>
    </cfRule>
    <cfRule type="expression" dxfId="1714" priority="1862">
      <formula>IF(RIGHT(TEXT(AU488,"0.#"),1)=".",TRUE,FALSE)</formula>
    </cfRule>
  </conditionalFormatting>
  <conditionalFormatting sqref="AU489">
    <cfRule type="expression" dxfId="1713" priority="1859">
      <formula>IF(RIGHT(TEXT(AU489,"0.#"),1)=".",FALSE,TRUE)</formula>
    </cfRule>
    <cfRule type="expression" dxfId="1712" priority="1860">
      <formula>IF(RIGHT(TEXT(AU489,"0.#"),1)=".",TRUE,FALSE)</formula>
    </cfRule>
  </conditionalFormatting>
  <conditionalFormatting sqref="AQ488">
    <cfRule type="expression" dxfId="1711" priority="1851">
      <formula>IF(RIGHT(TEXT(AQ488,"0.#"),1)=".",FALSE,TRUE)</formula>
    </cfRule>
    <cfRule type="expression" dxfId="1710" priority="1852">
      <formula>IF(RIGHT(TEXT(AQ488,"0.#"),1)=".",TRUE,FALSE)</formula>
    </cfRule>
  </conditionalFormatting>
  <conditionalFormatting sqref="AQ489">
    <cfRule type="expression" dxfId="1709" priority="1849">
      <formula>IF(RIGHT(TEXT(AQ489,"0.#"),1)=".",FALSE,TRUE)</formula>
    </cfRule>
    <cfRule type="expression" dxfId="1708" priority="1850">
      <formula>IF(RIGHT(TEXT(AQ489,"0.#"),1)=".",TRUE,FALSE)</formula>
    </cfRule>
  </conditionalFormatting>
  <conditionalFormatting sqref="AQ487">
    <cfRule type="expression" dxfId="1707" priority="1847">
      <formula>IF(RIGHT(TEXT(AQ487,"0.#"),1)=".",FALSE,TRUE)</formula>
    </cfRule>
    <cfRule type="expression" dxfId="1706" priority="1848">
      <formula>IF(RIGHT(TEXT(AQ487,"0.#"),1)=".",TRUE,FALSE)</formula>
    </cfRule>
  </conditionalFormatting>
  <conditionalFormatting sqref="AE512">
    <cfRule type="expression" dxfId="1705" priority="1845">
      <formula>IF(RIGHT(TEXT(AE512,"0.#"),1)=".",FALSE,TRUE)</formula>
    </cfRule>
    <cfRule type="expression" dxfId="1704" priority="1846">
      <formula>IF(RIGHT(TEXT(AE512,"0.#"),1)=".",TRUE,FALSE)</formula>
    </cfRule>
  </conditionalFormatting>
  <conditionalFormatting sqref="AE513">
    <cfRule type="expression" dxfId="1703" priority="1843">
      <formula>IF(RIGHT(TEXT(AE513,"0.#"),1)=".",FALSE,TRUE)</formula>
    </cfRule>
    <cfRule type="expression" dxfId="1702" priority="1844">
      <formula>IF(RIGHT(TEXT(AE513,"0.#"),1)=".",TRUE,FALSE)</formula>
    </cfRule>
  </conditionalFormatting>
  <conditionalFormatting sqref="AE514">
    <cfRule type="expression" dxfId="1701" priority="1841">
      <formula>IF(RIGHT(TEXT(AE514,"0.#"),1)=".",FALSE,TRUE)</formula>
    </cfRule>
    <cfRule type="expression" dxfId="1700" priority="1842">
      <formula>IF(RIGHT(TEXT(AE514,"0.#"),1)=".",TRUE,FALSE)</formula>
    </cfRule>
  </conditionalFormatting>
  <conditionalFormatting sqref="AU512">
    <cfRule type="expression" dxfId="1699" priority="1833">
      <formula>IF(RIGHT(TEXT(AU512,"0.#"),1)=".",FALSE,TRUE)</formula>
    </cfRule>
    <cfRule type="expression" dxfId="1698" priority="1834">
      <formula>IF(RIGHT(TEXT(AU512,"0.#"),1)=".",TRUE,FALSE)</formula>
    </cfRule>
  </conditionalFormatting>
  <conditionalFormatting sqref="AU513">
    <cfRule type="expression" dxfId="1697" priority="1831">
      <formula>IF(RIGHT(TEXT(AU513,"0.#"),1)=".",FALSE,TRUE)</formula>
    </cfRule>
    <cfRule type="expression" dxfId="1696" priority="1832">
      <formula>IF(RIGHT(TEXT(AU513,"0.#"),1)=".",TRUE,FALSE)</formula>
    </cfRule>
  </conditionalFormatting>
  <conditionalFormatting sqref="AU514">
    <cfRule type="expression" dxfId="1695" priority="1829">
      <formula>IF(RIGHT(TEXT(AU514,"0.#"),1)=".",FALSE,TRUE)</formula>
    </cfRule>
    <cfRule type="expression" dxfId="1694" priority="1830">
      <formula>IF(RIGHT(TEXT(AU514,"0.#"),1)=".",TRUE,FALSE)</formula>
    </cfRule>
  </conditionalFormatting>
  <conditionalFormatting sqref="AQ513">
    <cfRule type="expression" dxfId="1693" priority="1821">
      <formula>IF(RIGHT(TEXT(AQ513,"0.#"),1)=".",FALSE,TRUE)</formula>
    </cfRule>
    <cfRule type="expression" dxfId="1692" priority="1822">
      <formula>IF(RIGHT(TEXT(AQ513,"0.#"),1)=".",TRUE,FALSE)</formula>
    </cfRule>
  </conditionalFormatting>
  <conditionalFormatting sqref="AQ514">
    <cfRule type="expression" dxfId="1691" priority="1819">
      <formula>IF(RIGHT(TEXT(AQ514,"0.#"),1)=".",FALSE,TRUE)</formula>
    </cfRule>
    <cfRule type="expression" dxfId="1690" priority="1820">
      <formula>IF(RIGHT(TEXT(AQ514,"0.#"),1)=".",TRUE,FALSE)</formula>
    </cfRule>
  </conditionalFormatting>
  <conditionalFormatting sqref="AQ512">
    <cfRule type="expression" dxfId="1689" priority="1817">
      <formula>IF(RIGHT(TEXT(AQ512,"0.#"),1)=".",FALSE,TRUE)</formula>
    </cfRule>
    <cfRule type="expression" dxfId="1688" priority="1818">
      <formula>IF(RIGHT(TEXT(AQ512,"0.#"),1)=".",TRUE,FALSE)</formula>
    </cfRule>
  </conditionalFormatting>
  <conditionalFormatting sqref="AE517">
    <cfRule type="expression" dxfId="1687" priority="1695">
      <formula>IF(RIGHT(TEXT(AE517,"0.#"),1)=".",FALSE,TRUE)</formula>
    </cfRule>
    <cfRule type="expression" dxfId="1686" priority="1696">
      <formula>IF(RIGHT(TEXT(AE517,"0.#"),1)=".",TRUE,FALSE)</formula>
    </cfRule>
  </conditionalFormatting>
  <conditionalFormatting sqref="AE518">
    <cfRule type="expression" dxfId="1685" priority="1693">
      <formula>IF(RIGHT(TEXT(AE518,"0.#"),1)=".",FALSE,TRUE)</formula>
    </cfRule>
    <cfRule type="expression" dxfId="1684" priority="1694">
      <formula>IF(RIGHT(TEXT(AE518,"0.#"),1)=".",TRUE,FALSE)</formula>
    </cfRule>
  </conditionalFormatting>
  <conditionalFormatting sqref="AE519">
    <cfRule type="expression" dxfId="1683" priority="1691">
      <formula>IF(RIGHT(TEXT(AE519,"0.#"),1)=".",FALSE,TRUE)</formula>
    </cfRule>
    <cfRule type="expression" dxfId="1682" priority="1692">
      <formula>IF(RIGHT(TEXT(AE519,"0.#"),1)=".",TRUE,FALSE)</formula>
    </cfRule>
  </conditionalFormatting>
  <conditionalFormatting sqref="AU517">
    <cfRule type="expression" dxfId="1681" priority="1683">
      <formula>IF(RIGHT(TEXT(AU517,"0.#"),1)=".",FALSE,TRUE)</formula>
    </cfRule>
    <cfRule type="expression" dxfId="1680" priority="1684">
      <formula>IF(RIGHT(TEXT(AU517,"0.#"),1)=".",TRUE,FALSE)</formula>
    </cfRule>
  </conditionalFormatting>
  <conditionalFormatting sqref="AU519">
    <cfRule type="expression" dxfId="1679" priority="1679">
      <formula>IF(RIGHT(TEXT(AU519,"0.#"),1)=".",FALSE,TRUE)</formula>
    </cfRule>
    <cfRule type="expression" dxfId="1678" priority="1680">
      <formula>IF(RIGHT(TEXT(AU519,"0.#"),1)=".",TRUE,FALSE)</formula>
    </cfRule>
  </conditionalFormatting>
  <conditionalFormatting sqref="AQ518">
    <cfRule type="expression" dxfId="1677" priority="1671">
      <formula>IF(RIGHT(TEXT(AQ518,"0.#"),1)=".",FALSE,TRUE)</formula>
    </cfRule>
    <cfRule type="expression" dxfId="1676" priority="1672">
      <formula>IF(RIGHT(TEXT(AQ518,"0.#"),1)=".",TRUE,FALSE)</formula>
    </cfRule>
  </conditionalFormatting>
  <conditionalFormatting sqref="AQ519">
    <cfRule type="expression" dxfId="1675" priority="1669">
      <formula>IF(RIGHT(TEXT(AQ519,"0.#"),1)=".",FALSE,TRUE)</formula>
    </cfRule>
    <cfRule type="expression" dxfId="1674" priority="1670">
      <formula>IF(RIGHT(TEXT(AQ519,"0.#"),1)=".",TRUE,FALSE)</formula>
    </cfRule>
  </conditionalFormatting>
  <conditionalFormatting sqref="AQ517">
    <cfRule type="expression" dxfId="1673" priority="1667">
      <formula>IF(RIGHT(TEXT(AQ517,"0.#"),1)=".",FALSE,TRUE)</formula>
    </cfRule>
    <cfRule type="expression" dxfId="1672" priority="1668">
      <formula>IF(RIGHT(TEXT(AQ517,"0.#"),1)=".",TRUE,FALSE)</formula>
    </cfRule>
  </conditionalFormatting>
  <conditionalFormatting sqref="AE522">
    <cfRule type="expression" dxfId="1671" priority="1665">
      <formula>IF(RIGHT(TEXT(AE522,"0.#"),1)=".",FALSE,TRUE)</formula>
    </cfRule>
    <cfRule type="expression" dxfId="1670" priority="1666">
      <formula>IF(RIGHT(TEXT(AE522,"0.#"),1)=".",TRUE,FALSE)</formula>
    </cfRule>
  </conditionalFormatting>
  <conditionalFormatting sqref="AE523">
    <cfRule type="expression" dxfId="1669" priority="1663">
      <formula>IF(RIGHT(TEXT(AE523,"0.#"),1)=".",FALSE,TRUE)</formula>
    </cfRule>
    <cfRule type="expression" dxfId="1668" priority="1664">
      <formula>IF(RIGHT(TEXT(AE523,"0.#"),1)=".",TRUE,FALSE)</formula>
    </cfRule>
  </conditionalFormatting>
  <conditionalFormatting sqref="AE524">
    <cfRule type="expression" dxfId="1667" priority="1661">
      <formula>IF(RIGHT(TEXT(AE524,"0.#"),1)=".",FALSE,TRUE)</formula>
    </cfRule>
    <cfRule type="expression" dxfId="1666" priority="1662">
      <formula>IF(RIGHT(TEXT(AE524,"0.#"),1)=".",TRUE,FALSE)</formula>
    </cfRule>
  </conditionalFormatting>
  <conditionalFormatting sqref="AU522">
    <cfRule type="expression" dxfId="1665" priority="1653">
      <formula>IF(RIGHT(TEXT(AU522,"0.#"),1)=".",FALSE,TRUE)</formula>
    </cfRule>
    <cfRule type="expression" dxfId="1664" priority="1654">
      <formula>IF(RIGHT(TEXT(AU522,"0.#"),1)=".",TRUE,FALSE)</formula>
    </cfRule>
  </conditionalFormatting>
  <conditionalFormatting sqref="AU523">
    <cfRule type="expression" dxfId="1663" priority="1651">
      <formula>IF(RIGHT(TEXT(AU523,"0.#"),1)=".",FALSE,TRUE)</formula>
    </cfRule>
    <cfRule type="expression" dxfId="1662" priority="1652">
      <formula>IF(RIGHT(TEXT(AU523,"0.#"),1)=".",TRUE,FALSE)</formula>
    </cfRule>
  </conditionalFormatting>
  <conditionalFormatting sqref="AU524">
    <cfRule type="expression" dxfId="1661" priority="1649">
      <formula>IF(RIGHT(TEXT(AU524,"0.#"),1)=".",FALSE,TRUE)</formula>
    </cfRule>
    <cfRule type="expression" dxfId="1660" priority="1650">
      <formula>IF(RIGHT(TEXT(AU524,"0.#"),1)=".",TRUE,FALSE)</formula>
    </cfRule>
  </conditionalFormatting>
  <conditionalFormatting sqref="AQ523">
    <cfRule type="expression" dxfId="1659" priority="1641">
      <formula>IF(RIGHT(TEXT(AQ523,"0.#"),1)=".",FALSE,TRUE)</formula>
    </cfRule>
    <cfRule type="expression" dxfId="1658" priority="1642">
      <formula>IF(RIGHT(TEXT(AQ523,"0.#"),1)=".",TRUE,FALSE)</formula>
    </cfRule>
  </conditionalFormatting>
  <conditionalFormatting sqref="AQ524">
    <cfRule type="expression" dxfId="1657" priority="1639">
      <formula>IF(RIGHT(TEXT(AQ524,"0.#"),1)=".",FALSE,TRUE)</formula>
    </cfRule>
    <cfRule type="expression" dxfId="1656" priority="1640">
      <formula>IF(RIGHT(TEXT(AQ524,"0.#"),1)=".",TRUE,FALSE)</formula>
    </cfRule>
  </conditionalFormatting>
  <conditionalFormatting sqref="AQ522">
    <cfRule type="expression" dxfId="1655" priority="1637">
      <formula>IF(RIGHT(TEXT(AQ522,"0.#"),1)=".",FALSE,TRUE)</formula>
    </cfRule>
    <cfRule type="expression" dxfId="1654" priority="1638">
      <formula>IF(RIGHT(TEXT(AQ522,"0.#"),1)=".",TRUE,FALSE)</formula>
    </cfRule>
  </conditionalFormatting>
  <conditionalFormatting sqref="AE527">
    <cfRule type="expression" dxfId="1653" priority="1635">
      <formula>IF(RIGHT(TEXT(AE527,"0.#"),1)=".",FALSE,TRUE)</formula>
    </cfRule>
    <cfRule type="expression" dxfId="1652" priority="1636">
      <formula>IF(RIGHT(TEXT(AE527,"0.#"),1)=".",TRUE,FALSE)</formula>
    </cfRule>
  </conditionalFormatting>
  <conditionalFormatting sqref="AE528">
    <cfRule type="expression" dxfId="1651" priority="1633">
      <formula>IF(RIGHT(TEXT(AE528,"0.#"),1)=".",FALSE,TRUE)</formula>
    </cfRule>
    <cfRule type="expression" dxfId="1650" priority="1634">
      <formula>IF(RIGHT(TEXT(AE528,"0.#"),1)=".",TRUE,FALSE)</formula>
    </cfRule>
  </conditionalFormatting>
  <conditionalFormatting sqref="AE529">
    <cfRule type="expression" dxfId="1649" priority="1631">
      <formula>IF(RIGHT(TEXT(AE529,"0.#"),1)=".",FALSE,TRUE)</formula>
    </cfRule>
    <cfRule type="expression" dxfId="1648" priority="1632">
      <formula>IF(RIGHT(TEXT(AE529,"0.#"),1)=".",TRUE,FALSE)</formula>
    </cfRule>
  </conditionalFormatting>
  <conditionalFormatting sqref="AU527">
    <cfRule type="expression" dxfId="1647" priority="1623">
      <formula>IF(RIGHT(TEXT(AU527,"0.#"),1)=".",FALSE,TRUE)</formula>
    </cfRule>
    <cfRule type="expression" dxfId="1646" priority="1624">
      <formula>IF(RIGHT(TEXT(AU527,"0.#"),1)=".",TRUE,FALSE)</formula>
    </cfRule>
  </conditionalFormatting>
  <conditionalFormatting sqref="AU528">
    <cfRule type="expression" dxfId="1645" priority="1621">
      <formula>IF(RIGHT(TEXT(AU528,"0.#"),1)=".",FALSE,TRUE)</formula>
    </cfRule>
    <cfRule type="expression" dxfId="1644" priority="1622">
      <formula>IF(RIGHT(TEXT(AU528,"0.#"),1)=".",TRUE,FALSE)</formula>
    </cfRule>
  </conditionalFormatting>
  <conditionalFormatting sqref="AU529">
    <cfRule type="expression" dxfId="1643" priority="1619">
      <formula>IF(RIGHT(TEXT(AU529,"0.#"),1)=".",FALSE,TRUE)</formula>
    </cfRule>
    <cfRule type="expression" dxfId="1642" priority="1620">
      <formula>IF(RIGHT(TEXT(AU529,"0.#"),1)=".",TRUE,FALSE)</formula>
    </cfRule>
  </conditionalFormatting>
  <conditionalFormatting sqref="AQ528">
    <cfRule type="expression" dxfId="1641" priority="1611">
      <formula>IF(RIGHT(TEXT(AQ528,"0.#"),1)=".",FALSE,TRUE)</formula>
    </cfRule>
    <cfRule type="expression" dxfId="1640" priority="1612">
      <formula>IF(RIGHT(TEXT(AQ528,"0.#"),1)=".",TRUE,FALSE)</formula>
    </cfRule>
  </conditionalFormatting>
  <conditionalFormatting sqref="AQ529">
    <cfRule type="expression" dxfId="1639" priority="1609">
      <formula>IF(RIGHT(TEXT(AQ529,"0.#"),1)=".",FALSE,TRUE)</formula>
    </cfRule>
    <cfRule type="expression" dxfId="1638" priority="1610">
      <formula>IF(RIGHT(TEXT(AQ529,"0.#"),1)=".",TRUE,FALSE)</formula>
    </cfRule>
  </conditionalFormatting>
  <conditionalFormatting sqref="AQ527">
    <cfRule type="expression" dxfId="1637" priority="1607">
      <formula>IF(RIGHT(TEXT(AQ527,"0.#"),1)=".",FALSE,TRUE)</formula>
    </cfRule>
    <cfRule type="expression" dxfId="1636" priority="1608">
      <formula>IF(RIGHT(TEXT(AQ527,"0.#"),1)=".",TRUE,FALSE)</formula>
    </cfRule>
  </conditionalFormatting>
  <conditionalFormatting sqref="AE532">
    <cfRule type="expression" dxfId="1635" priority="1605">
      <formula>IF(RIGHT(TEXT(AE532,"0.#"),1)=".",FALSE,TRUE)</formula>
    </cfRule>
    <cfRule type="expression" dxfId="1634" priority="1606">
      <formula>IF(RIGHT(TEXT(AE532,"0.#"),1)=".",TRUE,FALSE)</formula>
    </cfRule>
  </conditionalFormatting>
  <conditionalFormatting sqref="AM534">
    <cfRule type="expression" dxfId="1633" priority="1595">
      <formula>IF(RIGHT(TEXT(AM534,"0.#"),1)=".",FALSE,TRUE)</formula>
    </cfRule>
    <cfRule type="expression" dxfId="1632" priority="1596">
      <formula>IF(RIGHT(TEXT(AM534,"0.#"),1)=".",TRUE,FALSE)</formula>
    </cfRule>
  </conditionalFormatting>
  <conditionalFormatting sqref="AE533">
    <cfRule type="expression" dxfId="1631" priority="1603">
      <formula>IF(RIGHT(TEXT(AE533,"0.#"),1)=".",FALSE,TRUE)</formula>
    </cfRule>
    <cfRule type="expression" dxfId="1630" priority="1604">
      <formula>IF(RIGHT(TEXT(AE533,"0.#"),1)=".",TRUE,FALSE)</formula>
    </cfRule>
  </conditionalFormatting>
  <conditionalFormatting sqref="AE534">
    <cfRule type="expression" dxfId="1629" priority="1601">
      <formula>IF(RIGHT(TEXT(AE534,"0.#"),1)=".",FALSE,TRUE)</formula>
    </cfRule>
    <cfRule type="expression" dxfId="1628" priority="1602">
      <formula>IF(RIGHT(TEXT(AE534,"0.#"),1)=".",TRUE,FALSE)</formula>
    </cfRule>
  </conditionalFormatting>
  <conditionalFormatting sqref="AM532">
    <cfRule type="expression" dxfId="1627" priority="1599">
      <formula>IF(RIGHT(TEXT(AM532,"0.#"),1)=".",FALSE,TRUE)</formula>
    </cfRule>
    <cfRule type="expression" dxfId="1626" priority="1600">
      <formula>IF(RIGHT(TEXT(AM532,"0.#"),1)=".",TRUE,FALSE)</formula>
    </cfRule>
  </conditionalFormatting>
  <conditionalFormatting sqref="AM533">
    <cfRule type="expression" dxfId="1625" priority="1597">
      <formula>IF(RIGHT(TEXT(AM533,"0.#"),1)=".",FALSE,TRUE)</formula>
    </cfRule>
    <cfRule type="expression" dxfId="1624" priority="1598">
      <formula>IF(RIGHT(TEXT(AM533,"0.#"),1)=".",TRUE,FALSE)</formula>
    </cfRule>
  </conditionalFormatting>
  <conditionalFormatting sqref="AU532">
    <cfRule type="expression" dxfId="1623" priority="1593">
      <formula>IF(RIGHT(TEXT(AU532,"0.#"),1)=".",FALSE,TRUE)</formula>
    </cfRule>
    <cfRule type="expression" dxfId="1622" priority="1594">
      <formula>IF(RIGHT(TEXT(AU532,"0.#"),1)=".",TRUE,FALSE)</formula>
    </cfRule>
  </conditionalFormatting>
  <conditionalFormatting sqref="AU533">
    <cfRule type="expression" dxfId="1621" priority="1591">
      <formula>IF(RIGHT(TEXT(AU533,"0.#"),1)=".",FALSE,TRUE)</formula>
    </cfRule>
    <cfRule type="expression" dxfId="1620" priority="1592">
      <formula>IF(RIGHT(TEXT(AU533,"0.#"),1)=".",TRUE,FALSE)</formula>
    </cfRule>
  </conditionalFormatting>
  <conditionalFormatting sqref="AU534">
    <cfRule type="expression" dxfId="1619" priority="1589">
      <formula>IF(RIGHT(TEXT(AU534,"0.#"),1)=".",FALSE,TRUE)</formula>
    </cfRule>
    <cfRule type="expression" dxfId="1618" priority="1590">
      <formula>IF(RIGHT(TEXT(AU534,"0.#"),1)=".",TRUE,FALSE)</formula>
    </cfRule>
  </conditionalFormatting>
  <conditionalFormatting sqref="AI534">
    <cfRule type="expression" dxfId="1617" priority="1583">
      <formula>IF(RIGHT(TEXT(AI534,"0.#"),1)=".",FALSE,TRUE)</formula>
    </cfRule>
    <cfRule type="expression" dxfId="1616" priority="1584">
      <formula>IF(RIGHT(TEXT(AI534,"0.#"),1)=".",TRUE,FALSE)</formula>
    </cfRule>
  </conditionalFormatting>
  <conditionalFormatting sqref="AI532">
    <cfRule type="expression" dxfId="1615" priority="1587">
      <formula>IF(RIGHT(TEXT(AI532,"0.#"),1)=".",FALSE,TRUE)</formula>
    </cfRule>
    <cfRule type="expression" dxfId="1614" priority="1588">
      <formula>IF(RIGHT(TEXT(AI532,"0.#"),1)=".",TRUE,FALSE)</formula>
    </cfRule>
  </conditionalFormatting>
  <conditionalFormatting sqref="AI533">
    <cfRule type="expression" dxfId="1613" priority="1585">
      <formula>IF(RIGHT(TEXT(AI533,"0.#"),1)=".",FALSE,TRUE)</formula>
    </cfRule>
    <cfRule type="expression" dxfId="1612" priority="1586">
      <formula>IF(RIGHT(TEXT(AI533,"0.#"),1)=".",TRUE,FALSE)</formula>
    </cfRule>
  </conditionalFormatting>
  <conditionalFormatting sqref="AQ533">
    <cfRule type="expression" dxfId="1611" priority="1581">
      <formula>IF(RIGHT(TEXT(AQ533,"0.#"),1)=".",FALSE,TRUE)</formula>
    </cfRule>
    <cfRule type="expression" dxfId="1610" priority="1582">
      <formula>IF(RIGHT(TEXT(AQ533,"0.#"),1)=".",TRUE,FALSE)</formula>
    </cfRule>
  </conditionalFormatting>
  <conditionalFormatting sqref="AQ534">
    <cfRule type="expression" dxfId="1609" priority="1579">
      <formula>IF(RIGHT(TEXT(AQ534,"0.#"),1)=".",FALSE,TRUE)</formula>
    </cfRule>
    <cfRule type="expression" dxfId="1608" priority="1580">
      <formula>IF(RIGHT(TEXT(AQ534,"0.#"),1)=".",TRUE,FALSE)</formula>
    </cfRule>
  </conditionalFormatting>
  <conditionalFormatting sqref="AQ532">
    <cfRule type="expression" dxfId="1607" priority="1577">
      <formula>IF(RIGHT(TEXT(AQ532,"0.#"),1)=".",FALSE,TRUE)</formula>
    </cfRule>
    <cfRule type="expression" dxfId="1606" priority="1578">
      <formula>IF(RIGHT(TEXT(AQ532,"0.#"),1)=".",TRUE,FALSE)</formula>
    </cfRule>
  </conditionalFormatting>
  <conditionalFormatting sqref="AE541">
    <cfRule type="expression" dxfId="1605" priority="1575">
      <formula>IF(RIGHT(TEXT(AE541,"0.#"),1)=".",FALSE,TRUE)</formula>
    </cfRule>
    <cfRule type="expression" dxfId="1604" priority="1576">
      <formula>IF(RIGHT(TEXT(AE541,"0.#"),1)=".",TRUE,FALSE)</formula>
    </cfRule>
  </conditionalFormatting>
  <conditionalFormatting sqref="AE542">
    <cfRule type="expression" dxfId="1603" priority="1573">
      <formula>IF(RIGHT(TEXT(AE542,"0.#"),1)=".",FALSE,TRUE)</formula>
    </cfRule>
    <cfRule type="expression" dxfId="1602" priority="1574">
      <formula>IF(RIGHT(TEXT(AE542,"0.#"),1)=".",TRUE,FALSE)</formula>
    </cfRule>
  </conditionalFormatting>
  <conditionalFormatting sqref="AE543">
    <cfRule type="expression" dxfId="1601" priority="1571">
      <formula>IF(RIGHT(TEXT(AE543,"0.#"),1)=".",FALSE,TRUE)</formula>
    </cfRule>
    <cfRule type="expression" dxfId="1600" priority="1572">
      <formula>IF(RIGHT(TEXT(AE543,"0.#"),1)=".",TRUE,FALSE)</formula>
    </cfRule>
  </conditionalFormatting>
  <conditionalFormatting sqref="AU541">
    <cfRule type="expression" dxfId="1599" priority="1563">
      <formula>IF(RIGHT(TEXT(AU541,"0.#"),1)=".",FALSE,TRUE)</formula>
    </cfRule>
    <cfRule type="expression" dxfId="1598" priority="1564">
      <formula>IF(RIGHT(TEXT(AU541,"0.#"),1)=".",TRUE,FALSE)</formula>
    </cfRule>
  </conditionalFormatting>
  <conditionalFormatting sqref="AU542">
    <cfRule type="expression" dxfId="1597" priority="1561">
      <formula>IF(RIGHT(TEXT(AU542,"0.#"),1)=".",FALSE,TRUE)</formula>
    </cfRule>
    <cfRule type="expression" dxfId="1596" priority="1562">
      <formula>IF(RIGHT(TEXT(AU542,"0.#"),1)=".",TRUE,FALSE)</formula>
    </cfRule>
  </conditionalFormatting>
  <conditionalFormatting sqref="AU543">
    <cfRule type="expression" dxfId="1595" priority="1559">
      <formula>IF(RIGHT(TEXT(AU543,"0.#"),1)=".",FALSE,TRUE)</formula>
    </cfRule>
    <cfRule type="expression" dxfId="1594" priority="1560">
      <formula>IF(RIGHT(TEXT(AU543,"0.#"),1)=".",TRUE,FALSE)</formula>
    </cfRule>
  </conditionalFormatting>
  <conditionalFormatting sqref="AQ542">
    <cfRule type="expression" dxfId="1593" priority="1551">
      <formula>IF(RIGHT(TEXT(AQ542,"0.#"),1)=".",FALSE,TRUE)</formula>
    </cfRule>
    <cfRule type="expression" dxfId="1592" priority="1552">
      <formula>IF(RIGHT(TEXT(AQ542,"0.#"),1)=".",TRUE,FALSE)</formula>
    </cfRule>
  </conditionalFormatting>
  <conditionalFormatting sqref="AQ543">
    <cfRule type="expression" dxfId="1591" priority="1549">
      <formula>IF(RIGHT(TEXT(AQ543,"0.#"),1)=".",FALSE,TRUE)</formula>
    </cfRule>
    <cfRule type="expression" dxfId="1590" priority="1550">
      <formula>IF(RIGHT(TEXT(AQ543,"0.#"),1)=".",TRUE,FALSE)</formula>
    </cfRule>
  </conditionalFormatting>
  <conditionalFormatting sqref="AQ541">
    <cfRule type="expression" dxfId="1589" priority="1547">
      <formula>IF(RIGHT(TEXT(AQ541,"0.#"),1)=".",FALSE,TRUE)</formula>
    </cfRule>
    <cfRule type="expression" dxfId="1588" priority="1548">
      <formula>IF(RIGHT(TEXT(AQ541,"0.#"),1)=".",TRUE,FALSE)</formula>
    </cfRule>
  </conditionalFormatting>
  <conditionalFormatting sqref="AE566">
    <cfRule type="expression" dxfId="1587" priority="1545">
      <formula>IF(RIGHT(TEXT(AE566,"0.#"),1)=".",FALSE,TRUE)</formula>
    </cfRule>
    <cfRule type="expression" dxfId="1586" priority="1546">
      <formula>IF(RIGHT(TEXT(AE566,"0.#"),1)=".",TRUE,FALSE)</formula>
    </cfRule>
  </conditionalFormatting>
  <conditionalFormatting sqref="AE567">
    <cfRule type="expression" dxfId="1585" priority="1543">
      <formula>IF(RIGHT(TEXT(AE567,"0.#"),1)=".",FALSE,TRUE)</formula>
    </cfRule>
    <cfRule type="expression" dxfId="1584" priority="1544">
      <formula>IF(RIGHT(TEXT(AE567,"0.#"),1)=".",TRUE,FALSE)</formula>
    </cfRule>
  </conditionalFormatting>
  <conditionalFormatting sqref="AE568">
    <cfRule type="expression" dxfId="1583" priority="1541">
      <formula>IF(RIGHT(TEXT(AE568,"0.#"),1)=".",FALSE,TRUE)</formula>
    </cfRule>
    <cfRule type="expression" dxfId="1582" priority="1542">
      <formula>IF(RIGHT(TEXT(AE568,"0.#"),1)=".",TRUE,FALSE)</formula>
    </cfRule>
  </conditionalFormatting>
  <conditionalFormatting sqref="AU566">
    <cfRule type="expression" dxfId="1581" priority="1533">
      <formula>IF(RIGHT(TEXT(AU566,"0.#"),1)=".",FALSE,TRUE)</formula>
    </cfRule>
    <cfRule type="expression" dxfId="1580" priority="1534">
      <formula>IF(RIGHT(TEXT(AU566,"0.#"),1)=".",TRUE,FALSE)</formula>
    </cfRule>
  </conditionalFormatting>
  <conditionalFormatting sqref="AU567">
    <cfRule type="expression" dxfId="1579" priority="1531">
      <formula>IF(RIGHT(TEXT(AU567,"0.#"),1)=".",FALSE,TRUE)</formula>
    </cfRule>
    <cfRule type="expression" dxfId="1578" priority="1532">
      <formula>IF(RIGHT(TEXT(AU567,"0.#"),1)=".",TRUE,FALSE)</formula>
    </cfRule>
  </conditionalFormatting>
  <conditionalFormatting sqref="AU568">
    <cfRule type="expression" dxfId="1577" priority="1529">
      <formula>IF(RIGHT(TEXT(AU568,"0.#"),1)=".",FALSE,TRUE)</formula>
    </cfRule>
    <cfRule type="expression" dxfId="1576" priority="1530">
      <formula>IF(RIGHT(TEXT(AU568,"0.#"),1)=".",TRUE,FALSE)</formula>
    </cfRule>
  </conditionalFormatting>
  <conditionalFormatting sqref="AQ567">
    <cfRule type="expression" dxfId="1575" priority="1521">
      <formula>IF(RIGHT(TEXT(AQ567,"0.#"),1)=".",FALSE,TRUE)</formula>
    </cfRule>
    <cfRule type="expression" dxfId="1574" priority="1522">
      <formula>IF(RIGHT(TEXT(AQ567,"0.#"),1)=".",TRUE,FALSE)</formula>
    </cfRule>
  </conditionalFormatting>
  <conditionalFormatting sqref="AQ568">
    <cfRule type="expression" dxfId="1573" priority="1519">
      <formula>IF(RIGHT(TEXT(AQ568,"0.#"),1)=".",FALSE,TRUE)</formula>
    </cfRule>
    <cfRule type="expression" dxfId="1572" priority="1520">
      <formula>IF(RIGHT(TEXT(AQ568,"0.#"),1)=".",TRUE,FALSE)</formula>
    </cfRule>
  </conditionalFormatting>
  <conditionalFormatting sqref="AQ566">
    <cfRule type="expression" dxfId="1571" priority="1517">
      <formula>IF(RIGHT(TEXT(AQ566,"0.#"),1)=".",FALSE,TRUE)</formula>
    </cfRule>
    <cfRule type="expression" dxfId="1570" priority="1518">
      <formula>IF(RIGHT(TEXT(AQ566,"0.#"),1)=".",TRUE,FALSE)</formula>
    </cfRule>
  </conditionalFormatting>
  <conditionalFormatting sqref="AE546">
    <cfRule type="expression" dxfId="1569" priority="1515">
      <formula>IF(RIGHT(TEXT(AE546,"0.#"),1)=".",FALSE,TRUE)</formula>
    </cfRule>
    <cfRule type="expression" dxfId="1568" priority="1516">
      <formula>IF(RIGHT(TEXT(AE546,"0.#"),1)=".",TRUE,FALSE)</formula>
    </cfRule>
  </conditionalFormatting>
  <conditionalFormatting sqref="AE547">
    <cfRule type="expression" dxfId="1567" priority="1513">
      <formula>IF(RIGHT(TEXT(AE547,"0.#"),1)=".",FALSE,TRUE)</formula>
    </cfRule>
    <cfRule type="expression" dxfId="1566" priority="1514">
      <formula>IF(RIGHT(TEXT(AE547,"0.#"),1)=".",TRUE,FALSE)</formula>
    </cfRule>
  </conditionalFormatting>
  <conditionalFormatting sqref="AE548">
    <cfRule type="expression" dxfId="1565" priority="1511">
      <formula>IF(RIGHT(TEXT(AE548,"0.#"),1)=".",FALSE,TRUE)</formula>
    </cfRule>
    <cfRule type="expression" dxfId="1564" priority="1512">
      <formula>IF(RIGHT(TEXT(AE548,"0.#"),1)=".",TRUE,FALSE)</formula>
    </cfRule>
  </conditionalFormatting>
  <conditionalFormatting sqref="AU546">
    <cfRule type="expression" dxfId="1563" priority="1503">
      <formula>IF(RIGHT(TEXT(AU546,"0.#"),1)=".",FALSE,TRUE)</formula>
    </cfRule>
    <cfRule type="expression" dxfId="1562" priority="1504">
      <formula>IF(RIGHT(TEXT(AU546,"0.#"),1)=".",TRUE,FALSE)</formula>
    </cfRule>
  </conditionalFormatting>
  <conditionalFormatting sqref="AU547">
    <cfRule type="expression" dxfId="1561" priority="1501">
      <formula>IF(RIGHT(TEXT(AU547,"0.#"),1)=".",FALSE,TRUE)</formula>
    </cfRule>
    <cfRule type="expression" dxfId="1560" priority="1502">
      <formula>IF(RIGHT(TEXT(AU547,"0.#"),1)=".",TRUE,FALSE)</formula>
    </cfRule>
  </conditionalFormatting>
  <conditionalFormatting sqref="AU548">
    <cfRule type="expression" dxfId="1559" priority="1499">
      <formula>IF(RIGHT(TEXT(AU548,"0.#"),1)=".",FALSE,TRUE)</formula>
    </cfRule>
    <cfRule type="expression" dxfId="1558" priority="1500">
      <formula>IF(RIGHT(TEXT(AU548,"0.#"),1)=".",TRUE,FALSE)</formula>
    </cfRule>
  </conditionalFormatting>
  <conditionalFormatting sqref="AQ547">
    <cfRule type="expression" dxfId="1557" priority="1491">
      <formula>IF(RIGHT(TEXT(AQ547,"0.#"),1)=".",FALSE,TRUE)</formula>
    </cfRule>
    <cfRule type="expression" dxfId="1556" priority="1492">
      <formula>IF(RIGHT(TEXT(AQ547,"0.#"),1)=".",TRUE,FALSE)</formula>
    </cfRule>
  </conditionalFormatting>
  <conditionalFormatting sqref="AQ546">
    <cfRule type="expression" dxfId="1555" priority="1487">
      <formula>IF(RIGHT(TEXT(AQ546,"0.#"),1)=".",FALSE,TRUE)</formula>
    </cfRule>
    <cfRule type="expression" dxfId="1554" priority="1488">
      <formula>IF(RIGHT(TEXT(AQ546,"0.#"),1)=".",TRUE,FALSE)</formula>
    </cfRule>
  </conditionalFormatting>
  <conditionalFormatting sqref="AE551">
    <cfRule type="expression" dxfId="1553" priority="1485">
      <formula>IF(RIGHT(TEXT(AE551,"0.#"),1)=".",FALSE,TRUE)</formula>
    </cfRule>
    <cfRule type="expression" dxfId="1552" priority="1486">
      <formula>IF(RIGHT(TEXT(AE551,"0.#"),1)=".",TRUE,FALSE)</formula>
    </cfRule>
  </conditionalFormatting>
  <conditionalFormatting sqref="AE553">
    <cfRule type="expression" dxfId="1551" priority="1481">
      <formula>IF(RIGHT(TEXT(AE553,"0.#"),1)=".",FALSE,TRUE)</formula>
    </cfRule>
    <cfRule type="expression" dxfId="1550" priority="1482">
      <formula>IF(RIGHT(TEXT(AE553,"0.#"),1)=".",TRUE,FALSE)</formula>
    </cfRule>
  </conditionalFormatting>
  <conditionalFormatting sqref="AU551">
    <cfRule type="expression" dxfId="1549" priority="1473">
      <formula>IF(RIGHT(TEXT(AU551,"0.#"),1)=".",FALSE,TRUE)</formula>
    </cfRule>
    <cfRule type="expression" dxfId="1548" priority="1474">
      <formula>IF(RIGHT(TEXT(AU551,"0.#"),1)=".",TRUE,FALSE)</formula>
    </cfRule>
  </conditionalFormatting>
  <conditionalFormatting sqref="AU553">
    <cfRule type="expression" dxfId="1547" priority="1469">
      <formula>IF(RIGHT(TEXT(AU553,"0.#"),1)=".",FALSE,TRUE)</formula>
    </cfRule>
    <cfRule type="expression" dxfId="1546" priority="1470">
      <formula>IF(RIGHT(TEXT(AU553,"0.#"),1)=".",TRUE,FALSE)</formula>
    </cfRule>
  </conditionalFormatting>
  <conditionalFormatting sqref="AQ552">
    <cfRule type="expression" dxfId="1545" priority="1461">
      <formula>IF(RIGHT(TEXT(AQ552,"0.#"),1)=".",FALSE,TRUE)</formula>
    </cfRule>
    <cfRule type="expression" dxfId="1544" priority="1462">
      <formula>IF(RIGHT(TEXT(AQ552,"0.#"),1)=".",TRUE,FALSE)</formula>
    </cfRule>
  </conditionalFormatting>
  <conditionalFormatting sqref="AU561">
    <cfRule type="expression" dxfId="1543" priority="1413">
      <formula>IF(RIGHT(TEXT(AU561,"0.#"),1)=".",FALSE,TRUE)</formula>
    </cfRule>
    <cfRule type="expression" dxfId="1542" priority="1414">
      <formula>IF(RIGHT(TEXT(AU561,"0.#"),1)=".",TRUE,FALSE)</formula>
    </cfRule>
  </conditionalFormatting>
  <conditionalFormatting sqref="AU562">
    <cfRule type="expression" dxfId="1541" priority="1411">
      <formula>IF(RIGHT(TEXT(AU562,"0.#"),1)=".",FALSE,TRUE)</formula>
    </cfRule>
    <cfRule type="expression" dxfId="1540" priority="1412">
      <formula>IF(RIGHT(TEXT(AU562,"0.#"),1)=".",TRUE,FALSE)</formula>
    </cfRule>
  </conditionalFormatting>
  <conditionalFormatting sqref="AU563">
    <cfRule type="expression" dxfId="1539" priority="1409">
      <formula>IF(RIGHT(TEXT(AU563,"0.#"),1)=".",FALSE,TRUE)</formula>
    </cfRule>
    <cfRule type="expression" dxfId="1538" priority="1410">
      <formula>IF(RIGHT(TEXT(AU563,"0.#"),1)=".",TRUE,FALSE)</formula>
    </cfRule>
  </conditionalFormatting>
  <conditionalFormatting sqref="AQ562">
    <cfRule type="expression" dxfId="1537" priority="1401">
      <formula>IF(RIGHT(TEXT(AQ562,"0.#"),1)=".",FALSE,TRUE)</formula>
    </cfRule>
    <cfRule type="expression" dxfId="1536" priority="1402">
      <formula>IF(RIGHT(TEXT(AQ562,"0.#"),1)=".",TRUE,FALSE)</formula>
    </cfRule>
  </conditionalFormatting>
  <conditionalFormatting sqref="AQ563">
    <cfRule type="expression" dxfId="1535" priority="1399">
      <formula>IF(RIGHT(TEXT(AQ563,"0.#"),1)=".",FALSE,TRUE)</formula>
    </cfRule>
    <cfRule type="expression" dxfId="1534" priority="1400">
      <formula>IF(RIGHT(TEXT(AQ563,"0.#"),1)=".",TRUE,FALSE)</formula>
    </cfRule>
  </conditionalFormatting>
  <conditionalFormatting sqref="AQ561">
    <cfRule type="expression" dxfId="1533" priority="1397">
      <formula>IF(RIGHT(TEXT(AQ561,"0.#"),1)=".",FALSE,TRUE)</formula>
    </cfRule>
    <cfRule type="expression" dxfId="1532" priority="1398">
      <formula>IF(RIGHT(TEXT(AQ561,"0.#"),1)=".",TRUE,FALSE)</formula>
    </cfRule>
  </conditionalFormatting>
  <conditionalFormatting sqref="AE571">
    <cfRule type="expression" dxfId="1531" priority="1395">
      <formula>IF(RIGHT(TEXT(AE571,"0.#"),1)=".",FALSE,TRUE)</formula>
    </cfRule>
    <cfRule type="expression" dxfId="1530" priority="1396">
      <formula>IF(RIGHT(TEXT(AE571,"0.#"),1)=".",TRUE,FALSE)</formula>
    </cfRule>
  </conditionalFormatting>
  <conditionalFormatting sqref="AE572">
    <cfRule type="expression" dxfId="1529" priority="1393">
      <formula>IF(RIGHT(TEXT(AE572,"0.#"),1)=".",FALSE,TRUE)</formula>
    </cfRule>
    <cfRule type="expression" dxfId="1528" priority="1394">
      <formula>IF(RIGHT(TEXT(AE572,"0.#"),1)=".",TRUE,FALSE)</formula>
    </cfRule>
  </conditionalFormatting>
  <conditionalFormatting sqref="AE573">
    <cfRule type="expression" dxfId="1527" priority="1391">
      <formula>IF(RIGHT(TEXT(AE573,"0.#"),1)=".",FALSE,TRUE)</formula>
    </cfRule>
    <cfRule type="expression" dxfId="1526" priority="1392">
      <formula>IF(RIGHT(TEXT(AE573,"0.#"),1)=".",TRUE,FALSE)</formula>
    </cfRule>
  </conditionalFormatting>
  <conditionalFormatting sqref="AU571">
    <cfRule type="expression" dxfId="1525" priority="1383">
      <formula>IF(RIGHT(TEXT(AU571,"0.#"),1)=".",FALSE,TRUE)</formula>
    </cfRule>
    <cfRule type="expression" dxfId="1524" priority="1384">
      <formula>IF(RIGHT(TEXT(AU571,"0.#"),1)=".",TRUE,FALSE)</formula>
    </cfRule>
  </conditionalFormatting>
  <conditionalFormatting sqref="AU572">
    <cfRule type="expression" dxfId="1523" priority="1381">
      <formula>IF(RIGHT(TEXT(AU572,"0.#"),1)=".",FALSE,TRUE)</formula>
    </cfRule>
    <cfRule type="expression" dxfId="1522" priority="1382">
      <formula>IF(RIGHT(TEXT(AU572,"0.#"),1)=".",TRUE,FALSE)</formula>
    </cfRule>
  </conditionalFormatting>
  <conditionalFormatting sqref="AU573">
    <cfRule type="expression" dxfId="1521" priority="1379">
      <formula>IF(RIGHT(TEXT(AU573,"0.#"),1)=".",FALSE,TRUE)</formula>
    </cfRule>
    <cfRule type="expression" dxfId="1520" priority="1380">
      <formula>IF(RIGHT(TEXT(AU573,"0.#"),1)=".",TRUE,FALSE)</formula>
    </cfRule>
  </conditionalFormatting>
  <conditionalFormatting sqref="AQ572">
    <cfRule type="expression" dxfId="1519" priority="1371">
      <formula>IF(RIGHT(TEXT(AQ572,"0.#"),1)=".",FALSE,TRUE)</formula>
    </cfRule>
    <cfRule type="expression" dxfId="1518" priority="1372">
      <formula>IF(RIGHT(TEXT(AQ572,"0.#"),1)=".",TRUE,FALSE)</formula>
    </cfRule>
  </conditionalFormatting>
  <conditionalFormatting sqref="AQ573">
    <cfRule type="expression" dxfId="1517" priority="1369">
      <formula>IF(RIGHT(TEXT(AQ573,"0.#"),1)=".",FALSE,TRUE)</formula>
    </cfRule>
    <cfRule type="expression" dxfId="1516" priority="1370">
      <formula>IF(RIGHT(TEXT(AQ573,"0.#"),1)=".",TRUE,FALSE)</formula>
    </cfRule>
  </conditionalFormatting>
  <conditionalFormatting sqref="AQ571">
    <cfRule type="expression" dxfId="1515" priority="1367">
      <formula>IF(RIGHT(TEXT(AQ571,"0.#"),1)=".",FALSE,TRUE)</formula>
    </cfRule>
    <cfRule type="expression" dxfId="1514" priority="1368">
      <formula>IF(RIGHT(TEXT(AQ571,"0.#"),1)=".",TRUE,FALSE)</formula>
    </cfRule>
  </conditionalFormatting>
  <conditionalFormatting sqref="AE576">
    <cfRule type="expression" dxfId="1513" priority="1365">
      <formula>IF(RIGHT(TEXT(AE576,"0.#"),1)=".",FALSE,TRUE)</formula>
    </cfRule>
    <cfRule type="expression" dxfId="1512" priority="1366">
      <formula>IF(RIGHT(TEXT(AE576,"0.#"),1)=".",TRUE,FALSE)</formula>
    </cfRule>
  </conditionalFormatting>
  <conditionalFormatting sqref="AE577">
    <cfRule type="expression" dxfId="1511" priority="1363">
      <formula>IF(RIGHT(TEXT(AE577,"0.#"),1)=".",FALSE,TRUE)</formula>
    </cfRule>
    <cfRule type="expression" dxfId="1510" priority="1364">
      <formula>IF(RIGHT(TEXT(AE577,"0.#"),1)=".",TRUE,FALSE)</formula>
    </cfRule>
  </conditionalFormatting>
  <conditionalFormatting sqref="AE578">
    <cfRule type="expression" dxfId="1509" priority="1361">
      <formula>IF(RIGHT(TEXT(AE578,"0.#"),1)=".",FALSE,TRUE)</formula>
    </cfRule>
    <cfRule type="expression" dxfId="1508" priority="1362">
      <formula>IF(RIGHT(TEXT(AE578,"0.#"),1)=".",TRUE,FALSE)</formula>
    </cfRule>
  </conditionalFormatting>
  <conditionalFormatting sqref="AU576">
    <cfRule type="expression" dxfId="1507" priority="1353">
      <formula>IF(RIGHT(TEXT(AU576,"0.#"),1)=".",FALSE,TRUE)</formula>
    </cfRule>
    <cfRule type="expression" dxfId="1506" priority="1354">
      <formula>IF(RIGHT(TEXT(AU576,"0.#"),1)=".",TRUE,FALSE)</formula>
    </cfRule>
  </conditionalFormatting>
  <conditionalFormatting sqref="AU577">
    <cfRule type="expression" dxfId="1505" priority="1351">
      <formula>IF(RIGHT(TEXT(AU577,"0.#"),1)=".",FALSE,TRUE)</formula>
    </cfRule>
    <cfRule type="expression" dxfId="1504" priority="1352">
      <formula>IF(RIGHT(TEXT(AU577,"0.#"),1)=".",TRUE,FALSE)</formula>
    </cfRule>
  </conditionalFormatting>
  <conditionalFormatting sqref="AU578">
    <cfRule type="expression" dxfId="1503" priority="1349">
      <formula>IF(RIGHT(TEXT(AU578,"0.#"),1)=".",FALSE,TRUE)</formula>
    </cfRule>
    <cfRule type="expression" dxfId="1502" priority="1350">
      <formula>IF(RIGHT(TEXT(AU578,"0.#"),1)=".",TRUE,FALSE)</formula>
    </cfRule>
  </conditionalFormatting>
  <conditionalFormatting sqref="AQ577">
    <cfRule type="expression" dxfId="1501" priority="1341">
      <formula>IF(RIGHT(TEXT(AQ577,"0.#"),1)=".",FALSE,TRUE)</formula>
    </cfRule>
    <cfRule type="expression" dxfId="1500" priority="1342">
      <formula>IF(RIGHT(TEXT(AQ577,"0.#"),1)=".",TRUE,FALSE)</formula>
    </cfRule>
  </conditionalFormatting>
  <conditionalFormatting sqref="AQ578">
    <cfRule type="expression" dxfId="1499" priority="1339">
      <formula>IF(RIGHT(TEXT(AQ578,"0.#"),1)=".",FALSE,TRUE)</formula>
    </cfRule>
    <cfRule type="expression" dxfId="1498" priority="1340">
      <formula>IF(RIGHT(TEXT(AQ578,"0.#"),1)=".",TRUE,FALSE)</formula>
    </cfRule>
  </conditionalFormatting>
  <conditionalFormatting sqref="AQ576">
    <cfRule type="expression" dxfId="1497" priority="1337">
      <formula>IF(RIGHT(TEXT(AQ576,"0.#"),1)=".",FALSE,TRUE)</formula>
    </cfRule>
    <cfRule type="expression" dxfId="1496" priority="1338">
      <formula>IF(RIGHT(TEXT(AQ576,"0.#"),1)=".",TRUE,FALSE)</formula>
    </cfRule>
  </conditionalFormatting>
  <conditionalFormatting sqref="AE581">
    <cfRule type="expression" dxfId="1495" priority="1335">
      <formula>IF(RIGHT(TEXT(AE581,"0.#"),1)=".",FALSE,TRUE)</formula>
    </cfRule>
    <cfRule type="expression" dxfId="1494" priority="1336">
      <formula>IF(RIGHT(TEXT(AE581,"0.#"),1)=".",TRUE,FALSE)</formula>
    </cfRule>
  </conditionalFormatting>
  <conditionalFormatting sqref="AE582">
    <cfRule type="expression" dxfId="1493" priority="1333">
      <formula>IF(RIGHT(TEXT(AE582,"0.#"),1)=".",FALSE,TRUE)</formula>
    </cfRule>
    <cfRule type="expression" dxfId="1492" priority="1334">
      <formula>IF(RIGHT(TEXT(AE582,"0.#"),1)=".",TRUE,FALSE)</formula>
    </cfRule>
  </conditionalFormatting>
  <conditionalFormatting sqref="AE583">
    <cfRule type="expression" dxfId="1491" priority="1331">
      <formula>IF(RIGHT(TEXT(AE583,"0.#"),1)=".",FALSE,TRUE)</formula>
    </cfRule>
    <cfRule type="expression" dxfId="1490" priority="1332">
      <formula>IF(RIGHT(TEXT(AE583,"0.#"),1)=".",TRUE,FALSE)</formula>
    </cfRule>
  </conditionalFormatting>
  <conditionalFormatting sqref="AU581">
    <cfRule type="expression" dxfId="1489" priority="1323">
      <formula>IF(RIGHT(TEXT(AU581,"0.#"),1)=".",FALSE,TRUE)</formula>
    </cfRule>
    <cfRule type="expression" dxfId="1488" priority="1324">
      <formula>IF(RIGHT(TEXT(AU581,"0.#"),1)=".",TRUE,FALSE)</formula>
    </cfRule>
  </conditionalFormatting>
  <conditionalFormatting sqref="AQ582">
    <cfRule type="expression" dxfId="1487" priority="1311">
      <formula>IF(RIGHT(TEXT(AQ582,"0.#"),1)=".",FALSE,TRUE)</formula>
    </cfRule>
    <cfRule type="expression" dxfId="1486" priority="1312">
      <formula>IF(RIGHT(TEXT(AQ582,"0.#"),1)=".",TRUE,FALSE)</formula>
    </cfRule>
  </conditionalFormatting>
  <conditionalFormatting sqref="AQ583">
    <cfRule type="expression" dxfId="1485" priority="1309">
      <formula>IF(RIGHT(TEXT(AQ583,"0.#"),1)=".",FALSE,TRUE)</formula>
    </cfRule>
    <cfRule type="expression" dxfId="1484" priority="1310">
      <formula>IF(RIGHT(TEXT(AQ583,"0.#"),1)=".",TRUE,FALSE)</formula>
    </cfRule>
  </conditionalFormatting>
  <conditionalFormatting sqref="AQ581">
    <cfRule type="expression" dxfId="1483" priority="1307">
      <formula>IF(RIGHT(TEXT(AQ581,"0.#"),1)=".",FALSE,TRUE)</formula>
    </cfRule>
    <cfRule type="expression" dxfId="1482" priority="1308">
      <formula>IF(RIGHT(TEXT(AQ581,"0.#"),1)=".",TRUE,FALSE)</formula>
    </cfRule>
  </conditionalFormatting>
  <conditionalFormatting sqref="AE586">
    <cfRule type="expression" dxfId="1481" priority="1305">
      <formula>IF(RIGHT(TEXT(AE586,"0.#"),1)=".",FALSE,TRUE)</formula>
    </cfRule>
    <cfRule type="expression" dxfId="1480" priority="1306">
      <formula>IF(RIGHT(TEXT(AE586,"0.#"),1)=".",TRUE,FALSE)</formula>
    </cfRule>
  </conditionalFormatting>
  <conditionalFormatting sqref="AM588">
    <cfRule type="expression" dxfId="1479" priority="1295">
      <formula>IF(RIGHT(TEXT(AM588,"0.#"),1)=".",FALSE,TRUE)</formula>
    </cfRule>
    <cfRule type="expression" dxfId="1478" priority="1296">
      <formula>IF(RIGHT(TEXT(AM588,"0.#"),1)=".",TRUE,FALSE)</formula>
    </cfRule>
  </conditionalFormatting>
  <conditionalFormatting sqref="AE587">
    <cfRule type="expression" dxfId="1477" priority="1303">
      <formula>IF(RIGHT(TEXT(AE587,"0.#"),1)=".",FALSE,TRUE)</formula>
    </cfRule>
    <cfRule type="expression" dxfId="1476" priority="1304">
      <formula>IF(RIGHT(TEXT(AE587,"0.#"),1)=".",TRUE,FALSE)</formula>
    </cfRule>
  </conditionalFormatting>
  <conditionalFormatting sqref="AE588">
    <cfRule type="expression" dxfId="1475" priority="1301">
      <formula>IF(RIGHT(TEXT(AE588,"0.#"),1)=".",FALSE,TRUE)</formula>
    </cfRule>
    <cfRule type="expression" dxfId="1474" priority="1302">
      <formula>IF(RIGHT(TEXT(AE588,"0.#"),1)=".",TRUE,FALSE)</formula>
    </cfRule>
  </conditionalFormatting>
  <conditionalFormatting sqref="AM586">
    <cfRule type="expression" dxfId="1473" priority="1299">
      <formula>IF(RIGHT(TEXT(AM586,"0.#"),1)=".",FALSE,TRUE)</formula>
    </cfRule>
    <cfRule type="expression" dxfId="1472" priority="1300">
      <formula>IF(RIGHT(TEXT(AM586,"0.#"),1)=".",TRUE,FALSE)</formula>
    </cfRule>
  </conditionalFormatting>
  <conditionalFormatting sqref="AM587">
    <cfRule type="expression" dxfId="1471" priority="1297">
      <formula>IF(RIGHT(TEXT(AM587,"0.#"),1)=".",FALSE,TRUE)</formula>
    </cfRule>
    <cfRule type="expression" dxfId="1470" priority="1298">
      <formula>IF(RIGHT(TEXT(AM587,"0.#"),1)=".",TRUE,FALSE)</formula>
    </cfRule>
  </conditionalFormatting>
  <conditionalFormatting sqref="AU586">
    <cfRule type="expression" dxfId="1469" priority="1293">
      <formula>IF(RIGHT(TEXT(AU586,"0.#"),1)=".",FALSE,TRUE)</formula>
    </cfRule>
    <cfRule type="expression" dxfId="1468" priority="1294">
      <formula>IF(RIGHT(TEXT(AU586,"0.#"),1)=".",TRUE,FALSE)</formula>
    </cfRule>
  </conditionalFormatting>
  <conditionalFormatting sqref="AU587">
    <cfRule type="expression" dxfId="1467" priority="1291">
      <formula>IF(RIGHT(TEXT(AU587,"0.#"),1)=".",FALSE,TRUE)</formula>
    </cfRule>
    <cfRule type="expression" dxfId="1466" priority="1292">
      <formula>IF(RIGHT(TEXT(AU587,"0.#"),1)=".",TRUE,FALSE)</formula>
    </cfRule>
  </conditionalFormatting>
  <conditionalFormatting sqref="AU588">
    <cfRule type="expression" dxfId="1465" priority="1289">
      <formula>IF(RIGHT(TEXT(AU588,"0.#"),1)=".",FALSE,TRUE)</formula>
    </cfRule>
    <cfRule type="expression" dxfId="1464" priority="1290">
      <formula>IF(RIGHT(TEXT(AU588,"0.#"),1)=".",TRUE,FALSE)</formula>
    </cfRule>
  </conditionalFormatting>
  <conditionalFormatting sqref="AI588">
    <cfRule type="expression" dxfId="1463" priority="1283">
      <formula>IF(RIGHT(TEXT(AI588,"0.#"),1)=".",FALSE,TRUE)</formula>
    </cfRule>
    <cfRule type="expression" dxfId="1462" priority="1284">
      <formula>IF(RIGHT(TEXT(AI588,"0.#"),1)=".",TRUE,FALSE)</formula>
    </cfRule>
  </conditionalFormatting>
  <conditionalFormatting sqref="AI586">
    <cfRule type="expression" dxfId="1461" priority="1287">
      <formula>IF(RIGHT(TEXT(AI586,"0.#"),1)=".",FALSE,TRUE)</formula>
    </cfRule>
    <cfRule type="expression" dxfId="1460" priority="1288">
      <formula>IF(RIGHT(TEXT(AI586,"0.#"),1)=".",TRUE,FALSE)</formula>
    </cfRule>
  </conditionalFormatting>
  <conditionalFormatting sqref="AI587">
    <cfRule type="expression" dxfId="1459" priority="1285">
      <formula>IF(RIGHT(TEXT(AI587,"0.#"),1)=".",FALSE,TRUE)</formula>
    </cfRule>
    <cfRule type="expression" dxfId="1458" priority="1286">
      <formula>IF(RIGHT(TEXT(AI587,"0.#"),1)=".",TRUE,FALSE)</formula>
    </cfRule>
  </conditionalFormatting>
  <conditionalFormatting sqref="AQ587">
    <cfRule type="expression" dxfId="1457" priority="1281">
      <formula>IF(RIGHT(TEXT(AQ587,"0.#"),1)=".",FALSE,TRUE)</formula>
    </cfRule>
    <cfRule type="expression" dxfId="1456" priority="1282">
      <formula>IF(RIGHT(TEXT(AQ587,"0.#"),1)=".",TRUE,FALSE)</formula>
    </cfRule>
  </conditionalFormatting>
  <conditionalFormatting sqref="AQ588">
    <cfRule type="expression" dxfId="1455" priority="1279">
      <formula>IF(RIGHT(TEXT(AQ588,"0.#"),1)=".",FALSE,TRUE)</formula>
    </cfRule>
    <cfRule type="expression" dxfId="1454" priority="1280">
      <formula>IF(RIGHT(TEXT(AQ588,"0.#"),1)=".",TRUE,FALSE)</formula>
    </cfRule>
  </conditionalFormatting>
  <conditionalFormatting sqref="AQ586">
    <cfRule type="expression" dxfId="1453" priority="1277">
      <formula>IF(RIGHT(TEXT(AQ586,"0.#"),1)=".",FALSE,TRUE)</formula>
    </cfRule>
    <cfRule type="expression" dxfId="1452" priority="1278">
      <formula>IF(RIGHT(TEXT(AQ586,"0.#"),1)=".",TRUE,FALSE)</formula>
    </cfRule>
  </conditionalFormatting>
  <conditionalFormatting sqref="AE595">
    <cfRule type="expression" dxfId="1451" priority="1275">
      <formula>IF(RIGHT(TEXT(AE595,"0.#"),1)=".",FALSE,TRUE)</formula>
    </cfRule>
    <cfRule type="expression" dxfId="1450" priority="1276">
      <formula>IF(RIGHT(TEXT(AE595,"0.#"),1)=".",TRUE,FALSE)</formula>
    </cfRule>
  </conditionalFormatting>
  <conditionalFormatting sqref="AE596">
    <cfRule type="expression" dxfId="1449" priority="1273">
      <formula>IF(RIGHT(TEXT(AE596,"0.#"),1)=".",FALSE,TRUE)</formula>
    </cfRule>
    <cfRule type="expression" dxfId="1448" priority="1274">
      <formula>IF(RIGHT(TEXT(AE596,"0.#"),1)=".",TRUE,FALSE)</formula>
    </cfRule>
  </conditionalFormatting>
  <conditionalFormatting sqref="AE597">
    <cfRule type="expression" dxfId="1447" priority="1271">
      <formula>IF(RIGHT(TEXT(AE597,"0.#"),1)=".",FALSE,TRUE)</formula>
    </cfRule>
    <cfRule type="expression" dxfId="1446" priority="1272">
      <formula>IF(RIGHT(TEXT(AE597,"0.#"),1)=".",TRUE,FALSE)</formula>
    </cfRule>
  </conditionalFormatting>
  <conditionalFormatting sqref="AU595">
    <cfRule type="expression" dxfId="1445" priority="1263">
      <formula>IF(RIGHT(TEXT(AU595,"0.#"),1)=".",FALSE,TRUE)</formula>
    </cfRule>
    <cfRule type="expression" dxfId="1444" priority="1264">
      <formula>IF(RIGHT(TEXT(AU595,"0.#"),1)=".",TRUE,FALSE)</formula>
    </cfRule>
  </conditionalFormatting>
  <conditionalFormatting sqref="AU596">
    <cfRule type="expression" dxfId="1443" priority="1261">
      <formula>IF(RIGHT(TEXT(AU596,"0.#"),1)=".",FALSE,TRUE)</formula>
    </cfRule>
    <cfRule type="expression" dxfId="1442" priority="1262">
      <formula>IF(RIGHT(TEXT(AU596,"0.#"),1)=".",TRUE,FALSE)</formula>
    </cfRule>
  </conditionalFormatting>
  <conditionalFormatting sqref="AU597">
    <cfRule type="expression" dxfId="1441" priority="1259">
      <formula>IF(RIGHT(TEXT(AU597,"0.#"),1)=".",FALSE,TRUE)</formula>
    </cfRule>
    <cfRule type="expression" dxfId="1440" priority="1260">
      <formula>IF(RIGHT(TEXT(AU597,"0.#"),1)=".",TRUE,FALSE)</formula>
    </cfRule>
  </conditionalFormatting>
  <conditionalFormatting sqref="AQ596">
    <cfRule type="expression" dxfId="1439" priority="1251">
      <formula>IF(RIGHT(TEXT(AQ596,"0.#"),1)=".",FALSE,TRUE)</formula>
    </cfRule>
    <cfRule type="expression" dxfId="1438" priority="1252">
      <formula>IF(RIGHT(TEXT(AQ596,"0.#"),1)=".",TRUE,FALSE)</formula>
    </cfRule>
  </conditionalFormatting>
  <conditionalFormatting sqref="AQ597">
    <cfRule type="expression" dxfId="1437" priority="1249">
      <formula>IF(RIGHT(TEXT(AQ597,"0.#"),1)=".",FALSE,TRUE)</formula>
    </cfRule>
    <cfRule type="expression" dxfId="1436" priority="1250">
      <formula>IF(RIGHT(TEXT(AQ597,"0.#"),1)=".",TRUE,FALSE)</formula>
    </cfRule>
  </conditionalFormatting>
  <conditionalFormatting sqref="AQ595">
    <cfRule type="expression" dxfId="1435" priority="1247">
      <formula>IF(RIGHT(TEXT(AQ595,"0.#"),1)=".",FALSE,TRUE)</formula>
    </cfRule>
    <cfRule type="expression" dxfId="1434" priority="1248">
      <formula>IF(RIGHT(TEXT(AQ595,"0.#"),1)=".",TRUE,FALSE)</formula>
    </cfRule>
  </conditionalFormatting>
  <conditionalFormatting sqref="AE620">
    <cfRule type="expression" dxfId="1433" priority="1245">
      <formula>IF(RIGHT(TEXT(AE620,"0.#"),1)=".",FALSE,TRUE)</formula>
    </cfRule>
    <cfRule type="expression" dxfId="1432" priority="1246">
      <formula>IF(RIGHT(TEXT(AE620,"0.#"),1)=".",TRUE,FALSE)</formula>
    </cfRule>
  </conditionalFormatting>
  <conditionalFormatting sqref="AE621">
    <cfRule type="expression" dxfId="1431" priority="1243">
      <formula>IF(RIGHT(TEXT(AE621,"0.#"),1)=".",FALSE,TRUE)</formula>
    </cfRule>
    <cfRule type="expression" dxfId="1430" priority="1244">
      <formula>IF(RIGHT(TEXT(AE621,"0.#"),1)=".",TRUE,FALSE)</formula>
    </cfRule>
  </conditionalFormatting>
  <conditionalFormatting sqref="AE622">
    <cfRule type="expression" dxfId="1429" priority="1241">
      <formula>IF(RIGHT(TEXT(AE622,"0.#"),1)=".",FALSE,TRUE)</formula>
    </cfRule>
    <cfRule type="expression" dxfId="1428" priority="1242">
      <formula>IF(RIGHT(TEXT(AE622,"0.#"),1)=".",TRUE,FALSE)</formula>
    </cfRule>
  </conditionalFormatting>
  <conditionalFormatting sqref="AU620">
    <cfRule type="expression" dxfId="1427" priority="1233">
      <formula>IF(RIGHT(TEXT(AU620,"0.#"),1)=".",FALSE,TRUE)</formula>
    </cfRule>
    <cfRule type="expression" dxfId="1426" priority="1234">
      <formula>IF(RIGHT(TEXT(AU620,"0.#"),1)=".",TRUE,FALSE)</formula>
    </cfRule>
  </conditionalFormatting>
  <conditionalFormatting sqref="AU621">
    <cfRule type="expression" dxfId="1425" priority="1231">
      <formula>IF(RIGHT(TEXT(AU621,"0.#"),1)=".",FALSE,TRUE)</formula>
    </cfRule>
    <cfRule type="expression" dxfId="1424" priority="1232">
      <formula>IF(RIGHT(TEXT(AU621,"0.#"),1)=".",TRUE,FALSE)</formula>
    </cfRule>
  </conditionalFormatting>
  <conditionalFormatting sqref="AU622">
    <cfRule type="expression" dxfId="1423" priority="1229">
      <formula>IF(RIGHT(TEXT(AU622,"0.#"),1)=".",FALSE,TRUE)</formula>
    </cfRule>
    <cfRule type="expression" dxfId="1422" priority="1230">
      <formula>IF(RIGHT(TEXT(AU622,"0.#"),1)=".",TRUE,FALSE)</formula>
    </cfRule>
  </conditionalFormatting>
  <conditionalFormatting sqref="AQ621">
    <cfRule type="expression" dxfId="1421" priority="1221">
      <formula>IF(RIGHT(TEXT(AQ621,"0.#"),1)=".",FALSE,TRUE)</formula>
    </cfRule>
    <cfRule type="expression" dxfId="1420" priority="1222">
      <formula>IF(RIGHT(TEXT(AQ621,"0.#"),1)=".",TRUE,FALSE)</formula>
    </cfRule>
  </conditionalFormatting>
  <conditionalFormatting sqref="AQ622">
    <cfRule type="expression" dxfId="1419" priority="1219">
      <formula>IF(RIGHT(TEXT(AQ622,"0.#"),1)=".",FALSE,TRUE)</formula>
    </cfRule>
    <cfRule type="expression" dxfId="1418" priority="1220">
      <formula>IF(RIGHT(TEXT(AQ622,"0.#"),1)=".",TRUE,FALSE)</formula>
    </cfRule>
  </conditionalFormatting>
  <conditionalFormatting sqref="AQ620">
    <cfRule type="expression" dxfId="1417" priority="1217">
      <formula>IF(RIGHT(TEXT(AQ620,"0.#"),1)=".",FALSE,TRUE)</formula>
    </cfRule>
    <cfRule type="expression" dxfId="1416" priority="1218">
      <formula>IF(RIGHT(TEXT(AQ620,"0.#"),1)=".",TRUE,FALSE)</formula>
    </cfRule>
  </conditionalFormatting>
  <conditionalFormatting sqref="AE600">
    <cfRule type="expression" dxfId="1415" priority="1215">
      <formula>IF(RIGHT(TEXT(AE600,"0.#"),1)=".",FALSE,TRUE)</formula>
    </cfRule>
    <cfRule type="expression" dxfId="1414" priority="1216">
      <formula>IF(RIGHT(TEXT(AE600,"0.#"),1)=".",TRUE,FALSE)</formula>
    </cfRule>
  </conditionalFormatting>
  <conditionalFormatting sqref="AE601">
    <cfRule type="expression" dxfId="1413" priority="1213">
      <formula>IF(RIGHT(TEXT(AE601,"0.#"),1)=".",FALSE,TRUE)</formula>
    </cfRule>
    <cfRule type="expression" dxfId="1412" priority="1214">
      <formula>IF(RIGHT(TEXT(AE601,"0.#"),1)=".",TRUE,FALSE)</formula>
    </cfRule>
  </conditionalFormatting>
  <conditionalFormatting sqref="AE602">
    <cfRule type="expression" dxfId="1411" priority="1211">
      <formula>IF(RIGHT(TEXT(AE602,"0.#"),1)=".",FALSE,TRUE)</formula>
    </cfRule>
    <cfRule type="expression" dxfId="1410" priority="1212">
      <formula>IF(RIGHT(TEXT(AE602,"0.#"),1)=".",TRUE,FALSE)</formula>
    </cfRule>
  </conditionalFormatting>
  <conditionalFormatting sqref="AU600">
    <cfRule type="expression" dxfId="1409" priority="1203">
      <formula>IF(RIGHT(TEXT(AU600,"0.#"),1)=".",FALSE,TRUE)</formula>
    </cfRule>
    <cfRule type="expression" dxfId="1408" priority="1204">
      <formula>IF(RIGHT(TEXT(AU600,"0.#"),1)=".",TRUE,FALSE)</formula>
    </cfRule>
  </conditionalFormatting>
  <conditionalFormatting sqref="AU601">
    <cfRule type="expression" dxfId="1407" priority="1201">
      <formula>IF(RIGHT(TEXT(AU601,"0.#"),1)=".",FALSE,TRUE)</formula>
    </cfRule>
    <cfRule type="expression" dxfId="1406" priority="1202">
      <formula>IF(RIGHT(TEXT(AU601,"0.#"),1)=".",TRUE,FALSE)</formula>
    </cfRule>
  </conditionalFormatting>
  <conditionalFormatting sqref="AU602">
    <cfRule type="expression" dxfId="1405" priority="1199">
      <formula>IF(RIGHT(TEXT(AU602,"0.#"),1)=".",FALSE,TRUE)</formula>
    </cfRule>
    <cfRule type="expression" dxfId="1404" priority="1200">
      <formula>IF(RIGHT(TEXT(AU602,"0.#"),1)=".",TRUE,FALSE)</formula>
    </cfRule>
  </conditionalFormatting>
  <conditionalFormatting sqref="AQ601">
    <cfRule type="expression" dxfId="1403" priority="1191">
      <formula>IF(RIGHT(TEXT(AQ601,"0.#"),1)=".",FALSE,TRUE)</formula>
    </cfRule>
    <cfRule type="expression" dxfId="1402" priority="1192">
      <formula>IF(RIGHT(TEXT(AQ601,"0.#"),1)=".",TRUE,FALSE)</formula>
    </cfRule>
  </conditionalFormatting>
  <conditionalFormatting sqref="AQ602">
    <cfRule type="expression" dxfId="1401" priority="1189">
      <formula>IF(RIGHT(TEXT(AQ602,"0.#"),1)=".",FALSE,TRUE)</formula>
    </cfRule>
    <cfRule type="expression" dxfId="1400" priority="1190">
      <formula>IF(RIGHT(TEXT(AQ602,"0.#"),1)=".",TRUE,FALSE)</formula>
    </cfRule>
  </conditionalFormatting>
  <conditionalFormatting sqref="AQ600">
    <cfRule type="expression" dxfId="1399" priority="1187">
      <formula>IF(RIGHT(TEXT(AQ600,"0.#"),1)=".",FALSE,TRUE)</formula>
    </cfRule>
    <cfRule type="expression" dxfId="1398" priority="1188">
      <formula>IF(RIGHT(TEXT(AQ600,"0.#"),1)=".",TRUE,FALSE)</formula>
    </cfRule>
  </conditionalFormatting>
  <conditionalFormatting sqref="AE605">
    <cfRule type="expression" dxfId="1397" priority="1185">
      <formula>IF(RIGHT(TEXT(AE605,"0.#"),1)=".",FALSE,TRUE)</formula>
    </cfRule>
    <cfRule type="expression" dxfId="1396" priority="1186">
      <formula>IF(RIGHT(TEXT(AE605,"0.#"),1)=".",TRUE,FALSE)</formula>
    </cfRule>
  </conditionalFormatting>
  <conditionalFormatting sqref="AE606">
    <cfRule type="expression" dxfId="1395" priority="1183">
      <formula>IF(RIGHT(TEXT(AE606,"0.#"),1)=".",FALSE,TRUE)</formula>
    </cfRule>
    <cfRule type="expression" dxfId="1394" priority="1184">
      <formula>IF(RIGHT(TEXT(AE606,"0.#"),1)=".",TRUE,FALSE)</formula>
    </cfRule>
  </conditionalFormatting>
  <conditionalFormatting sqref="AE607">
    <cfRule type="expression" dxfId="1393" priority="1181">
      <formula>IF(RIGHT(TEXT(AE607,"0.#"),1)=".",FALSE,TRUE)</formula>
    </cfRule>
    <cfRule type="expression" dxfId="1392" priority="1182">
      <formula>IF(RIGHT(TEXT(AE607,"0.#"),1)=".",TRUE,FALSE)</formula>
    </cfRule>
  </conditionalFormatting>
  <conditionalFormatting sqref="AU605">
    <cfRule type="expression" dxfId="1391" priority="1173">
      <formula>IF(RIGHT(TEXT(AU605,"0.#"),1)=".",FALSE,TRUE)</formula>
    </cfRule>
    <cfRule type="expression" dxfId="1390" priority="1174">
      <formula>IF(RIGHT(TEXT(AU605,"0.#"),1)=".",TRUE,FALSE)</formula>
    </cfRule>
  </conditionalFormatting>
  <conditionalFormatting sqref="AU606">
    <cfRule type="expression" dxfId="1389" priority="1171">
      <formula>IF(RIGHT(TEXT(AU606,"0.#"),1)=".",FALSE,TRUE)</formula>
    </cfRule>
    <cfRule type="expression" dxfId="1388" priority="1172">
      <formula>IF(RIGHT(TEXT(AU606,"0.#"),1)=".",TRUE,FALSE)</formula>
    </cfRule>
  </conditionalFormatting>
  <conditionalFormatting sqref="AU607">
    <cfRule type="expression" dxfId="1387" priority="1169">
      <formula>IF(RIGHT(TEXT(AU607,"0.#"),1)=".",FALSE,TRUE)</formula>
    </cfRule>
    <cfRule type="expression" dxfId="1386" priority="1170">
      <formula>IF(RIGHT(TEXT(AU607,"0.#"),1)=".",TRUE,FALSE)</formula>
    </cfRule>
  </conditionalFormatting>
  <conditionalFormatting sqref="AQ606">
    <cfRule type="expression" dxfId="1385" priority="1161">
      <formula>IF(RIGHT(TEXT(AQ606,"0.#"),1)=".",FALSE,TRUE)</formula>
    </cfRule>
    <cfRule type="expression" dxfId="1384" priority="1162">
      <formula>IF(RIGHT(TEXT(AQ606,"0.#"),1)=".",TRUE,FALSE)</formula>
    </cfRule>
  </conditionalFormatting>
  <conditionalFormatting sqref="AQ607">
    <cfRule type="expression" dxfId="1383" priority="1159">
      <formula>IF(RIGHT(TEXT(AQ607,"0.#"),1)=".",FALSE,TRUE)</formula>
    </cfRule>
    <cfRule type="expression" dxfId="1382" priority="1160">
      <formula>IF(RIGHT(TEXT(AQ607,"0.#"),1)=".",TRUE,FALSE)</formula>
    </cfRule>
  </conditionalFormatting>
  <conditionalFormatting sqref="AQ605">
    <cfRule type="expression" dxfId="1381" priority="1157">
      <formula>IF(RIGHT(TEXT(AQ605,"0.#"),1)=".",FALSE,TRUE)</formula>
    </cfRule>
    <cfRule type="expression" dxfId="1380" priority="1158">
      <formula>IF(RIGHT(TEXT(AQ605,"0.#"),1)=".",TRUE,FALSE)</formula>
    </cfRule>
  </conditionalFormatting>
  <conditionalFormatting sqref="AE610">
    <cfRule type="expression" dxfId="1379" priority="1155">
      <formula>IF(RIGHT(TEXT(AE610,"0.#"),1)=".",FALSE,TRUE)</formula>
    </cfRule>
    <cfRule type="expression" dxfId="1378" priority="1156">
      <formula>IF(RIGHT(TEXT(AE610,"0.#"),1)=".",TRUE,FALSE)</formula>
    </cfRule>
  </conditionalFormatting>
  <conditionalFormatting sqref="AE611">
    <cfRule type="expression" dxfId="1377" priority="1153">
      <formula>IF(RIGHT(TEXT(AE611,"0.#"),1)=".",FALSE,TRUE)</formula>
    </cfRule>
    <cfRule type="expression" dxfId="1376" priority="1154">
      <formula>IF(RIGHT(TEXT(AE611,"0.#"),1)=".",TRUE,FALSE)</formula>
    </cfRule>
  </conditionalFormatting>
  <conditionalFormatting sqref="AE612">
    <cfRule type="expression" dxfId="1375" priority="1151">
      <formula>IF(RIGHT(TEXT(AE612,"0.#"),1)=".",FALSE,TRUE)</formula>
    </cfRule>
    <cfRule type="expression" dxfId="1374" priority="1152">
      <formula>IF(RIGHT(TEXT(AE612,"0.#"),1)=".",TRUE,FALSE)</formula>
    </cfRule>
  </conditionalFormatting>
  <conditionalFormatting sqref="AU610">
    <cfRule type="expression" dxfId="1373" priority="1143">
      <formula>IF(RIGHT(TEXT(AU610,"0.#"),1)=".",FALSE,TRUE)</formula>
    </cfRule>
    <cfRule type="expression" dxfId="1372" priority="1144">
      <formula>IF(RIGHT(TEXT(AU610,"0.#"),1)=".",TRUE,FALSE)</formula>
    </cfRule>
  </conditionalFormatting>
  <conditionalFormatting sqref="AU611">
    <cfRule type="expression" dxfId="1371" priority="1141">
      <formula>IF(RIGHT(TEXT(AU611,"0.#"),1)=".",FALSE,TRUE)</formula>
    </cfRule>
    <cfRule type="expression" dxfId="1370" priority="1142">
      <formula>IF(RIGHT(TEXT(AU611,"0.#"),1)=".",TRUE,FALSE)</formula>
    </cfRule>
  </conditionalFormatting>
  <conditionalFormatting sqref="AU612">
    <cfRule type="expression" dxfId="1369" priority="1139">
      <formula>IF(RIGHT(TEXT(AU612,"0.#"),1)=".",FALSE,TRUE)</formula>
    </cfRule>
    <cfRule type="expression" dxfId="1368" priority="1140">
      <formula>IF(RIGHT(TEXT(AU612,"0.#"),1)=".",TRUE,FALSE)</formula>
    </cfRule>
  </conditionalFormatting>
  <conditionalFormatting sqref="AQ611">
    <cfRule type="expression" dxfId="1367" priority="1131">
      <formula>IF(RIGHT(TEXT(AQ611,"0.#"),1)=".",FALSE,TRUE)</formula>
    </cfRule>
    <cfRule type="expression" dxfId="1366" priority="1132">
      <formula>IF(RIGHT(TEXT(AQ611,"0.#"),1)=".",TRUE,FALSE)</formula>
    </cfRule>
  </conditionalFormatting>
  <conditionalFormatting sqref="AQ612">
    <cfRule type="expression" dxfId="1365" priority="1129">
      <formula>IF(RIGHT(TEXT(AQ612,"0.#"),1)=".",FALSE,TRUE)</formula>
    </cfRule>
    <cfRule type="expression" dxfId="1364" priority="1130">
      <formula>IF(RIGHT(TEXT(AQ612,"0.#"),1)=".",TRUE,FALSE)</formula>
    </cfRule>
  </conditionalFormatting>
  <conditionalFormatting sqref="AQ610">
    <cfRule type="expression" dxfId="1363" priority="1127">
      <formula>IF(RIGHT(TEXT(AQ610,"0.#"),1)=".",FALSE,TRUE)</formula>
    </cfRule>
    <cfRule type="expression" dxfId="1362" priority="1128">
      <formula>IF(RIGHT(TEXT(AQ610,"0.#"),1)=".",TRUE,FALSE)</formula>
    </cfRule>
  </conditionalFormatting>
  <conditionalFormatting sqref="AE615">
    <cfRule type="expression" dxfId="1361" priority="1125">
      <formula>IF(RIGHT(TEXT(AE615,"0.#"),1)=".",FALSE,TRUE)</formula>
    </cfRule>
    <cfRule type="expression" dxfId="1360" priority="1126">
      <formula>IF(RIGHT(TEXT(AE615,"0.#"),1)=".",TRUE,FALSE)</formula>
    </cfRule>
  </conditionalFormatting>
  <conditionalFormatting sqref="AE616">
    <cfRule type="expression" dxfId="1359" priority="1123">
      <formula>IF(RIGHT(TEXT(AE616,"0.#"),1)=".",FALSE,TRUE)</formula>
    </cfRule>
    <cfRule type="expression" dxfId="1358" priority="1124">
      <formula>IF(RIGHT(TEXT(AE616,"0.#"),1)=".",TRUE,FALSE)</formula>
    </cfRule>
  </conditionalFormatting>
  <conditionalFormatting sqref="AE617">
    <cfRule type="expression" dxfId="1357" priority="1121">
      <formula>IF(RIGHT(TEXT(AE617,"0.#"),1)=".",FALSE,TRUE)</formula>
    </cfRule>
    <cfRule type="expression" dxfId="1356" priority="1122">
      <formula>IF(RIGHT(TEXT(AE617,"0.#"),1)=".",TRUE,FALSE)</formula>
    </cfRule>
  </conditionalFormatting>
  <conditionalFormatting sqref="AU615">
    <cfRule type="expression" dxfId="1355" priority="1113">
      <formula>IF(RIGHT(TEXT(AU615,"0.#"),1)=".",FALSE,TRUE)</formula>
    </cfRule>
    <cfRule type="expression" dxfId="1354" priority="1114">
      <formula>IF(RIGHT(TEXT(AU615,"0.#"),1)=".",TRUE,FALSE)</formula>
    </cfRule>
  </conditionalFormatting>
  <conditionalFormatting sqref="AU616">
    <cfRule type="expression" dxfId="1353" priority="1111">
      <formula>IF(RIGHT(TEXT(AU616,"0.#"),1)=".",FALSE,TRUE)</formula>
    </cfRule>
    <cfRule type="expression" dxfId="1352" priority="1112">
      <formula>IF(RIGHT(TEXT(AU616,"0.#"),1)=".",TRUE,FALSE)</formula>
    </cfRule>
  </conditionalFormatting>
  <conditionalFormatting sqref="AU617">
    <cfRule type="expression" dxfId="1351" priority="1109">
      <formula>IF(RIGHT(TEXT(AU617,"0.#"),1)=".",FALSE,TRUE)</formula>
    </cfRule>
    <cfRule type="expression" dxfId="1350" priority="1110">
      <formula>IF(RIGHT(TEXT(AU617,"0.#"),1)=".",TRUE,FALSE)</formula>
    </cfRule>
  </conditionalFormatting>
  <conditionalFormatting sqref="AQ616">
    <cfRule type="expression" dxfId="1349" priority="1101">
      <formula>IF(RIGHT(TEXT(AQ616,"0.#"),1)=".",FALSE,TRUE)</formula>
    </cfRule>
    <cfRule type="expression" dxfId="1348" priority="1102">
      <formula>IF(RIGHT(TEXT(AQ616,"0.#"),1)=".",TRUE,FALSE)</formula>
    </cfRule>
  </conditionalFormatting>
  <conditionalFormatting sqref="AQ617">
    <cfRule type="expression" dxfId="1347" priority="1099">
      <formula>IF(RIGHT(TEXT(AQ617,"0.#"),1)=".",FALSE,TRUE)</formula>
    </cfRule>
    <cfRule type="expression" dxfId="1346" priority="1100">
      <formula>IF(RIGHT(TEXT(AQ617,"0.#"),1)=".",TRUE,FALSE)</formula>
    </cfRule>
  </conditionalFormatting>
  <conditionalFormatting sqref="AQ615">
    <cfRule type="expression" dxfId="1345" priority="1097">
      <formula>IF(RIGHT(TEXT(AQ615,"0.#"),1)=".",FALSE,TRUE)</formula>
    </cfRule>
    <cfRule type="expression" dxfId="1344" priority="1098">
      <formula>IF(RIGHT(TEXT(AQ615,"0.#"),1)=".",TRUE,FALSE)</formula>
    </cfRule>
  </conditionalFormatting>
  <conditionalFormatting sqref="AE625">
    <cfRule type="expression" dxfId="1343" priority="1095">
      <formula>IF(RIGHT(TEXT(AE625,"0.#"),1)=".",FALSE,TRUE)</formula>
    </cfRule>
    <cfRule type="expression" dxfId="1342" priority="1096">
      <formula>IF(RIGHT(TEXT(AE625,"0.#"),1)=".",TRUE,FALSE)</formula>
    </cfRule>
  </conditionalFormatting>
  <conditionalFormatting sqref="AE626">
    <cfRule type="expression" dxfId="1341" priority="1093">
      <formula>IF(RIGHT(TEXT(AE626,"0.#"),1)=".",FALSE,TRUE)</formula>
    </cfRule>
    <cfRule type="expression" dxfId="1340" priority="1094">
      <formula>IF(RIGHT(TEXT(AE626,"0.#"),1)=".",TRUE,FALSE)</formula>
    </cfRule>
  </conditionalFormatting>
  <conditionalFormatting sqref="AE627">
    <cfRule type="expression" dxfId="1339" priority="1091">
      <formula>IF(RIGHT(TEXT(AE627,"0.#"),1)=".",FALSE,TRUE)</formula>
    </cfRule>
    <cfRule type="expression" dxfId="1338" priority="1092">
      <formula>IF(RIGHT(TEXT(AE627,"0.#"),1)=".",TRUE,FALSE)</formula>
    </cfRule>
  </conditionalFormatting>
  <conditionalFormatting sqref="AU625">
    <cfRule type="expression" dxfId="1337" priority="1083">
      <formula>IF(RIGHT(TEXT(AU625,"0.#"),1)=".",FALSE,TRUE)</formula>
    </cfRule>
    <cfRule type="expression" dxfId="1336" priority="1084">
      <formula>IF(RIGHT(TEXT(AU625,"0.#"),1)=".",TRUE,FALSE)</formula>
    </cfRule>
  </conditionalFormatting>
  <conditionalFormatting sqref="AU626">
    <cfRule type="expression" dxfId="1335" priority="1081">
      <formula>IF(RIGHT(TEXT(AU626,"0.#"),1)=".",FALSE,TRUE)</formula>
    </cfRule>
    <cfRule type="expression" dxfId="1334" priority="1082">
      <formula>IF(RIGHT(TEXT(AU626,"0.#"),1)=".",TRUE,FALSE)</formula>
    </cfRule>
  </conditionalFormatting>
  <conditionalFormatting sqref="AU627">
    <cfRule type="expression" dxfId="1333" priority="1079">
      <formula>IF(RIGHT(TEXT(AU627,"0.#"),1)=".",FALSE,TRUE)</formula>
    </cfRule>
    <cfRule type="expression" dxfId="1332" priority="1080">
      <formula>IF(RIGHT(TEXT(AU627,"0.#"),1)=".",TRUE,FALSE)</formula>
    </cfRule>
  </conditionalFormatting>
  <conditionalFormatting sqref="AQ626">
    <cfRule type="expression" dxfId="1331" priority="1071">
      <formula>IF(RIGHT(TEXT(AQ626,"0.#"),1)=".",FALSE,TRUE)</formula>
    </cfRule>
    <cfRule type="expression" dxfId="1330" priority="1072">
      <formula>IF(RIGHT(TEXT(AQ626,"0.#"),1)=".",TRUE,FALSE)</formula>
    </cfRule>
  </conditionalFormatting>
  <conditionalFormatting sqref="AQ627">
    <cfRule type="expression" dxfId="1329" priority="1069">
      <formula>IF(RIGHT(TEXT(AQ627,"0.#"),1)=".",FALSE,TRUE)</formula>
    </cfRule>
    <cfRule type="expression" dxfId="1328" priority="1070">
      <formula>IF(RIGHT(TEXT(AQ627,"0.#"),1)=".",TRUE,FALSE)</formula>
    </cfRule>
  </conditionalFormatting>
  <conditionalFormatting sqref="AQ625">
    <cfRule type="expression" dxfId="1327" priority="1067">
      <formula>IF(RIGHT(TEXT(AQ625,"0.#"),1)=".",FALSE,TRUE)</formula>
    </cfRule>
    <cfRule type="expression" dxfId="1326" priority="1068">
      <formula>IF(RIGHT(TEXT(AQ625,"0.#"),1)=".",TRUE,FALSE)</formula>
    </cfRule>
  </conditionalFormatting>
  <conditionalFormatting sqref="AE630">
    <cfRule type="expression" dxfId="1325" priority="1065">
      <formula>IF(RIGHT(TEXT(AE630,"0.#"),1)=".",FALSE,TRUE)</formula>
    </cfRule>
    <cfRule type="expression" dxfId="1324" priority="1066">
      <formula>IF(RIGHT(TEXT(AE630,"0.#"),1)=".",TRUE,FALSE)</formula>
    </cfRule>
  </conditionalFormatting>
  <conditionalFormatting sqref="AE631">
    <cfRule type="expression" dxfId="1323" priority="1063">
      <formula>IF(RIGHT(TEXT(AE631,"0.#"),1)=".",FALSE,TRUE)</formula>
    </cfRule>
    <cfRule type="expression" dxfId="1322" priority="1064">
      <formula>IF(RIGHT(TEXT(AE631,"0.#"),1)=".",TRUE,FALSE)</formula>
    </cfRule>
  </conditionalFormatting>
  <conditionalFormatting sqref="AE632">
    <cfRule type="expression" dxfId="1321" priority="1061">
      <formula>IF(RIGHT(TEXT(AE632,"0.#"),1)=".",FALSE,TRUE)</formula>
    </cfRule>
    <cfRule type="expression" dxfId="1320" priority="1062">
      <formula>IF(RIGHT(TEXT(AE632,"0.#"),1)=".",TRUE,FALSE)</formula>
    </cfRule>
  </conditionalFormatting>
  <conditionalFormatting sqref="AU630">
    <cfRule type="expression" dxfId="1319" priority="1053">
      <formula>IF(RIGHT(TEXT(AU630,"0.#"),1)=".",FALSE,TRUE)</formula>
    </cfRule>
    <cfRule type="expression" dxfId="1318" priority="1054">
      <formula>IF(RIGHT(TEXT(AU630,"0.#"),1)=".",TRUE,FALSE)</formula>
    </cfRule>
  </conditionalFormatting>
  <conditionalFormatting sqref="AU631">
    <cfRule type="expression" dxfId="1317" priority="1051">
      <formula>IF(RIGHT(TEXT(AU631,"0.#"),1)=".",FALSE,TRUE)</formula>
    </cfRule>
    <cfRule type="expression" dxfId="1316" priority="1052">
      <formula>IF(RIGHT(TEXT(AU631,"0.#"),1)=".",TRUE,FALSE)</formula>
    </cfRule>
  </conditionalFormatting>
  <conditionalFormatting sqref="AU632">
    <cfRule type="expression" dxfId="1315" priority="1049">
      <formula>IF(RIGHT(TEXT(AU632,"0.#"),1)=".",FALSE,TRUE)</formula>
    </cfRule>
    <cfRule type="expression" dxfId="1314" priority="1050">
      <formula>IF(RIGHT(TEXT(AU632,"0.#"),1)=".",TRUE,FALSE)</formula>
    </cfRule>
  </conditionalFormatting>
  <conditionalFormatting sqref="AQ631">
    <cfRule type="expression" dxfId="1313" priority="1041">
      <formula>IF(RIGHT(TEXT(AQ631,"0.#"),1)=".",FALSE,TRUE)</formula>
    </cfRule>
    <cfRule type="expression" dxfId="1312" priority="1042">
      <formula>IF(RIGHT(TEXT(AQ631,"0.#"),1)=".",TRUE,FALSE)</formula>
    </cfRule>
  </conditionalFormatting>
  <conditionalFormatting sqref="AQ632">
    <cfRule type="expression" dxfId="1311" priority="1039">
      <formula>IF(RIGHT(TEXT(AQ632,"0.#"),1)=".",FALSE,TRUE)</formula>
    </cfRule>
    <cfRule type="expression" dxfId="1310" priority="1040">
      <formula>IF(RIGHT(TEXT(AQ632,"0.#"),1)=".",TRUE,FALSE)</formula>
    </cfRule>
  </conditionalFormatting>
  <conditionalFormatting sqref="AQ630">
    <cfRule type="expression" dxfId="1309" priority="1037">
      <formula>IF(RIGHT(TEXT(AQ630,"0.#"),1)=".",FALSE,TRUE)</formula>
    </cfRule>
    <cfRule type="expression" dxfId="1308" priority="1038">
      <formula>IF(RIGHT(TEXT(AQ630,"0.#"),1)=".",TRUE,FALSE)</formula>
    </cfRule>
  </conditionalFormatting>
  <conditionalFormatting sqref="AE635">
    <cfRule type="expression" dxfId="1307" priority="1035">
      <formula>IF(RIGHT(TEXT(AE635,"0.#"),1)=".",FALSE,TRUE)</formula>
    </cfRule>
    <cfRule type="expression" dxfId="1306" priority="1036">
      <formula>IF(RIGHT(TEXT(AE635,"0.#"),1)=".",TRUE,FALSE)</formula>
    </cfRule>
  </conditionalFormatting>
  <conditionalFormatting sqref="AE636">
    <cfRule type="expression" dxfId="1305" priority="1033">
      <formula>IF(RIGHT(TEXT(AE636,"0.#"),1)=".",FALSE,TRUE)</formula>
    </cfRule>
    <cfRule type="expression" dxfId="1304" priority="1034">
      <formula>IF(RIGHT(TEXT(AE636,"0.#"),1)=".",TRUE,FALSE)</formula>
    </cfRule>
  </conditionalFormatting>
  <conditionalFormatting sqref="AE637">
    <cfRule type="expression" dxfId="1303" priority="1031">
      <formula>IF(RIGHT(TEXT(AE637,"0.#"),1)=".",FALSE,TRUE)</formula>
    </cfRule>
    <cfRule type="expression" dxfId="1302" priority="1032">
      <formula>IF(RIGHT(TEXT(AE637,"0.#"),1)=".",TRUE,FALSE)</formula>
    </cfRule>
  </conditionalFormatting>
  <conditionalFormatting sqref="AU635">
    <cfRule type="expression" dxfId="1301" priority="1023">
      <formula>IF(RIGHT(TEXT(AU635,"0.#"),1)=".",FALSE,TRUE)</formula>
    </cfRule>
    <cfRule type="expression" dxfId="1300" priority="1024">
      <formula>IF(RIGHT(TEXT(AU635,"0.#"),1)=".",TRUE,FALSE)</formula>
    </cfRule>
  </conditionalFormatting>
  <conditionalFormatting sqref="AU636">
    <cfRule type="expression" dxfId="1299" priority="1021">
      <formula>IF(RIGHT(TEXT(AU636,"0.#"),1)=".",FALSE,TRUE)</formula>
    </cfRule>
    <cfRule type="expression" dxfId="1298" priority="1022">
      <formula>IF(RIGHT(TEXT(AU636,"0.#"),1)=".",TRUE,FALSE)</formula>
    </cfRule>
  </conditionalFormatting>
  <conditionalFormatting sqref="AU637">
    <cfRule type="expression" dxfId="1297" priority="1019">
      <formula>IF(RIGHT(TEXT(AU637,"0.#"),1)=".",FALSE,TRUE)</formula>
    </cfRule>
    <cfRule type="expression" dxfId="1296" priority="1020">
      <formula>IF(RIGHT(TEXT(AU637,"0.#"),1)=".",TRUE,FALSE)</formula>
    </cfRule>
  </conditionalFormatting>
  <conditionalFormatting sqref="AQ636">
    <cfRule type="expression" dxfId="1295" priority="1011">
      <formula>IF(RIGHT(TEXT(AQ636,"0.#"),1)=".",FALSE,TRUE)</formula>
    </cfRule>
    <cfRule type="expression" dxfId="1294" priority="1012">
      <formula>IF(RIGHT(TEXT(AQ636,"0.#"),1)=".",TRUE,FALSE)</formula>
    </cfRule>
  </conditionalFormatting>
  <conditionalFormatting sqref="AQ637">
    <cfRule type="expression" dxfId="1293" priority="1009">
      <formula>IF(RIGHT(TEXT(AQ637,"0.#"),1)=".",FALSE,TRUE)</formula>
    </cfRule>
    <cfRule type="expression" dxfId="1292" priority="1010">
      <formula>IF(RIGHT(TEXT(AQ637,"0.#"),1)=".",TRUE,FALSE)</formula>
    </cfRule>
  </conditionalFormatting>
  <conditionalFormatting sqref="AQ635">
    <cfRule type="expression" dxfId="1291" priority="1007">
      <formula>IF(RIGHT(TEXT(AQ635,"0.#"),1)=".",FALSE,TRUE)</formula>
    </cfRule>
    <cfRule type="expression" dxfId="1290" priority="1008">
      <formula>IF(RIGHT(TEXT(AQ635,"0.#"),1)=".",TRUE,FALSE)</formula>
    </cfRule>
  </conditionalFormatting>
  <conditionalFormatting sqref="AE640">
    <cfRule type="expression" dxfId="1289" priority="1005">
      <formula>IF(RIGHT(TEXT(AE640,"0.#"),1)=".",FALSE,TRUE)</formula>
    </cfRule>
    <cfRule type="expression" dxfId="1288" priority="1006">
      <formula>IF(RIGHT(TEXT(AE640,"0.#"),1)=".",TRUE,FALSE)</formula>
    </cfRule>
  </conditionalFormatting>
  <conditionalFormatting sqref="AM642">
    <cfRule type="expression" dxfId="1287" priority="995">
      <formula>IF(RIGHT(TEXT(AM642,"0.#"),1)=".",FALSE,TRUE)</formula>
    </cfRule>
    <cfRule type="expression" dxfId="1286" priority="996">
      <formula>IF(RIGHT(TEXT(AM642,"0.#"),1)=".",TRUE,FALSE)</formula>
    </cfRule>
  </conditionalFormatting>
  <conditionalFormatting sqref="AE641">
    <cfRule type="expression" dxfId="1285" priority="1003">
      <formula>IF(RIGHT(TEXT(AE641,"0.#"),1)=".",FALSE,TRUE)</formula>
    </cfRule>
    <cfRule type="expression" dxfId="1284" priority="1004">
      <formula>IF(RIGHT(TEXT(AE641,"0.#"),1)=".",TRUE,FALSE)</formula>
    </cfRule>
  </conditionalFormatting>
  <conditionalFormatting sqref="AE642">
    <cfRule type="expression" dxfId="1283" priority="1001">
      <formula>IF(RIGHT(TEXT(AE642,"0.#"),1)=".",FALSE,TRUE)</formula>
    </cfRule>
    <cfRule type="expression" dxfId="1282" priority="1002">
      <formula>IF(RIGHT(TEXT(AE642,"0.#"),1)=".",TRUE,FALSE)</formula>
    </cfRule>
  </conditionalFormatting>
  <conditionalFormatting sqref="AM640">
    <cfRule type="expression" dxfId="1281" priority="999">
      <formula>IF(RIGHT(TEXT(AM640,"0.#"),1)=".",FALSE,TRUE)</formula>
    </cfRule>
    <cfRule type="expression" dxfId="1280" priority="1000">
      <formula>IF(RIGHT(TEXT(AM640,"0.#"),1)=".",TRUE,FALSE)</formula>
    </cfRule>
  </conditionalFormatting>
  <conditionalFormatting sqref="AM641">
    <cfRule type="expression" dxfId="1279" priority="997">
      <formula>IF(RIGHT(TEXT(AM641,"0.#"),1)=".",FALSE,TRUE)</formula>
    </cfRule>
    <cfRule type="expression" dxfId="1278" priority="998">
      <formula>IF(RIGHT(TEXT(AM641,"0.#"),1)=".",TRUE,FALSE)</formula>
    </cfRule>
  </conditionalFormatting>
  <conditionalFormatting sqref="AU640">
    <cfRule type="expression" dxfId="1277" priority="993">
      <formula>IF(RIGHT(TEXT(AU640,"0.#"),1)=".",FALSE,TRUE)</formula>
    </cfRule>
    <cfRule type="expression" dxfId="1276" priority="994">
      <formula>IF(RIGHT(TEXT(AU640,"0.#"),1)=".",TRUE,FALSE)</formula>
    </cfRule>
  </conditionalFormatting>
  <conditionalFormatting sqref="AU641">
    <cfRule type="expression" dxfId="1275" priority="991">
      <formula>IF(RIGHT(TEXT(AU641,"0.#"),1)=".",FALSE,TRUE)</formula>
    </cfRule>
    <cfRule type="expression" dxfId="1274" priority="992">
      <formula>IF(RIGHT(TEXT(AU641,"0.#"),1)=".",TRUE,FALSE)</formula>
    </cfRule>
  </conditionalFormatting>
  <conditionalFormatting sqref="AU642">
    <cfRule type="expression" dxfId="1273" priority="989">
      <formula>IF(RIGHT(TEXT(AU642,"0.#"),1)=".",FALSE,TRUE)</formula>
    </cfRule>
    <cfRule type="expression" dxfId="1272" priority="990">
      <formula>IF(RIGHT(TEXT(AU642,"0.#"),1)=".",TRUE,FALSE)</formula>
    </cfRule>
  </conditionalFormatting>
  <conditionalFormatting sqref="AI642">
    <cfRule type="expression" dxfId="1271" priority="983">
      <formula>IF(RIGHT(TEXT(AI642,"0.#"),1)=".",FALSE,TRUE)</formula>
    </cfRule>
    <cfRule type="expression" dxfId="1270" priority="984">
      <formula>IF(RIGHT(TEXT(AI642,"0.#"),1)=".",TRUE,FALSE)</formula>
    </cfRule>
  </conditionalFormatting>
  <conditionalFormatting sqref="AI640">
    <cfRule type="expression" dxfId="1269" priority="987">
      <formula>IF(RIGHT(TEXT(AI640,"0.#"),1)=".",FALSE,TRUE)</formula>
    </cfRule>
    <cfRule type="expression" dxfId="1268" priority="988">
      <formula>IF(RIGHT(TEXT(AI640,"0.#"),1)=".",TRUE,FALSE)</formula>
    </cfRule>
  </conditionalFormatting>
  <conditionalFormatting sqref="AI641">
    <cfRule type="expression" dxfId="1267" priority="985">
      <formula>IF(RIGHT(TEXT(AI641,"0.#"),1)=".",FALSE,TRUE)</formula>
    </cfRule>
    <cfRule type="expression" dxfId="1266" priority="986">
      <formula>IF(RIGHT(TEXT(AI641,"0.#"),1)=".",TRUE,FALSE)</formula>
    </cfRule>
  </conditionalFormatting>
  <conditionalFormatting sqref="AQ641">
    <cfRule type="expression" dxfId="1265" priority="981">
      <formula>IF(RIGHT(TEXT(AQ641,"0.#"),1)=".",FALSE,TRUE)</formula>
    </cfRule>
    <cfRule type="expression" dxfId="1264" priority="982">
      <formula>IF(RIGHT(TEXT(AQ641,"0.#"),1)=".",TRUE,FALSE)</formula>
    </cfRule>
  </conditionalFormatting>
  <conditionalFormatting sqref="AQ642">
    <cfRule type="expression" dxfId="1263" priority="979">
      <formula>IF(RIGHT(TEXT(AQ642,"0.#"),1)=".",FALSE,TRUE)</formula>
    </cfRule>
    <cfRule type="expression" dxfId="1262" priority="980">
      <formula>IF(RIGHT(TEXT(AQ642,"0.#"),1)=".",TRUE,FALSE)</formula>
    </cfRule>
  </conditionalFormatting>
  <conditionalFormatting sqref="AQ640">
    <cfRule type="expression" dxfId="1261" priority="977">
      <formula>IF(RIGHT(TEXT(AQ640,"0.#"),1)=".",FALSE,TRUE)</formula>
    </cfRule>
    <cfRule type="expression" dxfId="1260" priority="978">
      <formula>IF(RIGHT(TEXT(AQ640,"0.#"),1)=".",TRUE,FALSE)</formula>
    </cfRule>
  </conditionalFormatting>
  <conditionalFormatting sqref="AE649">
    <cfRule type="expression" dxfId="1259" priority="975">
      <formula>IF(RIGHT(TEXT(AE649,"0.#"),1)=".",FALSE,TRUE)</formula>
    </cfRule>
    <cfRule type="expression" dxfId="1258" priority="976">
      <formula>IF(RIGHT(TEXT(AE649,"0.#"),1)=".",TRUE,FALSE)</formula>
    </cfRule>
  </conditionalFormatting>
  <conditionalFormatting sqref="AE650">
    <cfRule type="expression" dxfId="1257" priority="973">
      <formula>IF(RIGHT(TEXT(AE650,"0.#"),1)=".",FALSE,TRUE)</formula>
    </cfRule>
    <cfRule type="expression" dxfId="1256" priority="974">
      <formula>IF(RIGHT(TEXT(AE650,"0.#"),1)=".",TRUE,FALSE)</formula>
    </cfRule>
  </conditionalFormatting>
  <conditionalFormatting sqref="AE651">
    <cfRule type="expression" dxfId="1255" priority="971">
      <formula>IF(RIGHT(TEXT(AE651,"0.#"),1)=".",FALSE,TRUE)</formula>
    </cfRule>
    <cfRule type="expression" dxfId="1254" priority="972">
      <formula>IF(RIGHT(TEXT(AE651,"0.#"),1)=".",TRUE,FALSE)</formula>
    </cfRule>
  </conditionalFormatting>
  <conditionalFormatting sqref="AU649">
    <cfRule type="expression" dxfId="1253" priority="963">
      <formula>IF(RIGHT(TEXT(AU649,"0.#"),1)=".",FALSE,TRUE)</formula>
    </cfRule>
    <cfRule type="expression" dxfId="1252" priority="964">
      <formula>IF(RIGHT(TEXT(AU649,"0.#"),1)=".",TRUE,FALSE)</formula>
    </cfRule>
  </conditionalFormatting>
  <conditionalFormatting sqref="AU650">
    <cfRule type="expression" dxfId="1251" priority="961">
      <formula>IF(RIGHT(TEXT(AU650,"0.#"),1)=".",FALSE,TRUE)</formula>
    </cfRule>
    <cfRule type="expression" dxfId="1250" priority="962">
      <formula>IF(RIGHT(TEXT(AU650,"0.#"),1)=".",TRUE,FALSE)</formula>
    </cfRule>
  </conditionalFormatting>
  <conditionalFormatting sqref="AU651">
    <cfRule type="expression" dxfId="1249" priority="959">
      <formula>IF(RIGHT(TEXT(AU651,"0.#"),1)=".",FALSE,TRUE)</formula>
    </cfRule>
    <cfRule type="expression" dxfId="1248" priority="960">
      <formula>IF(RIGHT(TEXT(AU651,"0.#"),1)=".",TRUE,FALSE)</formula>
    </cfRule>
  </conditionalFormatting>
  <conditionalFormatting sqref="AQ650">
    <cfRule type="expression" dxfId="1247" priority="951">
      <formula>IF(RIGHT(TEXT(AQ650,"0.#"),1)=".",FALSE,TRUE)</formula>
    </cfRule>
    <cfRule type="expression" dxfId="1246" priority="952">
      <formula>IF(RIGHT(TEXT(AQ650,"0.#"),1)=".",TRUE,FALSE)</formula>
    </cfRule>
  </conditionalFormatting>
  <conditionalFormatting sqref="AQ651">
    <cfRule type="expression" dxfId="1245" priority="949">
      <formula>IF(RIGHT(TEXT(AQ651,"0.#"),1)=".",FALSE,TRUE)</formula>
    </cfRule>
    <cfRule type="expression" dxfId="1244" priority="950">
      <formula>IF(RIGHT(TEXT(AQ651,"0.#"),1)=".",TRUE,FALSE)</formula>
    </cfRule>
  </conditionalFormatting>
  <conditionalFormatting sqref="AQ649">
    <cfRule type="expression" dxfId="1243" priority="947">
      <formula>IF(RIGHT(TEXT(AQ649,"0.#"),1)=".",FALSE,TRUE)</formula>
    </cfRule>
    <cfRule type="expression" dxfId="1242" priority="948">
      <formula>IF(RIGHT(TEXT(AQ649,"0.#"),1)=".",TRUE,FALSE)</formula>
    </cfRule>
  </conditionalFormatting>
  <conditionalFormatting sqref="AE674">
    <cfRule type="expression" dxfId="1241" priority="945">
      <formula>IF(RIGHT(TEXT(AE674,"0.#"),1)=".",FALSE,TRUE)</formula>
    </cfRule>
    <cfRule type="expression" dxfId="1240" priority="946">
      <formula>IF(RIGHT(TEXT(AE674,"0.#"),1)=".",TRUE,FALSE)</formula>
    </cfRule>
  </conditionalFormatting>
  <conditionalFormatting sqref="AE675">
    <cfRule type="expression" dxfId="1239" priority="943">
      <formula>IF(RIGHT(TEXT(AE675,"0.#"),1)=".",FALSE,TRUE)</formula>
    </cfRule>
    <cfRule type="expression" dxfId="1238" priority="944">
      <formula>IF(RIGHT(TEXT(AE675,"0.#"),1)=".",TRUE,FALSE)</formula>
    </cfRule>
  </conditionalFormatting>
  <conditionalFormatting sqref="AE676">
    <cfRule type="expression" dxfId="1237" priority="941">
      <formula>IF(RIGHT(TEXT(AE676,"0.#"),1)=".",FALSE,TRUE)</formula>
    </cfRule>
    <cfRule type="expression" dxfId="1236" priority="942">
      <formula>IF(RIGHT(TEXT(AE676,"0.#"),1)=".",TRUE,FALSE)</formula>
    </cfRule>
  </conditionalFormatting>
  <conditionalFormatting sqref="AU674">
    <cfRule type="expression" dxfId="1235" priority="933">
      <formula>IF(RIGHT(TEXT(AU674,"0.#"),1)=".",FALSE,TRUE)</formula>
    </cfRule>
    <cfRule type="expression" dxfId="1234" priority="934">
      <formula>IF(RIGHT(TEXT(AU674,"0.#"),1)=".",TRUE,FALSE)</formula>
    </cfRule>
  </conditionalFormatting>
  <conditionalFormatting sqref="AU675">
    <cfRule type="expression" dxfId="1233" priority="931">
      <formula>IF(RIGHT(TEXT(AU675,"0.#"),1)=".",FALSE,TRUE)</formula>
    </cfRule>
    <cfRule type="expression" dxfId="1232" priority="932">
      <formula>IF(RIGHT(TEXT(AU675,"0.#"),1)=".",TRUE,FALSE)</formula>
    </cfRule>
  </conditionalFormatting>
  <conditionalFormatting sqref="AU676">
    <cfRule type="expression" dxfId="1231" priority="929">
      <formula>IF(RIGHT(TEXT(AU676,"0.#"),1)=".",FALSE,TRUE)</formula>
    </cfRule>
    <cfRule type="expression" dxfId="1230" priority="930">
      <formula>IF(RIGHT(TEXT(AU676,"0.#"),1)=".",TRUE,FALSE)</formula>
    </cfRule>
  </conditionalFormatting>
  <conditionalFormatting sqref="AQ675">
    <cfRule type="expression" dxfId="1229" priority="921">
      <formula>IF(RIGHT(TEXT(AQ675,"0.#"),1)=".",FALSE,TRUE)</formula>
    </cfRule>
    <cfRule type="expression" dxfId="1228" priority="922">
      <formula>IF(RIGHT(TEXT(AQ675,"0.#"),1)=".",TRUE,FALSE)</formula>
    </cfRule>
  </conditionalFormatting>
  <conditionalFormatting sqref="AQ676">
    <cfRule type="expression" dxfId="1227" priority="919">
      <formula>IF(RIGHT(TEXT(AQ676,"0.#"),1)=".",FALSE,TRUE)</formula>
    </cfRule>
    <cfRule type="expression" dxfId="1226" priority="920">
      <formula>IF(RIGHT(TEXT(AQ676,"0.#"),1)=".",TRUE,FALSE)</formula>
    </cfRule>
  </conditionalFormatting>
  <conditionalFormatting sqref="AQ674">
    <cfRule type="expression" dxfId="1225" priority="917">
      <formula>IF(RIGHT(TEXT(AQ674,"0.#"),1)=".",FALSE,TRUE)</formula>
    </cfRule>
    <cfRule type="expression" dxfId="1224" priority="918">
      <formula>IF(RIGHT(TEXT(AQ674,"0.#"),1)=".",TRUE,FALSE)</formula>
    </cfRule>
  </conditionalFormatting>
  <conditionalFormatting sqref="AE654">
    <cfRule type="expression" dxfId="1223" priority="915">
      <formula>IF(RIGHT(TEXT(AE654,"0.#"),1)=".",FALSE,TRUE)</formula>
    </cfRule>
    <cfRule type="expression" dxfId="1222" priority="916">
      <formula>IF(RIGHT(TEXT(AE654,"0.#"),1)=".",TRUE,FALSE)</formula>
    </cfRule>
  </conditionalFormatting>
  <conditionalFormatting sqref="AE655">
    <cfRule type="expression" dxfId="1221" priority="913">
      <formula>IF(RIGHT(TEXT(AE655,"0.#"),1)=".",FALSE,TRUE)</formula>
    </cfRule>
    <cfRule type="expression" dxfId="1220" priority="914">
      <formula>IF(RIGHT(TEXT(AE655,"0.#"),1)=".",TRUE,FALSE)</formula>
    </cfRule>
  </conditionalFormatting>
  <conditionalFormatting sqref="AE656">
    <cfRule type="expression" dxfId="1219" priority="911">
      <formula>IF(RIGHT(TEXT(AE656,"0.#"),1)=".",FALSE,TRUE)</formula>
    </cfRule>
    <cfRule type="expression" dxfId="1218" priority="912">
      <formula>IF(RIGHT(TEXT(AE656,"0.#"),1)=".",TRUE,FALSE)</formula>
    </cfRule>
  </conditionalFormatting>
  <conditionalFormatting sqref="AU654">
    <cfRule type="expression" dxfId="1217" priority="903">
      <formula>IF(RIGHT(TEXT(AU654,"0.#"),1)=".",FALSE,TRUE)</formula>
    </cfRule>
    <cfRule type="expression" dxfId="1216" priority="904">
      <formula>IF(RIGHT(TEXT(AU654,"0.#"),1)=".",TRUE,FALSE)</formula>
    </cfRule>
  </conditionalFormatting>
  <conditionalFormatting sqref="AU655">
    <cfRule type="expression" dxfId="1215" priority="901">
      <formula>IF(RIGHT(TEXT(AU655,"0.#"),1)=".",FALSE,TRUE)</formula>
    </cfRule>
    <cfRule type="expression" dxfId="1214" priority="902">
      <formula>IF(RIGHT(TEXT(AU655,"0.#"),1)=".",TRUE,FALSE)</formula>
    </cfRule>
  </conditionalFormatting>
  <conditionalFormatting sqref="AQ656">
    <cfRule type="expression" dxfId="1213" priority="889">
      <formula>IF(RIGHT(TEXT(AQ656,"0.#"),1)=".",FALSE,TRUE)</formula>
    </cfRule>
    <cfRule type="expression" dxfId="1212" priority="890">
      <formula>IF(RIGHT(TEXT(AQ656,"0.#"),1)=".",TRUE,FALSE)</formula>
    </cfRule>
  </conditionalFormatting>
  <conditionalFormatting sqref="AQ654">
    <cfRule type="expression" dxfId="1211" priority="887">
      <formula>IF(RIGHT(TEXT(AQ654,"0.#"),1)=".",FALSE,TRUE)</formula>
    </cfRule>
    <cfRule type="expression" dxfId="1210" priority="888">
      <formula>IF(RIGHT(TEXT(AQ654,"0.#"),1)=".",TRUE,FALSE)</formula>
    </cfRule>
  </conditionalFormatting>
  <conditionalFormatting sqref="AE659">
    <cfRule type="expression" dxfId="1209" priority="885">
      <formula>IF(RIGHT(TEXT(AE659,"0.#"),1)=".",FALSE,TRUE)</formula>
    </cfRule>
    <cfRule type="expression" dxfId="1208" priority="886">
      <formula>IF(RIGHT(TEXT(AE659,"0.#"),1)=".",TRUE,FALSE)</formula>
    </cfRule>
  </conditionalFormatting>
  <conditionalFormatting sqref="AE660">
    <cfRule type="expression" dxfId="1207" priority="883">
      <formula>IF(RIGHT(TEXT(AE660,"0.#"),1)=".",FALSE,TRUE)</formula>
    </cfRule>
    <cfRule type="expression" dxfId="1206" priority="884">
      <formula>IF(RIGHT(TEXT(AE660,"0.#"),1)=".",TRUE,FALSE)</formula>
    </cfRule>
  </conditionalFormatting>
  <conditionalFormatting sqref="AE661">
    <cfRule type="expression" dxfId="1205" priority="881">
      <formula>IF(RIGHT(TEXT(AE661,"0.#"),1)=".",FALSE,TRUE)</formula>
    </cfRule>
    <cfRule type="expression" dxfId="1204" priority="882">
      <formula>IF(RIGHT(TEXT(AE661,"0.#"),1)=".",TRUE,FALSE)</formula>
    </cfRule>
  </conditionalFormatting>
  <conditionalFormatting sqref="AU659">
    <cfRule type="expression" dxfId="1203" priority="873">
      <formula>IF(RIGHT(TEXT(AU659,"0.#"),1)=".",FALSE,TRUE)</formula>
    </cfRule>
    <cfRule type="expression" dxfId="1202" priority="874">
      <formula>IF(RIGHT(TEXT(AU659,"0.#"),1)=".",TRUE,FALSE)</formula>
    </cfRule>
  </conditionalFormatting>
  <conditionalFormatting sqref="AU660">
    <cfRule type="expression" dxfId="1201" priority="871">
      <formula>IF(RIGHT(TEXT(AU660,"0.#"),1)=".",FALSE,TRUE)</formula>
    </cfRule>
    <cfRule type="expression" dxfId="1200" priority="872">
      <formula>IF(RIGHT(TEXT(AU660,"0.#"),1)=".",TRUE,FALSE)</formula>
    </cfRule>
  </conditionalFormatting>
  <conditionalFormatting sqref="AU661">
    <cfRule type="expression" dxfId="1199" priority="869">
      <formula>IF(RIGHT(TEXT(AU661,"0.#"),1)=".",FALSE,TRUE)</formula>
    </cfRule>
    <cfRule type="expression" dxfId="1198" priority="870">
      <formula>IF(RIGHT(TEXT(AU661,"0.#"),1)=".",TRUE,FALSE)</formula>
    </cfRule>
  </conditionalFormatting>
  <conditionalFormatting sqref="AQ660">
    <cfRule type="expression" dxfId="1197" priority="861">
      <formula>IF(RIGHT(TEXT(AQ660,"0.#"),1)=".",FALSE,TRUE)</formula>
    </cfRule>
    <cfRule type="expression" dxfId="1196" priority="862">
      <formula>IF(RIGHT(TEXT(AQ660,"0.#"),1)=".",TRUE,FALSE)</formula>
    </cfRule>
  </conditionalFormatting>
  <conditionalFormatting sqref="AQ661">
    <cfRule type="expression" dxfId="1195" priority="859">
      <formula>IF(RIGHT(TEXT(AQ661,"0.#"),1)=".",FALSE,TRUE)</formula>
    </cfRule>
    <cfRule type="expression" dxfId="1194" priority="860">
      <formula>IF(RIGHT(TEXT(AQ661,"0.#"),1)=".",TRUE,FALSE)</formula>
    </cfRule>
  </conditionalFormatting>
  <conditionalFormatting sqref="AQ659">
    <cfRule type="expression" dxfId="1193" priority="857">
      <formula>IF(RIGHT(TEXT(AQ659,"0.#"),1)=".",FALSE,TRUE)</formula>
    </cfRule>
    <cfRule type="expression" dxfId="1192" priority="858">
      <formula>IF(RIGHT(TEXT(AQ659,"0.#"),1)=".",TRUE,FALSE)</formula>
    </cfRule>
  </conditionalFormatting>
  <conditionalFormatting sqref="AE664">
    <cfRule type="expression" dxfId="1191" priority="855">
      <formula>IF(RIGHT(TEXT(AE664,"0.#"),1)=".",FALSE,TRUE)</formula>
    </cfRule>
    <cfRule type="expression" dxfId="1190" priority="856">
      <formula>IF(RIGHT(TEXT(AE664,"0.#"),1)=".",TRUE,FALSE)</formula>
    </cfRule>
  </conditionalFormatting>
  <conditionalFormatting sqref="AE665">
    <cfRule type="expression" dxfId="1189" priority="853">
      <formula>IF(RIGHT(TEXT(AE665,"0.#"),1)=".",FALSE,TRUE)</formula>
    </cfRule>
    <cfRule type="expression" dxfId="1188" priority="854">
      <formula>IF(RIGHT(TEXT(AE665,"0.#"),1)=".",TRUE,FALSE)</formula>
    </cfRule>
  </conditionalFormatting>
  <conditionalFormatting sqref="AE666">
    <cfRule type="expression" dxfId="1187" priority="851">
      <formula>IF(RIGHT(TEXT(AE666,"0.#"),1)=".",FALSE,TRUE)</formula>
    </cfRule>
    <cfRule type="expression" dxfId="1186" priority="852">
      <formula>IF(RIGHT(TEXT(AE666,"0.#"),1)=".",TRUE,FALSE)</formula>
    </cfRule>
  </conditionalFormatting>
  <conditionalFormatting sqref="AU664">
    <cfRule type="expression" dxfId="1185" priority="843">
      <formula>IF(RIGHT(TEXT(AU664,"0.#"),1)=".",FALSE,TRUE)</formula>
    </cfRule>
    <cfRule type="expression" dxfId="1184" priority="844">
      <formula>IF(RIGHT(TEXT(AU664,"0.#"),1)=".",TRUE,FALSE)</formula>
    </cfRule>
  </conditionalFormatting>
  <conditionalFormatting sqref="AU665">
    <cfRule type="expression" dxfId="1183" priority="841">
      <formula>IF(RIGHT(TEXT(AU665,"0.#"),1)=".",FALSE,TRUE)</formula>
    </cfRule>
    <cfRule type="expression" dxfId="1182" priority="842">
      <formula>IF(RIGHT(TEXT(AU665,"0.#"),1)=".",TRUE,FALSE)</formula>
    </cfRule>
  </conditionalFormatting>
  <conditionalFormatting sqref="AU666">
    <cfRule type="expression" dxfId="1181" priority="839">
      <formula>IF(RIGHT(TEXT(AU666,"0.#"),1)=".",FALSE,TRUE)</formula>
    </cfRule>
    <cfRule type="expression" dxfId="1180" priority="840">
      <formula>IF(RIGHT(TEXT(AU666,"0.#"),1)=".",TRUE,FALSE)</formula>
    </cfRule>
  </conditionalFormatting>
  <conditionalFormatting sqref="AQ665">
    <cfRule type="expression" dxfId="1179" priority="831">
      <formula>IF(RIGHT(TEXT(AQ665,"0.#"),1)=".",FALSE,TRUE)</formula>
    </cfRule>
    <cfRule type="expression" dxfId="1178" priority="832">
      <formula>IF(RIGHT(TEXT(AQ665,"0.#"),1)=".",TRUE,FALSE)</formula>
    </cfRule>
  </conditionalFormatting>
  <conditionalFormatting sqref="AQ666">
    <cfRule type="expression" dxfId="1177" priority="829">
      <formula>IF(RIGHT(TEXT(AQ666,"0.#"),1)=".",FALSE,TRUE)</formula>
    </cfRule>
    <cfRule type="expression" dxfId="1176" priority="830">
      <formula>IF(RIGHT(TEXT(AQ666,"0.#"),1)=".",TRUE,FALSE)</formula>
    </cfRule>
  </conditionalFormatting>
  <conditionalFormatting sqref="AQ664">
    <cfRule type="expression" dxfId="1175" priority="827">
      <formula>IF(RIGHT(TEXT(AQ664,"0.#"),1)=".",FALSE,TRUE)</formula>
    </cfRule>
    <cfRule type="expression" dxfId="1174" priority="828">
      <formula>IF(RIGHT(TEXT(AQ664,"0.#"),1)=".",TRUE,FALSE)</formula>
    </cfRule>
  </conditionalFormatting>
  <conditionalFormatting sqref="AE669">
    <cfRule type="expression" dxfId="1173" priority="825">
      <formula>IF(RIGHT(TEXT(AE669,"0.#"),1)=".",FALSE,TRUE)</formula>
    </cfRule>
    <cfRule type="expression" dxfId="1172" priority="826">
      <formula>IF(RIGHT(TEXT(AE669,"0.#"),1)=".",TRUE,FALSE)</formula>
    </cfRule>
  </conditionalFormatting>
  <conditionalFormatting sqref="AE670">
    <cfRule type="expression" dxfId="1171" priority="823">
      <formula>IF(RIGHT(TEXT(AE670,"0.#"),1)=".",FALSE,TRUE)</formula>
    </cfRule>
    <cfRule type="expression" dxfId="1170" priority="824">
      <formula>IF(RIGHT(TEXT(AE670,"0.#"),1)=".",TRUE,FALSE)</formula>
    </cfRule>
  </conditionalFormatting>
  <conditionalFormatting sqref="AE671">
    <cfRule type="expression" dxfId="1169" priority="821">
      <formula>IF(RIGHT(TEXT(AE671,"0.#"),1)=".",FALSE,TRUE)</formula>
    </cfRule>
    <cfRule type="expression" dxfId="1168" priority="822">
      <formula>IF(RIGHT(TEXT(AE671,"0.#"),1)=".",TRUE,FALSE)</formula>
    </cfRule>
  </conditionalFormatting>
  <conditionalFormatting sqref="AU669">
    <cfRule type="expression" dxfId="1167" priority="813">
      <formula>IF(RIGHT(TEXT(AU669,"0.#"),1)=".",FALSE,TRUE)</formula>
    </cfRule>
    <cfRule type="expression" dxfId="1166" priority="814">
      <formula>IF(RIGHT(TEXT(AU669,"0.#"),1)=".",TRUE,FALSE)</formula>
    </cfRule>
  </conditionalFormatting>
  <conditionalFormatting sqref="AU670">
    <cfRule type="expression" dxfId="1165" priority="811">
      <formula>IF(RIGHT(TEXT(AU670,"0.#"),1)=".",FALSE,TRUE)</formula>
    </cfRule>
    <cfRule type="expression" dxfId="1164" priority="812">
      <formula>IF(RIGHT(TEXT(AU670,"0.#"),1)=".",TRUE,FALSE)</formula>
    </cfRule>
  </conditionalFormatting>
  <conditionalFormatting sqref="AU671">
    <cfRule type="expression" dxfId="1163" priority="809">
      <formula>IF(RIGHT(TEXT(AU671,"0.#"),1)=".",FALSE,TRUE)</formula>
    </cfRule>
    <cfRule type="expression" dxfId="1162" priority="810">
      <formula>IF(RIGHT(TEXT(AU671,"0.#"),1)=".",TRUE,FALSE)</formula>
    </cfRule>
  </conditionalFormatting>
  <conditionalFormatting sqref="AQ670">
    <cfRule type="expression" dxfId="1161" priority="801">
      <formula>IF(RIGHT(TEXT(AQ670,"0.#"),1)=".",FALSE,TRUE)</formula>
    </cfRule>
    <cfRule type="expression" dxfId="1160" priority="802">
      <formula>IF(RIGHT(TEXT(AQ670,"0.#"),1)=".",TRUE,FALSE)</formula>
    </cfRule>
  </conditionalFormatting>
  <conditionalFormatting sqref="AQ671">
    <cfRule type="expression" dxfId="1159" priority="799">
      <formula>IF(RIGHT(TEXT(AQ671,"0.#"),1)=".",FALSE,TRUE)</formula>
    </cfRule>
    <cfRule type="expression" dxfId="1158" priority="800">
      <formula>IF(RIGHT(TEXT(AQ671,"0.#"),1)=".",TRUE,FALSE)</formula>
    </cfRule>
  </conditionalFormatting>
  <conditionalFormatting sqref="AQ669">
    <cfRule type="expression" dxfId="1157" priority="797">
      <formula>IF(RIGHT(TEXT(AQ669,"0.#"),1)=".",FALSE,TRUE)</formula>
    </cfRule>
    <cfRule type="expression" dxfId="1156" priority="798">
      <formula>IF(RIGHT(TEXT(AQ669,"0.#"),1)=".",TRUE,FALSE)</formula>
    </cfRule>
  </conditionalFormatting>
  <conditionalFormatting sqref="AE679">
    <cfRule type="expression" dxfId="1155" priority="795">
      <formula>IF(RIGHT(TEXT(AE679,"0.#"),1)=".",FALSE,TRUE)</formula>
    </cfRule>
    <cfRule type="expression" dxfId="1154" priority="796">
      <formula>IF(RIGHT(TEXT(AE679,"0.#"),1)=".",TRUE,FALSE)</formula>
    </cfRule>
  </conditionalFormatting>
  <conditionalFormatting sqref="AE680">
    <cfRule type="expression" dxfId="1153" priority="793">
      <formula>IF(RIGHT(TEXT(AE680,"0.#"),1)=".",FALSE,TRUE)</formula>
    </cfRule>
    <cfRule type="expression" dxfId="1152" priority="794">
      <formula>IF(RIGHT(TEXT(AE680,"0.#"),1)=".",TRUE,FALSE)</formula>
    </cfRule>
  </conditionalFormatting>
  <conditionalFormatting sqref="AE681">
    <cfRule type="expression" dxfId="1151" priority="791">
      <formula>IF(RIGHT(TEXT(AE681,"0.#"),1)=".",FALSE,TRUE)</formula>
    </cfRule>
    <cfRule type="expression" dxfId="1150" priority="792">
      <formula>IF(RIGHT(TEXT(AE681,"0.#"),1)=".",TRUE,FALSE)</formula>
    </cfRule>
  </conditionalFormatting>
  <conditionalFormatting sqref="AU679">
    <cfRule type="expression" dxfId="1149" priority="783">
      <formula>IF(RIGHT(TEXT(AU679,"0.#"),1)=".",FALSE,TRUE)</formula>
    </cfRule>
    <cfRule type="expression" dxfId="1148" priority="784">
      <formula>IF(RIGHT(TEXT(AU679,"0.#"),1)=".",TRUE,FALSE)</formula>
    </cfRule>
  </conditionalFormatting>
  <conditionalFormatting sqref="AU680">
    <cfRule type="expression" dxfId="1147" priority="781">
      <formula>IF(RIGHT(TEXT(AU680,"0.#"),1)=".",FALSE,TRUE)</formula>
    </cfRule>
    <cfRule type="expression" dxfId="1146" priority="782">
      <formula>IF(RIGHT(TEXT(AU680,"0.#"),1)=".",TRUE,FALSE)</formula>
    </cfRule>
  </conditionalFormatting>
  <conditionalFormatting sqref="AU681">
    <cfRule type="expression" dxfId="1145" priority="779">
      <formula>IF(RIGHT(TEXT(AU681,"0.#"),1)=".",FALSE,TRUE)</formula>
    </cfRule>
    <cfRule type="expression" dxfId="1144" priority="780">
      <formula>IF(RIGHT(TEXT(AU681,"0.#"),1)=".",TRUE,FALSE)</formula>
    </cfRule>
  </conditionalFormatting>
  <conditionalFormatting sqref="AQ680">
    <cfRule type="expression" dxfId="1143" priority="771">
      <formula>IF(RIGHT(TEXT(AQ680,"0.#"),1)=".",FALSE,TRUE)</formula>
    </cfRule>
    <cfRule type="expression" dxfId="1142" priority="772">
      <formula>IF(RIGHT(TEXT(AQ680,"0.#"),1)=".",TRUE,FALSE)</formula>
    </cfRule>
  </conditionalFormatting>
  <conditionalFormatting sqref="AQ681">
    <cfRule type="expression" dxfId="1141" priority="769">
      <formula>IF(RIGHT(TEXT(AQ681,"0.#"),1)=".",FALSE,TRUE)</formula>
    </cfRule>
    <cfRule type="expression" dxfId="1140" priority="770">
      <formula>IF(RIGHT(TEXT(AQ681,"0.#"),1)=".",TRUE,FALSE)</formula>
    </cfRule>
  </conditionalFormatting>
  <conditionalFormatting sqref="AQ679">
    <cfRule type="expression" dxfId="1139" priority="767">
      <formula>IF(RIGHT(TEXT(AQ679,"0.#"),1)=".",FALSE,TRUE)</formula>
    </cfRule>
    <cfRule type="expression" dxfId="1138" priority="768">
      <formula>IF(RIGHT(TEXT(AQ679,"0.#"),1)=".",TRUE,FALSE)</formula>
    </cfRule>
  </conditionalFormatting>
  <conditionalFormatting sqref="AE684">
    <cfRule type="expression" dxfId="1137" priority="765">
      <formula>IF(RIGHT(TEXT(AE684,"0.#"),1)=".",FALSE,TRUE)</formula>
    </cfRule>
    <cfRule type="expression" dxfId="1136" priority="766">
      <formula>IF(RIGHT(TEXT(AE684,"0.#"),1)=".",TRUE,FALSE)</formula>
    </cfRule>
  </conditionalFormatting>
  <conditionalFormatting sqref="AE685">
    <cfRule type="expression" dxfId="1135" priority="763">
      <formula>IF(RIGHT(TEXT(AE685,"0.#"),1)=".",FALSE,TRUE)</formula>
    </cfRule>
    <cfRule type="expression" dxfId="1134" priority="764">
      <formula>IF(RIGHT(TEXT(AE685,"0.#"),1)=".",TRUE,FALSE)</formula>
    </cfRule>
  </conditionalFormatting>
  <conditionalFormatting sqref="AE686">
    <cfRule type="expression" dxfId="1133" priority="761">
      <formula>IF(RIGHT(TEXT(AE686,"0.#"),1)=".",FALSE,TRUE)</formula>
    </cfRule>
    <cfRule type="expression" dxfId="1132" priority="762">
      <formula>IF(RIGHT(TEXT(AE686,"0.#"),1)=".",TRUE,FALSE)</formula>
    </cfRule>
  </conditionalFormatting>
  <conditionalFormatting sqref="AU684">
    <cfRule type="expression" dxfId="1131" priority="753">
      <formula>IF(RIGHT(TEXT(AU684,"0.#"),1)=".",FALSE,TRUE)</formula>
    </cfRule>
    <cfRule type="expression" dxfId="1130" priority="754">
      <formula>IF(RIGHT(TEXT(AU684,"0.#"),1)=".",TRUE,FALSE)</formula>
    </cfRule>
  </conditionalFormatting>
  <conditionalFormatting sqref="AU685">
    <cfRule type="expression" dxfId="1129" priority="751">
      <formula>IF(RIGHT(TEXT(AU685,"0.#"),1)=".",FALSE,TRUE)</formula>
    </cfRule>
    <cfRule type="expression" dxfId="1128" priority="752">
      <formula>IF(RIGHT(TEXT(AU685,"0.#"),1)=".",TRUE,FALSE)</formula>
    </cfRule>
  </conditionalFormatting>
  <conditionalFormatting sqref="AU686">
    <cfRule type="expression" dxfId="1127" priority="749">
      <formula>IF(RIGHT(TEXT(AU686,"0.#"),1)=".",FALSE,TRUE)</formula>
    </cfRule>
    <cfRule type="expression" dxfId="1126" priority="750">
      <formula>IF(RIGHT(TEXT(AU686,"0.#"),1)=".",TRUE,FALSE)</formula>
    </cfRule>
  </conditionalFormatting>
  <conditionalFormatting sqref="AQ685">
    <cfRule type="expression" dxfId="1125" priority="741">
      <formula>IF(RIGHT(TEXT(AQ685,"0.#"),1)=".",FALSE,TRUE)</formula>
    </cfRule>
    <cfRule type="expression" dxfId="1124" priority="742">
      <formula>IF(RIGHT(TEXT(AQ685,"0.#"),1)=".",TRUE,FALSE)</formula>
    </cfRule>
  </conditionalFormatting>
  <conditionalFormatting sqref="AQ686">
    <cfRule type="expression" dxfId="1123" priority="739">
      <formula>IF(RIGHT(TEXT(AQ686,"0.#"),1)=".",FALSE,TRUE)</formula>
    </cfRule>
    <cfRule type="expression" dxfId="1122" priority="740">
      <formula>IF(RIGHT(TEXT(AQ686,"0.#"),1)=".",TRUE,FALSE)</formula>
    </cfRule>
  </conditionalFormatting>
  <conditionalFormatting sqref="AQ684">
    <cfRule type="expression" dxfId="1121" priority="737">
      <formula>IF(RIGHT(TEXT(AQ684,"0.#"),1)=".",FALSE,TRUE)</formula>
    </cfRule>
    <cfRule type="expression" dxfId="1120" priority="738">
      <formula>IF(RIGHT(TEXT(AQ684,"0.#"),1)=".",TRUE,FALSE)</formula>
    </cfRule>
  </conditionalFormatting>
  <conditionalFormatting sqref="AE689">
    <cfRule type="expression" dxfId="1119" priority="735">
      <formula>IF(RIGHT(TEXT(AE689,"0.#"),1)=".",FALSE,TRUE)</formula>
    </cfRule>
    <cfRule type="expression" dxfId="1118" priority="736">
      <formula>IF(RIGHT(TEXT(AE689,"0.#"),1)=".",TRUE,FALSE)</formula>
    </cfRule>
  </conditionalFormatting>
  <conditionalFormatting sqref="AE690">
    <cfRule type="expression" dxfId="1117" priority="733">
      <formula>IF(RIGHT(TEXT(AE690,"0.#"),1)=".",FALSE,TRUE)</formula>
    </cfRule>
    <cfRule type="expression" dxfId="1116" priority="734">
      <formula>IF(RIGHT(TEXT(AE690,"0.#"),1)=".",TRUE,FALSE)</formula>
    </cfRule>
  </conditionalFormatting>
  <conditionalFormatting sqref="AE691">
    <cfRule type="expression" dxfId="1115" priority="731">
      <formula>IF(RIGHT(TEXT(AE691,"0.#"),1)=".",FALSE,TRUE)</formula>
    </cfRule>
    <cfRule type="expression" dxfId="1114" priority="732">
      <formula>IF(RIGHT(TEXT(AE691,"0.#"),1)=".",TRUE,FALSE)</formula>
    </cfRule>
  </conditionalFormatting>
  <conditionalFormatting sqref="AU689">
    <cfRule type="expression" dxfId="1113" priority="723">
      <formula>IF(RIGHT(TEXT(AU689,"0.#"),1)=".",FALSE,TRUE)</formula>
    </cfRule>
    <cfRule type="expression" dxfId="1112" priority="724">
      <formula>IF(RIGHT(TEXT(AU689,"0.#"),1)=".",TRUE,FALSE)</formula>
    </cfRule>
  </conditionalFormatting>
  <conditionalFormatting sqref="AU690">
    <cfRule type="expression" dxfId="1111" priority="721">
      <formula>IF(RIGHT(TEXT(AU690,"0.#"),1)=".",FALSE,TRUE)</formula>
    </cfRule>
    <cfRule type="expression" dxfId="1110" priority="722">
      <formula>IF(RIGHT(TEXT(AU690,"0.#"),1)=".",TRUE,FALSE)</formula>
    </cfRule>
  </conditionalFormatting>
  <conditionalFormatting sqref="AU691">
    <cfRule type="expression" dxfId="1109" priority="719">
      <formula>IF(RIGHT(TEXT(AU691,"0.#"),1)=".",FALSE,TRUE)</formula>
    </cfRule>
    <cfRule type="expression" dxfId="1108" priority="720">
      <formula>IF(RIGHT(TEXT(AU691,"0.#"),1)=".",TRUE,FALSE)</formula>
    </cfRule>
  </conditionalFormatting>
  <conditionalFormatting sqref="AQ690">
    <cfRule type="expression" dxfId="1107" priority="711">
      <formula>IF(RIGHT(TEXT(AQ690,"0.#"),1)=".",FALSE,TRUE)</formula>
    </cfRule>
    <cfRule type="expression" dxfId="1106" priority="712">
      <formula>IF(RIGHT(TEXT(AQ690,"0.#"),1)=".",TRUE,FALSE)</formula>
    </cfRule>
  </conditionalFormatting>
  <conditionalFormatting sqref="AQ691">
    <cfRule type="expression" dxfId="1105" priority="709">
      <formula>IF(RIGHT(TEXT(AQ691,"0.#"),1)=".",FALSE,TRUE)</formula>
    </cfRule>
    <cfRule type="expression" dxfId="1104" priority="710">
      <formula>IF(RIGHT(TEXT(AQ691,"0.#"),1)=".",TRUE,FALSE)</formula>
    </cfRule>
  </conditionalFormatting>
  <conditionalFormatting sqref="AQ689">
    <cfRule type="expression" dxfId="1103" priority="707">
      <formula>IF(RIGHT(TEXT(AQ689,"0.#"),1)=".",FALSE,TRUE)</formula>
    </cfRule>
    <cfRule type="expression" dxfId="1102" priority="708">
      <formula>IF(RIGHT(TEXT(AQ689,"0.#"),1)=".",TRUE,FALSE)</formula>
    </cfRule>
  </conditionalFormatting>
  <conditionalFormatting sqref="AE694">
    <cfRule type="expression" dxfId="1101" priority="705">
      <formula>IF(RIGHT(TEXT(AE694,"0.#"),1)=".",FALSE,TRUE)</formula>
    </cfRule>
    <cfRule type="expression" dxfId="1100" priority="706">
      <formula>IF(RIGHT(TEXT(AE694,"0.#"),1)=".",TRUE,FALSE)</formula>
    </cfRule>
  </conditionalFormatting>
  <conditionalFormatting sqref="AM696">
    <cfRule type="expression" dxfId="1099" priority="695">
      <formula>IF(RIGHT(TEXT(AM696,"0.#"),1)=".",FALSE,TRUE)</formula>
    </cfRule>
    <cfRule type="expression" dxfId="1098" priority="696">
      <formula>IF(RIGHT(TEXT(AM696,"0.#"),1)=".",TRUE,FALSE)</formula>
    </cfRule>
  </conditionalFormatting>
  <conditionalFormatting sqref="AE695">
    <cfRule type="expression" dxfId="1097" priority="703">
      <formula>IF(RIGHT(TEXT(AE695,"0.#"),1)=".",FALSE,TRUE)</formula>
    </cfRule>
    <cfRule type="expression" dxfId="1096" priority="704">
      <formula>IF(RIGHT(TEXT(AE695,"0.#"),1)=".",TRUE,FALSE)</formula>
    </cfRule>
  </conditionalFormatting>
  <conditionalFormatting sqref="AE696">
    <cfRule type="expression" dxfId="1095" priority="701">
      <formula>IF(RIGHT(TEXT(AE696,"0.#"),1)=".",FALSE,TRUE)</formula>
    </cfRule>
    <cfRule type="expression" dxfId="1094" priority="702">
      <formula>IF(RIGHT(TEXT(AE696,"0.#"),1)=".",TRUE,FALSE)</formula>
    </cfRule>
  </conditionalFormatting>
  <conditionalFormatting sqref="AM694">
    <cfRule type="expression" dxfId="1093" priority="699">
      <formula>IF(RIGHT(TEXT(AM694,"0.#"),1)=".",FALSE,TRUE)</formula>
    </cfRule>
    <cfRule type="expression" dxfId="1092" priority="700">
      <formula>IF(RIGHT(TEXT(AM694,"0.#"),1)=".",TRUE,FALSE)</formula>
    </cfRule>
  </conditionalFormatting>
  <conditionalFormatting sqref="AM695">
    <cfRule type="expression" dxfId="1091" priority="697">
      <formula>IF(RIGHT(TEXT(AM695,"0.#"),1)=".",FALSE,TRUE)</formula>
    </cfRule>
    <cfRule type="expression" dxfId="1090" priority="698">
      <formula>IF(RIGHT(TEXT(AM695,"0.#"),1)=".",TRUE,FALSE)</formula>
    </cfRule>
  </conditionalFormatting>
  <conditionalFormatting sqref="AU694">
    <cfRule type="expression" dxfId="1089" priority="693">
      <formula>IF(RIGHT(TEXT(AU694,"0.#"),1)=".",FALSE,TRUE)</formula>
    </cfRule>
    <cfRule type="expression" dxfId="1088" priority="694">
      <formula>IF(RIGHT(TEXT(AU694,"0.#"),1)=".",TRUE,FALSE)</formula>
    </cfRule>
  </conditionalFormatting>
  <conditionalFormatting sqref="AU695">
    <cfRule type="expression" dxfId="1087" priority="691">
      <formula>IF(RIGHT(TEXT(AU695,"0.#"),1)=".",FALSE,TRUE)</formula>
    </cfRule>
    <cfRule type="expression" dxfId="1086" priority="692">
      <formula>IF(RIGHT(TEXT(AU695,"0.#"),1)=".",TRUE,FALSE)</formula>
    </cfRule>
  </conditionalFormatting>
  <conditionalFormatting sqref="AU696">
    <cfRule type="expression" dxfId="1085" priority="689">
      <formula>IF(RIGHT(TEXT(AU696,"0.#"),1)=".",FALSE,TRUE)</formula>
    </cfRule>
    <cfRule type="expression" dxfId="1084" priority="690">
      <formula>IF(RIGHT(TEXT(AU696,"0.#"),1)=".",TRUE,FALSE)</formula>
    </cfRule>
  </conditionalFormatting>
  <conditionalFormatting sqref="AI694">
    <cfRule type="expression" dxfId="1083" priority="687">
      <formula>IF(RIGHT(TEXT(AI694,"0.#"),1)=".",FALSE,TRUE)</formula>
    </cfRule>
    <cfRule type="expression" dxfId="1082" priority="688">
      <formula>IF(RIGHT(TEXT(AI694,"0.#"),1)=".",TRUE,FALSE)</formula>
    </cfRule>
  </conditionalFormatting>
  <conditionalFormatting sqref="AI695">
    <cfRule type="expression" dxfId="1081" priority="685">
      <formula>IF(RIGHT(TEXT(AI695,"0.#"),1)=".",FALSE,TRUE)</formula>
    </cfRule>
    <cfRule type="expression" dxfId="1080" priority="686">
      <formula>IF(RIGHT(TEXT(AI695,"0.#"),1)=".",TRUE,FALSE)</formula>
    </cfRule>
  </conditionalFormatting>
  <conditionalFormatting sqref="AQ695">
    <cfRule type="expression" dxfId="1079" priority="681">
      <formula>IF(RIGHT(TEXT(AQ695,"0.#"),1)=".",FALSE,TRUE)</formula>
    </cfRule>
    <cfRule type="expression" dxfId="1078" priority="682">
      <formula>IF(RIGHT(TEXT(AQ695,"0.#"),1)=".",TRUE,FALSE)</formula>
    </cfRule>
  </conditionalFormatting>
  <conditionalFormatting sqref="AQ696">
    <cfRule type="expression" dxfId="1077" priority="679">
      <formula>IF(RIGHT(TEXT(AQ696,"0.#"),1)=".",FALSE,TRUE)</formula>
    </cfRule>
    <cfRule type="expression" dxfId="1076" priority="680">
      <formula>IF(RIGHT(TEXT(AQ696,"0.#"),1)=".",TRUE,FALSE)</formula>
    </cfRule>
  </conditionalFormatting>
  <conditionalFormatting sqref="AU101">
    <cfRule type="expression" dxfId="1075" priority="675">
      <formula>IF(RIGHT(TEXT(AU101,"0.#"),1)=".",FALSE,TRUE)</formula>
    </cfRule>
    <cfRule type="expression" dxfId="1074" priority="676">
      <formula>IF(RIGHT(TEXT(AU101,"0.#"),1)=".",TRUE,FALSE)</formula>
    </cfRule>
  </conditionalFormatting>
  <conditionalFormatting sqref="AU102">
    <cfRule type="expression" dxfId="1073" priority="673">
      <formula>IF(RIGHT(TEXT(AU102,"0.#"),1)=".",FALSE,TRUE)</formula>
    </cfRule>
    <cfRule type="expression" dxfId="1072" priority="674">
      <formula>IF(RIGHT(TEXT(AU102,"0.#"),1)=".",TRUE,FALSE)</formula>
    </cfRule>
  </conditionalFormatting>
  <conditionalFormatting sqref="AU104">
    <cfRule type="expression" dxfId="1071" priority="669">
      <formula>IF(RIGHT(TEXT(AU104,"0.#"),1)=".",FALSE,TRUE)</formula>
    </cfRule>
    <cfRule type="expression" dxfId="1070" priority="670">
      <formula>IF(RIGHT(TEXT(AU104,"0.#"),1)=".",TRUE,FALSE)</formula>
    </cfRule>
  </conditionalFormatting>
  <conditionalFormatting sqref="AU105">
    <cfRule type="expression" dxfId="1069" priority="667">
      <formula>IF(RIGHT(TEXT(AU105,"0.#"),1)=".",FALSE,TRUE)</formula>
    </cfRule>
    <cfRule type="expression" dxfId="1068" priority="668">
      <formula>IF(RIGHT(TEXT(AU105,"0.#"),1)=".",TRUE,FALSE)</formula>
    </cfRule>
  </conditionalFormatting>
  <conditionalFormatting sqref="AU107">
    <cfRule type="expression" dxfId="1067" priority="663">
      <formula>IF(RIGHT(TEXT(AU107,"0.#"),1)=".",FALSE,TRUE)</formula>
    </cfRule>
    <cfRule type="expression" dxfId="1066" priority="664">
      <formula>IF(RIGHT(TEXT(AU107,"0.#"),1)=".",TRUE,FALSE)</formula>
    </cfRule>
  </conditionalFormatting>
  <conditionalFormatting sqref="AU108">
    <cfRule type="expression" dxfId="1065" priority="661">
      <formula>IF(RIGHT(TEXT(AU108,"0.#"),1)=".",FALSE,TRUE)</formula>
    </cfRule>
    <cfRule type="expression" dxfId="1064" priority="662">
      <formula>IF(RIGHT(TEXT(AU108,"0.#"),1)=".",TRUE,FALSE)</formula>
    </cfRule>
  </conditionalFormatting>
  <conditionalFormatting sqref="AU110">
    <cfRule type="expression" dxfId="1063" priority="659">
      <formula>IF(RIGHT(TEXT(AU110,"0.#"),1)=".",FALSE,TRUE)</formula>
    </cfRule>
    <cfRule type="expression" dxfId="1062" priority="660">
      <formula>IF(RIGHT(TEXT(AU110,"0.#"),1)=".",TRUE,FALSE)</formula>
    </cfRule>
  </conditionalFormatting>
  <conditionalFormatting sqref="AU111">
    <cfRule type="expression" dxfId="1061" priority="657">
      <formula>IF(RIGHT(TEXT(AU111,"0.#"),1)=".",FALSE,TRUE)</formula>
    </cfRule>
    <cfRule type="expression" dxfId="1060" priority="658">
      <formula>IF(RIGHT(TEXT(AU111,"0.#"),1)=".",TRUE,FALSE)</formula>
    </cfRule>
  </conditionalFormatting>
  <conditionalFormatting sqref="AU113">
    <cfRule type="expression" dxfId="1059" priority="655">
      <formula>IF(RIGHT(TEXT(AU113,"0.#"),1)=".",FALSE,TRUE)</formula>
    </cfRule>
    <cfRule type="expression" dxfId="1058" priority="656">
      <formula>IF(RIGHT(TEXT(AU113,"0.#"),1)=".",TRUE,FALSE)</formula>
    </cfRule>
  </conditionalFormatting>
  <conditionalFormatting sqref="AU114">
    <cfRule type="expression" dxfId="1057" priority="653">
      <formula>IF(RIGHT(TEXT(AU114,"0.#"),1)=".",FALSE,TRUE)</formula>
    </cfRule>
    <cfRule type="expression" dxfId="1056" priority="654">
      <formula>IF(RIGHT(TEXT(AU114,"0.#"),1)=".",TRUE,FALSE)</formula>
    </cfRule>
  </conditionalFormatting>
  <conditionalFormatting sqref="AM489">
    <cfRule type="expression" dxfId="1055" priority="647">
      <formula>IF(RIGHT(TEXT(AM489,"0.#"),1)=".",FALSE,TRUE)</formula>
    </cfRule>
    <cfRule type="expression" dxfId="1054" priority="648">
      <formula>IF(RIGHT(TEXT(AM489,"0.#"),1)=".",TRUE,FALSE)</formula>
    </cfRule>
  </conditionalFormatting>
  <conditionalFormatting sqref="AM487">
    <cfRule type="expression" dxfId="1053" priority="651">
      <formula>IF(RIGHT(TEXT(AM487,"0.#"),1)=".",FALSE,TRUE)</formula>
    </cfRule>
    <cfRule type="expression" dxfId="1052" priority="652">
      <formula>IF(RIGHT(TEXT(AM487,"0.#"),1)=".",TRUE,FALSE)</formula>
    </cfRule>
  </conditionalFormatting>
  <conditionalFormatting sqref="AM488">
    <cfRule type="expression" dxfId="1051" priority="649">
      <formula>IF(RIGHT(TEXT(AM488,"0.#"),1)=".",FALSE,TRUE)</formula>
    </cfRule>
    <cfRule type="expression" dxfId="1050" priority="650">
      <formula>IF(RIGHT(TEXT(AM488,"0.#"),1)=".",TRUE,FALSE)</formula>
    </cfRule>
  </conditionalFormatting>
  <conditionalFormatting sqref="AI489">
    <cfRule type="expression" dxfId="1049" priority="641">
      <formula>IF(RIGHT(TEXT(AI489,"0.#"),1)=".",FALSE,TRUE)</formula>
    </cfRule>
    <cfRule type="expression" dxfId="1048" priority="642">
      <formula>IF(RIGHT(TEXT(AI489,"0.#"),1)=".",TRUE,FALSE)</formula>
    </cfRule>
  </conditionalFormatting>
  <conditionalFormatting sqref="AI487">
    <cfRule type="expression" dxfId="1047" priority="645">
      <formula>IF(RIGHT(TEXT(AI487,"0.#"),1)=".",FALSE,TRUE)</formula>
    </cfRule>
    <cfRule type="expression" dxfId="1046" priority="646">
      <formula>IF(RIGHT(TEXT(AI487,"0.#"),1)=".",TRUE,FALSE)</formula>
    </cfRule>
  </conditionalFormatting>
  <conditionalFormatting sqref="AI488">
    <cfRule type="expression" dxfId="1045" priority="643">
      <formula>IF(RIGHT(TEXT(AI488,"0.#"),1)=".",FALSE,TRUE)</formula>
    </cfRule>
    <cfRule type="expression" dxfId="1044" priority="644">
      <formula>IF(RIGHT(TEXT(AI488,"0.#"),1)=".",TRUE,FALSE)</formula>
    </cfRule>
  </conditionalFormatting>
  <conditionalFormatting sqref="AM514">
    <cfRule type="expression" dxfId="1043" priority="635">
      <formula>IF(RIGHT(TEXT(AM514,"0.#"),1)=".",FALSE,TRUE)</formula>
    </cfRule>
    <cfRule type="expression" dxfId="1042" priority="636">
      <formula>IF(RIGHT(TEXT(AM514,"0.#"),1)=".",TRUE,FALSE)</formula>
    </cfRule>
  </conditionalFormatting>
  <conditionalFormatting sqref="AM512">
    <cfRule type="expression" dxfId="1041" priority="639">
      <formula>IF(RIGHT(TEXT(AM512,"0.#"),1)=".",FALSE,TRUE)</formula>
    </cfRule>
    <cfRule type="expression" dxfId="1040" priority="640">
      <formula>IF(RIGHT(TEXT(AM512,"0.#"),1)=".",TRUE,FALSE)</formula>
    </cfRule>
  </conditionalFormatting>
  <conditionalFormatting sqref="AM513">
    <cfRule type="expression" dxfId="1039" priority="637">
      <formula>IF(RIGHT(TEXT(AM513,"0.#"),1)=".",FALSE,TRUE)</formula>
    </cfRule>
    <cfRule type="expression" dxfId="1038" priority="638">
      <formula>IF(RIGHT(TEXT(AM513,"0.#"),1)=".",TRUE,FALSE)</formula>
    </cfRule>
  </conditionalFormatting>
  <conditionalFormatting sqref="AI514">
    <cfRule type="expression" dxfId="1037" priority="629">
      <formula>IF(RIGHT(TEXT(AI514,"0.#"),1)=".",FALSE,TRUE)</formula>
    </cfRule>
    <cfRule type="expression" dxfId="1036" priority="630">
      <formula>IF(RIGHT(TEXT(AI514,"0.#"),1)=".",TRUE,FALSE)</formula>
    </cfRule>
  </conditionalFormatting>
  <conditionalFormatting sqref="AI512">
    <cfRule type="expression" dxfId="1035" priority="633">
      <formula>IF(RIGHT(TEXT(AI512,"0.#"),1)=".",FALSE,TRUE)</formula>
    </cfRule>
    <cfRule type="expression" dxfId="1034" priority="634">
      <formula>IF(RIGHT(TEXT(AI512,"0.#"),1)=".",TRUE,FALSE)</formula>
    </cfRule>
  </conditionalFormatting>
  <conditionalFormatting sqref="AI513">
    <cfRule type="expression" dxfId="1033" priority="631">
      <formula>IF(RIGHT(TEXT(AI513,"0.#"),1)=".",FALSE,TRUE)</formula>
    </cfRule>
    <cfRule type="expression" dxfId="1032" priority="632">
      <formula>IF(RIGHT(TEXT(AI513,"0.#"),1)=".",TRUE,FALSE)</formula>
    </cfRule>
  </conditionalFormatting>
  <conditionalFormatting sqref="AM519">
    <cfRule type="expression" dxfId="1031" priority="575">
      <formula>IF(RIGHT(TEXT(AM519,"0.#"),1)=".",FALSE,TRUE)</formula>
    </cfRule>
    <cfRule type="expression" dxfId="1030" priority="576">
      <formula>IF(RIGHT(TEXT(AM519,"0.#"),1)=".",TRUE,FALSE)</formula>
    </cfRule>
  </conditionalFormatting>
  <conditionalFormatting sqref="AM517">
    <cfRule type="expression" dxfId="1029" priority="579">
      <formula>IF(RIGHT(TEXT(AM517,"0.#"),1)=".",FALSE,TRUE)</formula>
    </cfRule>
    <cfRule type="expression" dxfId="1028" priority="580">
      <formula>IF(RIGHT(TEXT(AM517,"0.#"),1)=".",TRUE,FALSE)</formula>
    </cfRule>
  </conditionalFormatting>
  <conditionalFormatting sqref="AM518">
    <cfRule type="expression" dxfId="1027" priority="577">
      <formula>IF(RIGHT(TEXT(AM518,"0.#"),1)=".",FALSE,TRUE)</formula>
    </cfRule>
    <cfRule type="expression" dxfId="1026" priority="578">
      <formula>IF(RIGHT(TEXT(AM518,"0.#"),1)=".",TRUE,FALSE)</formula>
    </cfRule>
  </conditionalFormatting>
  <conditionalFormatting sqref="AI519">
    <cfRule type="expression" dxfId="1025" priority="569">
      <formula>IF(RIGHT(TEXT(AI519,"0.#"),1)=".",FALSE,TRUE)</formula>
    </cfRule>
    <cfRule type="expression" dxfId="1024" priority="570">
      <formula>IF(RIGHT(TEXT(AI519,"0.#"),1)=".",TRUE,FALSE)</formula>
    </cfRule>
  </conditionalFormatting>
  <conditionalFormatting sqref="AI517">
    <cfRule type="expression" dxfId="1023" priority="573">
      <formula>IF(RIGHT(TEXT(AI517,"0.#"),1)=".",FALSE,TRUE)</formula>
    </cfRule>
    <cfRule type="expression" dxfId="1022" priority="574">
      <formula>IF(RIGHT(TEXT(AI517,"0.#"),1)=".",TRUE,FALSE)</formula>
    </cfRule>
  </conditionalFormatting>
  <conditionalFormatting sqref="AI518">
    <cfRule type="expression" dxfId="1021" priority="571">
      <formula>IF(RIGHT(TEXT(AI518,"0.#"),1)=".",FALSE,TRUE)</formula>
    </cfRule>
    <cfRule type="expression" dxfId="1020" priority="572">
      <formula>IF(RIGHT(TEXT(AI518,"0.#"),1)=".",TRUE,FALSE)</formula>
    </cfRule>
  </conditionalFormatting>
  <conditionalFormatting sqref="AM524">
    <cfRule type="expression" dxfId="1019" priority="563">
      <formula>IF(RIGHT(TEXT(AM524,"0.#"),1)=".",FALSE,TRUE)</formula>
    </cfRule>
    <cfRule type="expression" dxfId="1018" priority="564">
      <formula>IF(RIGHT(TEXT(AM524,"0.#"),1)=".",TRUE,FALSE)</formula>
    </cfRule>
  </conditionalFormatting>
  <conditionalFormatting sqref="AM522">
    <cfRule type="expression" dxfId="1017" priority="567">
      <formula>IF(RIGHT(TEXT(AM522,"0.#"),1)=".",FALSE,TRUE)</formula>
    </cfRule>
    <cfRule type="expression" dxfId="1016" priority="568">
      <formula>IF(RIGHT(TEXT(AM522,"0.#"),1)=".",TRUE,FALSE)</formula>
    </cfRule>
  </conditionalFormatting>
  <conditionalFormatting sqref="AM523">
    <cfRule type="expression" dxfId="1015" priority="565">
      <formula>IF(RIGHT(TEXT(AM523,"0.#"),1)=".",FALSE,TRUE)</formula>
    </cfRule>
    <cfRule type="expression" dxfId="1014" priority="566">
      <formula>IF(RIGHT(TEXT(AM523,"0.#"),1)=".",TRUE,FALSE)</formula>
    </cfRule>
  </conditionalFormatting>
  <conditionalFormatting sqref="AI524">
    <cfRule type="expression" dxfId="1013" priority="557">
      <formula>IF(RIGHT(TEXT(AI524,"0.#"),1)=".",FALSE,TRUE)</formula>
    </cfRule>
    <cfRule type="expression" dxfId="1012" priority="558">
      <formula>IF(RIGHT(TEXT(AI524,"0.#"),1)=".",TRUE,FALSE)</formula>
    </cfRule>
  </conditionalFormatting>
  <conditionalFormatting sqref="AI522">
    <cfRule type="expression" dxfId="1011" priority="561">
      <formula>IF(RIGHT(TEXT(AI522,"0.#"),1)=".",FALSE,TRUE)</formula>
    </cfRule>
    <cfRule type="expression" dxfId="1010" priority="562">
      <formula>IF(RIGHT(TEXT(AI522,"0.#"),1)=".",TRUE,FALSE)</formula>
    </cfRule>
  </conditionalFormatting>
  <conditionalFormatting sqref="AI523">
    <cfRule type="expression" dxfId="1009" priority="559">
      <formula>IF(RIGHT(TEXT(AI523,"0.#"),1)=".",FALSE,TRUE)</formula>
    </cfRule>
    <cfRule type="expression" dxfId="1008" priority="560">
      <formula>IF(RIGHT(TEXT(AI523,"0.#"),1)=".",TRUE,FALSE)</formula>
    </cfRule>
  </conditionalFormatting>
  <conditionalFormatting sqref="AM529">
    <cfRule type="expression" dxfId="1007" priority="551">
      <formula>IF(RIGHT(TEXT(AM529,"0.#"),1)=".",FALSE,TRUE)</formula>
    </cfRule>
    <cfRule type="expression" dxfId="1006" priority="552">
      <formula>IF(RIGHT(TEXT(AM529,"0.#"),1)=".",TRUE,FALSE)</formula>
    </cfRule>
  </conditionalFormatting>
  <conditionalFormatting sqref="AM527">
    <cfRule type="expression" dxfId="1005" priority="555">
      <formula>IF(RIGHT(TEXT(AM527,"0.#"),1)=".",FALSE,TRUE)</formula>
    </cfRule>
    <cfRule type="expression" dxfId="1004" priority="556">
      <formula>IF(RIGHT(TEXT(AM527,"0.#"),1)=".",TRUE,FALSE)</formula>
    </cfRule>
  </conditionalFormatting>
  <conditionalFormatting sqref="AM528">
    <cfRule type="expression" dxfId="1003" priority="553">
      <formula>IF(RIGHT(TEXT(AM528,"0.#"),1)=".",FALSE,TRUE)</formula>
    </cfRule>
    <cfRule type="expression" dxfId="1002" priority="554">
      <formula>IF(RIGHT(TEXT(AM528,"0.#"),1)=".",TRUE,FALSE)</formula>
    </cfRule>
  </conditionalFormatting>
  <conditionalFormatting sqref="AI529">
    <cfRule type="expression" dxfId="1001" priority="545">
      <formula>IF(RIGHT(TEXT(AI529,"0.#"),1)=".",FALSE,TRUE)</formula>
    </cfRule>
    <cfRule type="expression" dxfId="1000" priority="546">
      <formula>IF(RIGHT(TEXT(AI529,"0.#"),1)=".",TRUE,FALSE)</formula>
    </cfRule>
  </conditionalFormatting>
  <conditionalFormatting sqref="AI527">
    <cfRule type="expression" dxfId="999" priority="549">
      <formula>IF(RIGHT(TEXT(AI527,"0.#"),1)=".",FALSE,TRUE)</formula>
    </cfRule>
    <cfRule type="expression" dxfId="998" priority="550">
      <formula>IF(RIGHT(TEXT(AI527,"0.#"),1)=".",TRUE,FALSE)</formula>
    </cfRule>
  </conditionalFormatting>
  <conditionalFormatting sqref="AI528">
    <cfRule type="expression" dxfId="997" priority="547">
      <formula>IF(RIGHT(TEXT(AI528,"0.#"),1)=".",FALSE,TRUE)</formula>
    </cfRule>
    <cfRule type="expression" dxfId="996" priority="548">
      <formula>IF(RIGHT(TEXT(AI528,"0.#"),1)=".",TRUE,FALSE)</formula>
    </cfRule>
  </conditionalFormatting>
  <conditionalFormatting sqref="AM494">
    <cfRule type="expression" dxfId="995" priority="623">
      <formula>IF(RIGHT(TEXT(AM494,"0.#"),1)=".",FALSE,TRUE)</formula>
    </cfRule>
    <cfRule type="expression" dxfId="994" priority="624">
      <formula>IF(RIGHT(TEXT(AM494,"0.#"),1)=".",TRUE,FALSE)</formula>
    </cfRule>
  </conditionalFormatting>
  <conditionalFormatting sqref="AM492">
    <cfRule type="expression" dxfId="993" priority="627">
      <formula>IF(RIGHT(TEXT(AM492,"0.#"),1)=".",FALSE,TRUE)</formula>
    </cfRule>
    <cfRule type="expression" dxfId="992" priority="628">
      <formula>IF(RIGHT(TEXT(AM492,"0.#"),1)=".",TRUE,FALSE)</formula>
    </cfRule>
  </conditionalFormatting>
  <conditionalFormatting sqref="AM493">
    <cfRule type="expression" dxfId="991" priority="625">
      <formula>IF(RIGHT(TEXT(AM493,"0.#"),1)=".",FALSE,TRUE)</formula>
    </cfRule>
    <cfRule type="expression" dxfId="990" priority="626">
      <formula>IF(RIGHT(TEXT(AM493,"0.#"),1)=".",TRUE,FALSE)</formula>
    </cfRule>
  </conditionalFormatting>
  <conditionalFormatting sqref="AI494">
    <cfRule type="expression" dxfId="989" priority="617">
      <formula>IF(RIGHT(TEXT(AI494,"0.#"),1)=".",FALSE,TRUE)</formula>
    </cfRule>
    <cfRule type="expression" dxfId="988" priority="618">
      <formula>IF(RIGHT(TEXT(AI494,"0.#"),1)=".",TRUE,FALSE)</formula>
    </cfRule>
  </conditionalFormatting>
  <conditionalFormatting sqref="AI492">
    <cfRule type="expression" dxfId="987" priority="621">
      <formula>IF(RIGHT(TEXT(AI492,"0.#"),1)=".",FALSE,TRUE)</formula>
    </cfRule>
    <cfRule type="expression" dxfId="986" priority="622">
      <formula>IF(RIGHT(TEXT(AI492,"0.#"),1)=".",TRUE,FALSE)</formula>
    </cfRule>
  </conditionalFormatting>
  <conditionalFormatting sqref="AI493">
    <cfRule type="expression" dxfId="985" priority="619">
      <formula>IF(RIGHT(TEXT(AI493,"0.#"),1)=".",FALSE,TRUE)</formula>
    </cfRule>
    <cfRule type="expression" dxfId="984" priority="620">
      <formula>IF(RIGHT(TEXT(AI493,"0.#"),1)=".",TRUE,FALSE)</formula>
    </cfRule>
  </conditionalFormatting>
  <conditionalFormatting sqref="AM499">
    <cfRule type="expression" dxfId="983" priority="611">
      <formula>IF(RIGHT(TEXT(AM499,"0.#"),1)=".",FALSE,TRUE)</formula>
    </cfRule>
    <cfRule type="expression" dxfId="982" priority="612">
      <formula>IF(RIGHT(TEXT(AM499,"0.#"),1)=".",TRUE,FALSE)</formula>
    </cfRule>
  </conditionalFormatting>
  <conditionalFormatting sqref="AM497">
    <cfRule type="expression" dxfId="981" priority="615">
      <formula>IF(RIGHT(TEXT(AM497,"0.#"),1)=".",FALSE,TRUE)</formula>
    </cfRule>
    <cfRule type="expression" dxfId="980" priority="616">
      <formula>IF(RIGHT(TEXT(AM497,"0.#"),1)=".",TRUE,FALSE)</formula>
    </cfRule>
  </conditionalFormatting>
  <conditionalFormatting sqref="AM498">
    <cfRule type="expression" dxfId="979" priority="613">
      <formula>IF(RIGHT(TEXT(AM498,"0.#"),1)=".",FALSE,TRUE)</formula>
    </cfRule>
    <cfRule type="expression" dxfId="978" priority="614">
      <formula>IF(RIGHT(TEXT(AM498,"0.#"),1)=".",TRUE,FALSE)</formula>
    </cfRule>
  </conditionalFormatting>
  <conditionalFormatting sqref="AI499">
    <cfRule type="expression" dxfId="977" priority="605">
      <formula>IF(RIGHT(TEXT(AI499,"0.#"),1)=".",FALSE,TRUE)</formula>
    </cfRule>
    <cfRule type="expression" dxfId="976" priority="606">
      <formula>IF(RIGHT(TEXT(AI499,"0.#"),1)=".",TRUE,FALSE)</formula>
    </cfRule>
  </conditionalFormatting>
  <conditionalFormatting sqref="AI497">
    <cfRule type="expression" dxfId="975" priority="609">
      <formula>IF(RIGHT(TEXT(AI497,"0.#"),1)=".",FALSE,TRUE)</formula>
    </cfRule>
    <cfRule type="expression" dxfId="974" priority="610">
      <formula>IF(RIGHT(TEXT(AI497,"0.#"),1)=".",TRUE,FALSE)</formula>
    </cfRule>
  </conditionalFormatting>
  <conditionalFormatting sqref="AI498">
    <cfRule type="expression" dxfId="973" priority="607">
      <formula>IF(RIGHT(TEXT(AI498,"0.#"),1)=".",FALSE,TRUE)</formula>
    </cfRule>
    <cfRule type="expression" dxfId="972" priority="608">
      <formula>IF(RIGHT(TEXT(AI498,"0.#"),1)=".",TRUE,FALSE)</formula>
    </cfRule>
  </conditionalFormatting>
  <conditionalFormatting sqref="AM504">
    <cfRule type="expression" dxfId="971" priority="599">
      <formula>IF(RIGHT(TEXT(AM504,"0.#"),1)=".",FALSE,TRUE)</formula>
    </cfRule>
    <cfRule type="expression" dxfId="970" priority="600">
      <formula>IF(RIGHT(TEXT(AM504,"0.#"),1)=".",TRUE,FALSE)</formula>
    </cfRule>
  </conditionalFormatting>
  <conditionalFormatting sqref="AM502">
    <cfRule type="expression" dxfId="969" priority="603">
      <formula>IF(RIGHT(TEXT(AM502,"0.#"),1)=".",FALSE,TRUE)</formula>
    </cfRule>
    <cfRule type="expression" dxfId="968" priority="604">
      <formula>IF(RIGHT(TEXT(AM502,"0.#"),1)=".",TRUE,FALSE)</formula>
    </cfRule>
  </conditionalFormatting>
  <conditionalFormatting sqref="AM503">
    <cfRule type="expression" dxfId="967" priority="601">
      <formula>IF(RIGHT(TEXT(AM503,"0.#"),1)=".",FALSE,TRUE)</formula>
    </cfRule>
    <cfRule type="expression" dxfId="966" priority="602">
      <formula>IF(RIGHT(TEXT(AM503,"0.#"),1)=".",TRUE,FALSE)</formula>
    </cfRule>
  </conditionalFormatting>
  <conditionalFormatting sqref="AI504">
    <cfRule type="expression" dxfId="965" priority="593">
      <formula>IF(RIGHT(TEXT(AI504,"0.#"),1)=".",FALSE,TRUE)</formula>
    </cfRule>
    <cfRule type="expression" dxfId="964" priority="594">
      <formula>IF(RIGHT(TEXT(AI504,"0.#"),1)=".",TRUE,FALSE)</formula>
    </cfRule>
  </conditionalFormatting>
  <conditionalFormatting sqref="AI502">
    <cfRule type="expression" dxfId="963" priority="597">
      <formula>IF(RIGHT(TEXT(AI502,"0.#"),1)=".",FALSE,TRUE)</formula>
    </cfRule>
    <cfRule type="expression" dxfId="962" priority="598">
      <formula>IF(RIGHT(TEXT(AI502,"0.#"),1)=".",TRUE,FALSE)</formula>
    </cfRule>
  </conditionalFormatting>
  <conditionalFormatting sqref="AI503">
    <cfRule type="expression" dxfId="961" priority="595">
      <formula>IF(RIGHT(TEXT(AI503,"0.#"),1)=".",FALSE,TRUE)</formula>
    </cfRule>
    <cfRule type="expression" dxfId="960" priority="596">
      <formula>IF(RIGHT(TEXT(AI503,"0.#"),1)=".",TRUE,FALSE)</formula>
    </cfRule>
  </conditionalFormatting>
  <conditionalFormatting sqref="AM509">
    <cfRule type="expression" dxfId="959" priority="587">
      <formula>IF(RIGHT(TEXT(AM509,"0.#"),1)=".",FALSE,TRUE)</formula>
    </cfRule>
    <cfRule type="expression" dxfId="958" priority="588">
      <formula>IF(RIGHT(TEXT(AM509,"0.#"),1)=".",TRUE,FALSE)</formula>
    </cfRule>
  </conditionalFormatting>
  <conditionalFormatting sqref="AM507">
    <cfRule type="expression" dxfId="957" priority="591">
      <formula>IF(RIGHT(TEXT(AM507,"0.#"),1)=".",FALSE,TRUE)</formula>
    </cfRule>
    <cfRule type="expression" dxfId="956" priority="592">
      <formula>IF(RIGHT(TEXT(AM507,"0.#"),1)=".",TRUE,FALSE)</formula>
    </cfRule>
  </conditionalFormatting>
  <conditionalFormatting sqref="AM508">
    <cfRule type="expression" dxfId="955" priority="589">
      <formula>IF(RIGHT(TEXT(AM508,"0.#"),1)=".",FALSE,TRUE)</formula>
    </cfRule>
    <cfRule type="expression" dxfId="954" priority="590">
      <formula>IF(RIGHT(TEXT(AM508,"0.#"),1)=".",TRUE,FALSE)</formula>
    </cfRule>
  </conditionalFormatting>
  <conditionalFormatting sqref="AI509">
    <cfRule type="expression" dxfId="953" priority="581">
      <formula>IF(RIGHT(TEXT(AI509,"0.#"),1)=".",FALSE,TRUE)</formula>
    </cfRule>
    <cfRule type="expression" dxfId="952" priority="582">
      <formula>IF(RIGHT(TEXT(AI509,"0.#"),1)=".",TRUE,FALSE)</formula>
    </cfRule>
  </conditionalFormatting>
  <conditionalFormatting sqref="AI507">
    <cfRule type="expression" dxfId="951" priority="585">
      <formula>IF(RIGHT(TEXT(AI507,"0.#"),1)=".",FALSE,TRUE)</formula>
    </cfRule>
    <cfRule type="expression" dxfId="950" priority="586">
      <formula>IF(RIGHT(TEXT(AI507,"0.#"),1)=".",TRUE,FALSE)</formula>
    </cfRule>
  </conditionalFormatting>
  <conditionalFormatting sqref="AI508">
    <cfRule type="expression" dxfId="949" priority="583">
      <formula>IF(RIGHT(TEXT(AI508,"0.#"),1)=".",FALSE,TRUE)</formula>
    </cfRule>
    <cfRule type="expression" dxfId="948" priority="584">
      <formula>IF(RIGHT(TEXT(AI508,"0.#"),1)=".",TRUE,FALSE)</formula>
    </cfRule>
  </conditionalFormatting>
  <conditionalFormatting sqref="AM543">
    <cfRule type="expression" dxfId="947" priority="539">
      <formula>IF(RIGHT(TEXT(AM543,"0.#"),1)=".",FALSE,TRUE)</formula>
    </cfRule>
    <cfRule type="expression" dxfId="946" priority="540">
      <formula>IF(RIGHT(TEXT(AM543,"0.#"),1)=".",TRUE,FALSE)</formula>
    </cfRule>
  </conditionalFormatting>
  <conditionalFormatting sqref="AM541">
    <cfRule type="expression" dxfId="945" priority="543">
      <formula>IF(RIGHT(TEXT(AM541,"0.#"),1)=".",FALSE,TRUE)</formula>
    </cfRule>
    <cfRule type="expression" dxfId="944" priority="544">
      <formula>IF(RIGHT(TEXT(AM541,"0.#"),1)=".",TRUE,FALSE)</formula>
    </cfRule>
  </conditionalFormatting>
  <conditionalFormatting sqref="AM542">
    <cfRule type="expression" dxfId="943" priority="541">
      <formula>IF(RIGHT(TEXT(AM542,"0.#"),1)=".",FALSE,TRUE)</formula>
    </cfRule>
    <cfRule type="expression" dxfId="942" priority="542">
      <formula>IF(RIGHT(TEXT(AM542,"0.#"),1)=".",TRUE,FALSE)</formula>
    </cfRule>
  </conditionalFormatting>
  <conditionalFormatting sqref="AI543">
    <cfRule type="expression" dxfId="941" priority="533">
      <formula>IF(RIGHT(TEXT(AI543,"0.#"),1)=".",FALSE,TRUE)</formula>
    </cfRule>
    <cfRule type="expression" dxfId="940" priority="534">
      <formula>IF(RIGHT(TEXT(AI543,"0.#"),1)=".",TRUE,FALSE)</formula>
    </cfRule>
  </conditionalFormatting>
  <conditionalFormatting sqref="AI541">
    <cfRule type="expression" dxfId="939" priority="537">
      <formula>IF(RIGHT(TEXT(AI541,"0.#"),1)=".",FALSE,TRUE)</formula>
    </cfRule>
    <cfRule type="expression" dxfId="938" priority="538">
      <formula>IF(RIGHT(TEXT(AI541,"0.#"),1)=".",TRUE,FALSE)</formula>
    </cfRule>
  </conditionalFormatting>
  <conditionalFormatting sqref="AI542">
    <cfRule type="expression" dxfId="937" priority="535">
      <formula>IF(RIGHT(TEXT(AI542,"0.#"),1)=".",FALSE,TRUE)</formula>
    </cfRule>
    <cfRule type="expression" dxfId="936" priority="536">
      <formula>IF(RIGHT(TEXT(AI542,"0.#"),1)=".",TRUE,FALSE)</formula>
    </cfRule>
  </conditionalFormatting>
  <conditionalFormatting sqref="AM568">
    <cfRule type="expression" dxfId="935" priority="527">
      <formula>IF(RIGHT(TEXT(AM568,"0.#"),1)=".",FALSE,TRUE)</formula>
    </cfRule>
    <cfRule type="expression" dxfId="934" priority="528">
      <formula>IF(RIGHT(TEXT(AM568,"0.#"),1)=".",TRUE,FALSE)</formula>
    </cfRule>
  </conditionalFormatting>
  <conditionalFormatting sqref="AM566">
    <cfRule type="expression" dxfId="933" priority="531">
      <formula>IF(RIGHT(TEXT(AM566,"0.#"),1)=".",FALSE,TRUE)</formula>
    </cfRule>
    <cfRule type="expression" dxfId="932" priority="532">
      <formula>IF(RIGHT(TEXT(AM566,"0.#"),1)=".",TRUE,FALSE)</formula>
    </cfRule>
  </conditionalFormatting>
  <conditionalFormatting sqref="AM567">
    <cfRule type="expression" dxfId="931" priority="529">
      <formula>IF(RIGHT(TEXT(AM567,"0.#"),1)=".",FALSE,TRUE)</formula>
    </cfRule>
    <cfRule type="expression" dxfId="930" priority="530">
      <formula>IF(RIGHT(TEXT(AM567,"0.#"),1)=".",TRUE,FALSE)</formula>
    </cfRule>
  </conditionalFormatting>
  <conditionalFormatting sqref="AI568">
    <cfRule type="expression" dxfId="929" priority="521">
      <formula>IF(RIGHT(TEXT(AI568,"0.#"),1)=".",FALSE,TRUE)</formula>
    </cfRule>
    <cfRule type="expression" dxfId="928" priority="522">
      <formula>IF(RIGHT(TEXT(AI568,"0.#"),1)=".",TRUE,FALSE)</formula>
    </cfRule>
  </conditionalFormatting>
  <conditionalFormatting sqref="AI566">
    <cfRule type="expression" dxfId="927" priority="525">
      <formula>IF(RIGHT(TEXT(AI566,"0.#"),1)=".",FALSE,TRUE)</formula>
    </cfRule>
    <cfRule type="expression" dxfId="926" priority="526">
      <formula>IF(RIGHT(TEXT(AI566,"0.#"),1)=".",TRUE,FALSE)</formula>
    </cfRule>
  </conditionalFormatting>
  <conditionalFormatting sqref="AI567">
    <cfRule type="expression" dxfId="925" priority="523">
      <formula>IF(RIGHT(TEXT(AI567,"0.#"),1)=".",FALSE,TRUE)</formula>
    </cfRule>
    <cfRule type="expression" dxfId="924" priority="524">
      <formula>IF(RIGHT(TEXT(AI567,"0.#"),1)=".",TRUE,FALSE)</formula>
    </cfRule>
  </conditionalFormatting>
  <conditionalFormatting sqref="AM573">
    <cfRule type="expression" dxfId="923" priority="467">
      <formula>IF(RIGHT(TEXT(AM573,"0.#"),1)=".",FALSE,TRUE)</formula>
    </cfRule>
    <cfRule type="expression" dxfId="922" priority="468">
      <formula>IF(RIGHT(TEXT(AM573,"0.#"),1)=".",TRUE,FALSE)</formula>
    </cfRule>
  </conditionalFormatting>
  <conditionalFormatting sqref="AM571">
    <cfRule type="expression" dxfId="921" priority="471">
      <formula>IF(RIGHT(TEXT(AM571,"0.#"),1)=".",FALSE,TRUE)</formula>
    </cfRule>
    <cfRule type="expression" dxfId="920" priority="472">
      <formula>IF(RIGHT(TEXT(AM571,"0.#"),1)=".",TRUE,FALSE)</formula>
    </cfRule>
  </conditionalFormatting>
  <conditionalFormatting sqref="AM572">
    <cfRule type="expression" dxfId="919" priority="469">
      <formula>IF(RIGHT(TEXT(AM572,"0.#"),1)=".",FALSE,TRUE)</formula>
    </cfRule>
    <cfRule type="expression" dxfId="918" priority="470">
      <formula>IF(RIGHT(TEXT(AM572,"0.#"),1)=".",TRUE,FALSE)</formula>
    </cfRule>
  </conditionalFormatting>
  <conditionalFormatting sqref="AI573">
    <cfRule type="expression" dxfId="917" priority="461">
      <formula>IF(RIGHT(TEXT(AI573,"0.#"),1)=".",FALSE,TRUE)</formula>
    </cfRule>
    <cfRule type="expression" dxfId="916" priority="462">
      <formula>IF(RIGHT(TEXT(AI573,"0.#"),1)=".",TRUE,FALSE)</formula>
    </cfRule>
  </conditionalFormatting>
  <conditionalFormatting sqref="AI571">
    <cfRule type="expression" dxfId="915" priority="465">
      <formula>IF(RIGHT(TEXT(AI571,"0.#"),1)=".",FALSE,TRUE)</formula>
    </cfRule>
    <cfRule type="expression" dxfId="914" priority="466">
      <formula>IF(RIGHT(TEXT(AI571,"0.#"),1)=".",TRUE,FALSE)</formula>
    </cfRule>
  </conditionalFormatting>
  <conditionalFormatting sqref="AI572">
    <cfRule type="expression" dxfId="913" priority="463">
      <formula>IF(RIGHT(TEXT(AI572,"0.#"),1)=".",FALSE,TRUE)</formula>
    </cfRule>
    <cfRule type="expression" dxfId="912" priority="464">
      <formula>IF(RIGHT(TEXT(AI572,"0.#"),1)=".",TRUE,FALSE)</formula>
    </cfRule>
  </conditionalFormatting>
  <conditionalFormatting sqref="AM578">
    <cfRule type="expression" dxfId="911" priority="455">
      <formula>IF(RIGHT(TEXT(AM578,"0.#"),1)=".",FALSE,TRUE)</formula>
    </cfRule>
    <cfRule type="expression" dxfId="910" priority="456">
      <formula>IF(RIGHT(TEXT(AM578,"0.#"),1)=".",TRUE,FALSE)</formula>
    </cfRule>
  </conditionalFormatting>
  <conditionalFormatting sqref="AM576">
    <cfRule type="expression" dxfId="909" priority="459">
      <formula>IF(RIGHT(TEXT(AM576,"0.#"),1)=".",FALSE,TRUE)</formula>
    </cfRule>
    <cfRule type="expression" dxfId="908" priority="460">
      <formula>IF(RIGHT(TEXT(AM576,"0.#"),1)=".",TRUE,FALSE)</formula>
    </cfRule>
  </conditionalFormatting>
  <conditionalFormatting sqref="AM577">
    <cfRule type="expression" dxfId="907" priority="457">
      <formula>IF(RIGHT(TEXT(AM577,"0.#"),1)=".",FALSE,TRUE)</formula>
    </cfRule>
    <cfRule type="expression" dxfId="906" priority="458">
      <formula>IF(RIGHT(TEXT(AM577,"0.#"),1)=".",TRUE,FALSE)</formula>
    </cfRule>
  </conditionalFormatting>
  <conditionalFormatting sqref="AI578">
    <cfRule type="expression" dxfId="905" priority="449">
      <formula>IF(RIGHT(TEXT(AI578,"0.#"),1)=".",FALSE,TRUE)</formula>
    </cfRule>
    <cfRule type="expression" dxfId="904" priority="450">
      <formula>IF(RIGHT(TEXT(AI578,"0.#"),1)=".",TRUE,FALSE)</formula>
    </cfRule>
  </conditionalFormatting>
  <conditionalFormatting sqref="AI576">
    <cfRule type="expression" dxfId="903" priority="453">
      <formula>IF(RIGHT(TEXT(AI576,"0.#"),1)=".",FALSE,TRUE)</formula>
    </cfRule>
    <cfRule type="expression" dxfId="902" priority="454">
      <formula>IF(RIGHT(TEXT(AI576,"0.#"),1)=".",TRUE,FALSE)</formula>
    </cfRule>
  </conditionalFormatting>
  <conditionalFormatting sqref="AI577">
    <cfRule type="expression" dxfId="901" priority="451">
      <formula>IF(RIGHT(TEXT(AI577,"0.#"),1)=".",FALSE,TRUE)</formula>
    </cfRule>
    <cfRule type="expression" dxfId="900" priority="452">
      <formula>IF(RIGHT(TEXT(AI577,"0.#"),1)=".",TRUE,FALSE)</formula>
    </cfRule>
  </conditionalFormatting>
  <conditionalFormatting sqref="AM583">
    <cfRule type="expression" dxfId="899" priority="443">
      <formula>IF(RIGHT(TEXT(AM583,"0.#"),1)=".",FALSE,TRUE)</formula>
    </cfRule>
    <cfRule type="expression" dxfId="898" priority="444">
      <formula>IF(RIGHT(TEXT(AM583,"0.#"),1)=".",TRUE,FALSE)</formula>
    </cfRule>
  </conditionalFormatting>
  <conditionalFormatting sqref="AM581">
    <cfRule type="expression" dxfId="897" priority="447">
      <formula>IF(RIGHT(TEXT(AM581,"0.#"),1)=".",FALSE,TRUE)</formula>
    </cfRule>
    <cfRule type="expression" dxfId="896" priority="448">
      <formula>IF(RIGHT(TEXT(AM581,"0.#"),1)=".",TRUE,FALSE)</formula>
    </cfRule>
  </conditionalFormatting>
  <conditionalFormatting sqref="AM582">
    <cfRule type="expression" dxfId="895" priority="445">
      <formula>IF(RIGHT(TEXT(AM582,"0.#"),1)=".",FALSE,TRUE)</formula>
    </cfRule>
    <cfRule type="expression" dxfId="894" priority="446">
      <formula>IF(RIGHT(TEXT(AM582,"0.#"),1)=".",TRUE,FALSE)</formula>
    </cfRule>
  </conditionalFormatting>
  <conditionalFormatting sqref="AI583">
    <cfRule type="expression" dxfId="893" priority="437">
      <formula>IF(RIGHT(TEXT(AI583,"0.#"),1)=".",FALSE,TRUE)</formula>
    </cfRule>
    <cfRule type="expression" dxfId="892" priority="438">
      <formula>IF(RIGHT(TEXT(AI583,"0.#"),1)=".",TRUE,FALSE)</formula>
    </cfRule>
  </conditionalFormatting>
  <conditionalFormatting sqref="AI581">
    <cfRule type="expression" dxfId="891" priority="441">
      <formula>IF(RIGHT(TEXT(AI581,"0.#"),1)=".",FALSE,TRUE)</formula>
    </cfRule>
    <cfRule type="expression" dxfId="890" priority="442">
      <formula>IF(RIGHT(TEXT(AI581,"0.#"),1)=".",TRUE,FALSE)</formula>
    </cfRule>
  </conditionalFormatting>
  <conditionalFormatting sqref="AI582">
    <cfRule type="expression" dxfId="889" priority="439">
      <formula>IF(RIGHT(TEXT(AI582,"0.#"),1)=".",FALSE,TRUE)</formula>
    </cfRule>
    <cfRule type="expression" dxfId="888" priority="440">
      <formula>IF(RIGHT(TEXT(AI582,"0.#"),1)=".",TRUE,FALSE)</formula>
    </cfRule>
  </conditionalFormatting>
  <conditionalFormatting sqref="AM548">
    <cfRule type="expression" dxfId="887" priority="515">
      <formula>IF(RIGHT(TEXT(AM548,"0.#"),1)=".",FALSE,TRUE)</formula>
    </cfRule>
    <cfRule type="expression" dxfId="886" priority="516">
      <formula>IF(RIGHT(TEXT(AM548,"0.#"),1)=".",TRUE,FALSE)</formula>
    </cfRule>
  </conditionalFormatting>
  <conditionalFormatting sqref="AM546">
    <cfRule type="expression" dxfId="885" priority="519">
      <formula>IF(RIGHT(TEXT(AM546,"0.#"),1)=".",FALSE,TRUE)</formula>
    </cfRule>
    <cfRule type="expression" dxfId="884" priority="520">
      <formula>IF(RIGHT(TEXT(AM546,"0.#"),1)=".",TRUE,FALSE)</formula>
    </cfRule>
  </conditionalFormatting>
  <conditionalFormatting sqref="AM547">
    <cfRule type="expression" dxfId="883" priority="517">
      <formula>IF(RIGHT(TEXT(AM547,"0.#"),1)=".",FALSE,TRUE)</formula>
    </cfRule>
    <cfRule type="expression" dxfId="882" priority="518">
      <formula>IF(RIGHT(TEXT(AM547,"0.#"),1)=".",TRUE,FALSE)</formula>
    </cfRule>
  </conditionalFormatting>
  <conditionalFormatting sqref="AI548">
    <cfRule type="expression" dxfId="881" priority="509">
      <formula>IF(RIGHT(TEXT(AI548,"0.#"),1)=".",FALSE,TRUE)</formula>
    </cfRule>
    <cfRule type="expression" dxfId="880" priority="510">
      <formula>IF(RIGHT(TEXT(AI548,"0.#"),1)=".",TRUE,FALSE)</formula>
    </cfRule>
  </conditionalFormatting>
  <conditionalFormatting sqref="AI546">
    <cfRule type="expression" dxfId="879" priority="513">
      <formula>IF(RIGHT(TEXT(AI546,"0.#"),1)=".",FALSE,TRUE)</formula>
    </cfRule>
    <cfRule type="expression" dxfId="878" priority="514">
      <formula>IF(RIGHT(TEXT(AI546,"0.#"),1)=".",TRUE,FALSE)</formula>
    </cfRule>
  </conditionalFormatting>
  <conditionalFormatting sqref="AI547">
    <cfRule type="expression" dxfId="877" priority="511">
      <formula>IF(RIGHT(TEXT(AI547,"0.#"),1)=".",FALSE,TRUE)</formula>
    </cfRule>
    <cfRule type="expression" dxfId="876" priority="512">
      <formula>IF(RIGHT(TEXT(AI547,"0.#"),1)=".",TRUE,FALSE)</formula>
    </cfRule>
  </conditionalFormatting>
  <conditionalFormatting sqref="AM553">
    <cfRule type="expression" dxfId="875" priority="503">
      <formula>IF(RIGHT(TEXT(AM553,"0.#"),1)=".",FALSE,TRUE)</formula>
    </cfRule>
    <cfRule type="expression" dxfId="874" priority="504">
      <formula>IF(RIGHT(TEXT(AM553,"0.#"),1)=".",TRUE,FALSE)</formula>
    </cfRule>
  </conditionalFormatting>
  <conditionalFormatting sqref="AM551">
    <cfRule type="expression" dxfId="873" priority="507">
      <formula>IF(RIGHT(TEXT(AM551,"0.#"),1)=".",FALSE,TRUE)</formula>
    </cfRule>
    <cfRule type="expression" dxfId="872" priority="508">
      <formula>IF(RIGHT(TEXT(AM551,"0.#"),1)=".",TRUE,FALSE)</formula>
    </cfRule>
  </conditionalFormatting>
  <conditionalFormatting sqref="AM552">
    <cfRule type="expression" dxfId="871" priority="505">
      <formula>IF(RIGHT(TEXT(AM552,"0.#"),1)=".",FALSE,TRUE)</formula>
    </cfRule>
    <cfRule type="expression" dxfId="870" priority="506">
      <formula>IF(RIGHT(TEXT(AM552,"0.#"),1)=".",TRUE,FALSE)</formula>
    </cfRule>
  </conditionalFormatting>
  <conditionalFormatting sqref="AI553">
    <cfRule type="expression" dxfId="869" priority="497">
      <formula>IF(RIGHT(TEXT(AI553,"0.#"),1)=".",FALSE,TRUE)</formula>
    </cfRule>
    <cfRule type="expression" dxfId="868" priority="498">
      <formula>IF(RIGHT(TEXT(AI553,"0.#"),1)=".",TRUE,FALSE)</formula>
    </cfRule>
  </conditionalFormatting>
  <conditionalFormatting sqref="AI551">
    <cfRule type="expression" dxfId="867" priority="501">
      <formula>IF(RIGHT(TEXT(AI551,"0.#"),1)=".",FALSE,TRUE)</formula>
    </cfRule>
    <cfRule type="expression" dxfId="866" priority="502">
      <formula>IF(RIGHT(TEXT(AI551,"0.#"),1)=".",TRUE,FALSE)</formula>
    </cfRule>
  </conditionalFormatting>
  <conditionalFormatting sqref="AI552">
    <cfRule type="expression" dxfId="865" priority="499">
      <formula>IF(RIGHT(TEXT(AI552,"0.#"),1)=".",FALSE,TRUE)</formula>
    </cfRule>
    <cfRule type="expression" dxfId="864" priority="500">
      <formula>IF(RIGHT(TEXT(AI552,"0.#"),1)=".",TRUE,FALSE)</formula>
    </cfRule>
  </conditionalFormatting>
  <conditionalFormatting sqref="AM558">
    <cfRule type="expression" dxfId="863" priority="491">
      <formula>IF(RIGHT(TEXT(AM558,"0.#"),1)=".",FALSE,TRUE)</formula>
    </cfRule>
    <cfRule type="expression" dxfId="862" priority="492">
      <formula>IF(RIGHT(TEXT(AM558,"0.#"),1)=".",TRUE,FALSE)</formula>
    </cfRule>
  </conditionalFormatting>
  <conditionalFormatting sqref="AM556">
    <cfRule type="expression" dxfId="861" priority="495">
      <formula>IF(RIGHT(TEXT(AM556,"0.#"),1)=".",FALSE,TRUE)</formula>
    </cfRule>
    <cfRule type="expression" dxfId="860" priority="496">
      <formula>IF(RIGHT(TEXT(AM556,"0.#"),1)=".",TRUE,FALSE)</formula>
    </cfRule>
  </conditionalFormatting>
  <conditionalFormatting sqref="AM557">
    <cfRule type="expression" dxfId="859" priority="493">
      <formula>IF(RIGHT(TEXT(AM557,"0.#"),1)=".",FALSE,TRUE)</formula>
    </cfRule>
    <cfRule type="expression" dxfId="858" priority="494">
      <formula>IF(RIGHT(TEXT(AM557,"0.#"),1)=".",TRUE,FALSE)</formula>
    </cfRule>
  </conditionalFormatting>
  <conditionalFormatting sqref="AI558">
    <cfRule type="expression" dxfId="857" priority="485">
      <formula>IF(RIGHT(TEXT(AI558,"0.#"),1)=".",FALSE,TRUE)</formula>
    </cfRule>
    <cfRule type="expression" dxfId="856" priority="486">
      <formula>IF(RIGHT(TEXT(AI558,"0.#"),1)=".",TRUE,FALSE)</formula>
    </cfRule>
  </conditionalFormatting>
  <conditionalFormatting sqref="AI556">
    <cfRule type="expression" dxfId="855" priority="489">
      <formula>IF(RIGHT(TEXT(AI556,"0.#"),1)=".",FALSE,TRUE)</formula>
    </cfRule>
    <cfRule type="expression" dxfId="854" priority="490">
      <formula>IF(RIGHT(TEXT(AI556,"0.#"),1)=".",TRUE,FALSE)</formula>
    </cfRule>
  </conditionalFormatting>
  <conditionalFormatting sqref="AI557">
    <cfRule type="expression" dxfId="853" priority="487">
      <formula>IF(RIGHT(TEXT(AI557,"0.#"),1)=".",FALSE,TRUE)</formula>
    </cfRule>
    <cfRule type="expression" dxfId="852" priority="488">
      <formula>IF(RIGHT(TEXT(AI557,"0.#"),1)=".",TRUE,FALSE)</formula>
    </cfRule>
  </conditionalFormatting>
  <conditionalFormatting sqref="AM563">
    <cfRule type="expression" dxfId="851" priority="479">
      <formula>IF(RIGHT(TEXT(AM563,"0.#"),1)=".",FALSE,TRUE)</formula>
    </cfRule>
    <cfRule type="expression" dxfId="850" priority="480">
      <formula>IF(RIGHT(TEXT(AM563,"0.#"),1)=".",TRUE,FALSE)</formula>
    </cfRule>
  </conditionalFormatting>
  <conditionalFormatting sqref="AM561">
    <cfRule type="expression" dxfId="849" priority="483">
      <formula>IF(RIGHT(TEXT(AM561,"0.#"),1)=".",FALSE,TRUE)</formula>
    </cfRule>
    <cfRule type="expression" dxfId="848" priority="484">
      <formula>IF(RIGHT(TEXT(AM561,"0.#"),1)=".",TRUE,FALSE)</formula>
    </cfRule>
  </conditionalFormatting>
  <conditionalFormatting sqref="AM562">
    <cfRule type="expression" dxfId="847" priority="481">
      <formula>IF(RIGHT(TEXT(AM562,"0.#"),1)=".",FALSE,TRUE)</formula>
    </cfRule>
    <cfRule type="expression" dxfId="846" priority="482">
      <formula>IF(RIGHT(TEXT(AM562,"0.#"),1)=".",TRUE,FALSE)</formula>
    </cfRule>
  </conditionalFormatting>
  <conditionalFormatting sqref="AI563">
    <cfRule type="expression" dxfId="845" priority="473">
      <formula>IF(RIGHT(TEXT(AI563,"0.#"),1)=".",FALSE,TRUE)</formula>
    </cfRule>
    <cfRule type="expression" dxfId="844" priority="474">
      <formula>IF(RIGHT(TEXT(AI563,"0.#"),1)=".",TRUE,FALSE)</formula>
    </cfRule>
  </conditionalFormatting>
  <conditionalFormatting sqref="AI561">
    <cfRule type="expression" dxfId="843" priority="477">
      <formula>IF(RIGHT(TEXT(AI561,"0.#"),1)=".",FALSE,TRUE)</formula>
    </cfRule>
    <cfRule type="expression" dxfId="842" priority="478">
      <formula>IF(RIGHT(TEXT(AI561,"0.#"),1)=".",TRUE,FALSE)</formula>
    </cfRule>
  </conditionalFormatting>
  <conditionalFormatting sqref="AI562">
    <cfRule type="expression" dxfId="841" priority="475">
      <formula>IF(RIGHT(TEXT(AI562,"0.#"),1)=".",FALSE,TRUE)</formula>
    </cfRule>
    <cfRule type="expression" dxfId="840" priority="476">
      <formula>IF(RIGHT(TEXT(AI562,"0.#"),1)=".",TRUE,FALSE)</formula>
    </cfRule>
  </conditionalFormatting>
  <conditionalFormatting sqref="AM597">
    <cfRule type="expression" dxfId="839" priority="431">
      <formula>IF(RIGHT(TEXT(AM597,"0.#"),1)=".",FALSE,TRUE)</formula>
    </cfRule>
    <cfRule type="expression" dxfId="838" priority="432">
      <formula>IF(RIGHT(TEXT(AM597,"0.#"),1)=".",TRUE,FALSE)</formula>
    </cfRule>
  </conditionalFormatting>
  <conditionalFormatting sqref="AM595">
    <cfRule type="expression" dxfId="837" priority="435">
      <formula>IF(RIGHT(TEXT(AM595,"0.#"),1)=".",FALSE,TRUE)</formula>
    </cfRule>
    <cfRule type="expression" dxfId="836" priority="436">
      <formula>IF(RIGHT(TEXT(AM595,"0.#"),1)=".",TRUE,FALSE)</formula>
    </cfRule>
  </conditionalFormatting>
  <conditionalFormatting sqref="AM596">
    <cfRule type="expression" dxfId="835" priority="433">
      <formula>IF(RIGHT(TEXT(AM596,"0.#"),1)=".",FALSE,TRUE)</formula>
    </cfRule>
    <cfRule type="expression" dxfId="834" priority="434">
      <formula>IF(RIGHT(TEXT(AM596,"0.#"),1)=".",TRUE,FALSE)</formula>
    </cfRule>
  </conditionalFormatting>
  <conditionalFormatting sqref="AI597">
    <cfRule type="expression" dxfId="833" priority="425">
      <formula>IF(RIGHT(TEXT(AI597,"0.#"),1)=".",FALSE,TRUE)</formula>
    </cfRule>
    <cfRule type="expression" dxfId="832" priority="426">
      <formula>IF(RIGHT(TEXT(AI597,"0.#"),1)=".",TRUE,FALSE)</formula>
    </cfRule>
  </conditionalFormatting>
  <conditionalFormatting sqref="AI595">
    <cfRule type="expression" dxfId="831" priority="429">
      <formula>IF(RIGHT(TEXT(AI595,"0.#"),1)=".",FALSE,TRUE)</formula>
    </cfRule>
    <cfRule type="expression" dxfId="830" priority="430">
      <formula>IF(RIGHT(TEXT(AI595,"0.#"),1)=".",TRUE,FALSE)</formula>
    </cfRule>
  </conditionalFormatting>
  <conditionalFormatting sqref="AI596">
    <cfRule type="expression" dxfId="829" priority="427">
      <formula>IF(RIGHT(TEXT(AI596,"0.#"),1)=".",FALSE,TRUE)</formula>
    </cfRule>
    <cfRule type="expression" dxfId="828" priority="428">
      <formula>IF(RIGHT(TEXT(AI596,"0.#"),1)=".",TRUE,FALSE)</formula>
    </cfRule>
  </conditionalFormatting>
  <conditionalFormatting sqref="AM622">
    <cfRule type="expression" dxfId="827" priority="419">
      <formula>IF(RIGHT(TEXT(AM622,"0.#"),1)=".",FALSE,TRUE)</formula>
    </cfRule>
    <cfRule type="expression" dxfId="826" priority="420">
      <formula>IF(RIGHT(TEXT(AM622,"0.#"),1)=".",TRUE,FALSE)</formula>
    </cfRule>
  </conditionalFormatting>
  <conditionalFormatting sqref="AM620">
    <cfRule type="expression" dxfId="825" priority="423">
      <formula>IF(RIGHT(TEXT(AM620,"0.#"),1)=".",FALSE,TRUE)</formula>
    </cfRule>
    <cfRule type="expression" dxfId="824" priority="424">
      <formula>IF(RIGHT(TEXT(AM620,"0.#"),1)=".",TRUE,FALSE)</formula>
    </cfRule>
  </conditionalFormatting>
  <conditionalFormatting sqref="AM621">
    <cfRule type="expression" dxfId="823" priority="421">
      <formula>IF(RIGHT(TEXT(AM621,"0.#"),1)=".",FALSE,TRUE)</formula>
    </cfRule>
    <cfRule type="expression" dxfId="822" priority="422">
      <formula>IF(RIGHT(TEXT(AM621,"0.#"),1)=".",TRUE,FALSE)</formula>
    </cfRule>
  </conditionalFormatting>
  <conditionalFormatting sqref="AI622">
    <cfRule type="expression" dxfId="821" priority="413">
      <formula>IF(RIGHT(TEXT(AI622,"0.#"),1)=".",FALSE,TRUE)</formula>
    </cfRule>
    <cfRule type="expression" dxfId="820" priority="414">
      <formula>IF(RIGHT(TEXT(AI622,"0.#"),1)=".",TRUE,FALSE)</formula>
    </cfRule>
  </conditionalFormatting>
  <conditionalFormatting sqref="AI620">
    <cfRule type="expression" dxfId="819" priority="417">
      <formula>IF(RIGHT(TEXT(AI620,"0.#"),1)=".",FALSE,TRUE)</formula>
    </cfRule>
    <cfRule type="expression" dxfId="818" priority="418">
      <formula>IF(RIGHT(TEXT(AI620,"0.#"),1)=".",TRUE,FALSE)</formula>
    </cfRule>
  </conditionalFormatting>
  <conditionalFormatting sqref="AI621">
    <cfRule type="expression" dxfId="817" priority="415">
      <formula>IF(RIGHT(TEXT(AI621,"0.#"),1)=".",FALSE,TRUE)</formula>
    </cfRule>
    <cfRule type="expression" dxfId="816" priority="416">
      <formula>IF(RIGHT(TEXT(AI621,"0.#"),1)=".",TRUE,FALSE)</formula>
    </cfRule>
  </conditionalFormatting>
  <conditionalFormatting sqref="AM627">
    <cfRule type="expression" dxfId="815" priority="359">
      <formula>IF(RIGHT(TEXT(AM627,"0.#"),1)=".",FALSE,TRUE)</formula>
    </cfRule>
    <cfRule type="expression" dxfId="814" priority="360">
      <formula>IF(RIGHT(TEXT(AM627,"0.#"),1)=".",TRUE,FALSE)</formula>
    </cfRule>
  </conditionalFormatting>
  <conditionalFormatting sqref="AM625">
    <cfRule type="expression" dxfId="813" priority="363">
      <formula>IF(RIGHT(TEXT(AM625,"0.#"),1)=".",FALSE,TRUE)</formula>
    </cfRule>
    <cfRule type="expression" dxfId="812" priority="364">
      <formula>IF(RIGHT(TEXT(AM625,"0.#"),1)=".",TRUE,FALSE)</formula>
    </cfRule>
  </conditionalFormatting>
  <conditionalFormatting sqref="AM626">
    <cfRule type="expression" dxfId="811" priority="361">
      <formula>IF(RIGHT(TEXT(AM626,"0.#"),1)=".",FALSE,TRUE)</formula>
    </cfRule>
    <cfRule type="expression" dxfId="810" priority="362">
      <formula>IF(RIGHT(TEXT(AM626,"0.#"),1)=".",TRUE,FALSE)</formula>
    </cfRule>
  </conditionalFormatting>
  <conditionalFormatting sqref="AI627">
    <cfRule type="expression" dxfId="809" priority="353">
      <formula>IF(RIGHT(TEXT(AI627,"0.#"),1)=".",FALSE,TRUE)</formula>
    </cfRule>
    <cfRule type="expression" dxfId="808" priority="354">
      <formula>IF(RIGHT(TEXT(AI627,"0.#"),1)=".",TRUE,FALSE)</formula>
    </cfRule>
  </conditionalFormatting>
  <conditionalFormatting sqref="AI625">
    <cfRule type="expression" dxfId="807" priority="357">
      <formula>IF(RIGHT(TEXT(AI625,"0.#"),1)=".",FALSE,TRUE)</formula>
    </cfRule>
    <cfRule type="expression" dxfId="806" priority="358">
      <formula>IF(RIGHT(TEXT(AI625,"0.#"),1)=".",TRUE,FALSE)</formula>
    </cfRule>
  </conditionalFormatting>
  <conditionalFormatting sqref="AI626">
    <cfRule type="expression" dxfId="805" priority="355">
      <formula>IF(RIGHT(TEXT(AI626,"0.#"),1)=".",FALSE,TRUE)</formula>
    </cfRule>
    <cfRule type="expression" dxfId="804" priority="356">
      <formula>IF(RIGHT(TEXT(AI626,"0.#"),1)=".",TRUE,FALSE)</formula>
    </cfRule>
  </conditionalFormatting>
  <conditionalFormatting sqref="AM632">
    <cfRule type="expression" dxfId="803" priority="347">
      <formula>IF(RIGHT(TEXT(AM632,"0.#"),1)=".",FALSE,TRUE)</formula>
    </cfRule>
    <cfRule type="expression" dxfId="802" priority="348">
      <formula>IF(RIGHT(TEXT(AM632,"0.#"),1)=".",TRUE,FALSE)</formula>
    </cfRule>
  </conditionalFormatting>
  <conditionalFormatting sqref="AM630">
    <cfRule type="expression" dxfId="801" priority="351">
      <formula>IF(RIGHT(TEXT(AM630,"0.#"),1)=".",FALSE,TRUE)</formula>
    </cfRule>
    <cfRule type="expression" dxfId="800" priority="352">
      <formula>IF(RIGHT(TEXT(AM630,"0.#"),1)=".",TRUE,FALSE)</formula>
    </cfRule>
  </conditionalFormatting>
  <conditionalFormatting sqref="AM631">
    <cfRule type="expression" dxfId="799" priority="349">
      <formula>IF(RIGHT(TEXT(AM631,"0.#"),1)=".",FALSE,TRUE)</formula>
    </cfRule>
    <cfRule type="expression" dxfId="798" priority="350">
      <formula>IF(RIGHT(TEXT(AM631,"0.#"),1)=".",TRUE,FALSE)</formula>
    </cfRule>
  </conditionalFormatting>
  <conditionalFormatting sqref="AI632">
    <cfRule type="expression" dxfId="797" priority="341">
      <formula>IF(RIGHT(TEXT(AI632,"0.#"),1)=".",FALSE,TRUE)</formula>
    </cfRule>
    <cfRule type="expression" dxfId="796" priority="342">
      <formula>IF(RIGHT(TEXT(AI632,"0.#"),1)=".",TRUE,FALSE)</formula>
    </cfRule>
  </conditionalFormatting>
  <conditionalFormatting sqref="AI630">
    <cfRule type="expression" dxfId="795" priority="345">
      <formula>IF(RIGHT(TEXT(AI630,"0.#"),1)=".",FALSE,TRUE)</formula>
    </cfRule>
    <cfRule type="expression" dxfId="794" priority="346">
      <formula>IF(RIGHT(TEXT(AI630,"0.#"),1)=".",TRUE,FALSE)</formula>
    </cfRule>
  </conditionalFormatting>
  <conditionalFormatting sqref="AI631">
    <cfRule type="expression" dxfId="793" priority="343">
      <formula>IF(RIGHT(TEXT(AI631,"0.#"),1)=".",FALSE,TRUE)</formula>
    </cfRule>
    <cfRule type="expression" dxfId="792" priority="344">
      <formula>IF(RIGHT(TEXT(AI631,"0.#"),1)=".",TRUE,FALSE)</formula>
    </cfRule>
  </conditionalFormatting>
  <conditionalFormatting sqref="AM637">
    <cfRule type="expression" dxfId="791" priority="335">
      <formula>IF(RIGHT(TEXT(AM637,"0.#"),1)=".",FALSE,TRUE)</formula>
    </cfRule>
    <cfRule type="expression" dxfId="790" priority="336">
      <formula>IF(RIGHT(TEXT(AM637,"0.#"),1)=".",TRUE,FALSE)</formula>
    </cfRule>
  </conditionalFormatting>
  <conditionalFormatting sqref="AM635">
    <cfRule type="expression" dxfId="789" priority="339">
      <formula>IF(RIGHT(TEXT(AM635,"0.#"),1)=".",FALSE,TRUE)</formula>
    </cfRule>
    <cfRule type="expression" dxfId="788" priority="340">
      <formula>IF(RIGHT(TEXT(AM635,"0.#"),1)=".",TRUE,FALSE)</formula>
    </cfRule>
  </conditionalFormatting>
  <conditionalFormatting sqref="AM636">
    <cfRule type="expression" dxfId="787" priority="337">
      <formula>IF(RIGHT(TEXT(AM636,"0.#"),1)=".",FALSE,TRUE)</formula>
    </cfRule>
    <cfRule type="expression" dxfId="786" priority="338">
      <formula>IF(RIGHT(TEXT(AM636,"0.#"),1)=".",TRUE,FALSE)</formula>
    </cfRule>
  </conditionalFormatting>
  <conditionalFormatting sqref="AI637">
    <cfRule type="expression" dxfId="785" priority="329">
      <formula>IF(RIGHT(TEXT(AI637,"0.#"),1)=".",FALSE,TRUE)</formula>
    </cfRule>
    <cfRule type="expression" dxfId="784" priority="330">
      <formula>IF(RIGHT(TEXT(AI637,"0.#"),1)=".",TRUE,FALSE)</formula>
    </cfRule>
  </conditionalFormatting>
  <conditionalFormatting sqref="AI635">
    <cfRule type="expression" dxfId="783" priority="333">
      <formula>IF(RIGHT(TEXT(AI635,"0.#"),1)=".",FALSE,TRUE)</formula>
    </cfRule>
    <cfRule type="expression" dxfId="782" priority="334">
      <formula>IF(RIGHT(TEXT(AI635,"0.#"),1)=".",TRUE,FALSE)</formula>
    </cfRule>
  </conditionalFormatting>
  <conditionalFormatting sqref="AI636">
    <cfRule type="expression" dxfId="781" priority="331">
      <formula>IF(RIGHT(TEXT(AI636,"0.#"),1)=".",FALSE,TRUE)</formula>
    </cfRule>
    <cfRule type="expression" dxfId="780" priority="332">
      <formula>IF(RIGHT(TEXT(AI636,"0.#"),1)=".",TRUE,FALSE)</formula>
    </cfRule>
  </conditionalFormatting>
  <conditionalFormatting sqref="AM602">
    <cfRule type="expression" dxfId="779" priority="407">
      <formula>IF(RIGHT(TEXT(AM602,"0.#"),1)=".",FALSE,TRUE)</formula>
    </cfRule>
    <cfRule type="expression" dxfId="778" priority="408">
      <formula>IF(RIGHT(TEXT(AM602,"0.#"),1)=".",TRUE,FALSE)</formula>
    </cfRule>
  </conditionalFormatting>
  <conditionalFormatting sqref="AM600">
    <cfRule type="expression" dxfId="777" priority="411">
      <formula>IF(RIGHT(TEXT(AM600,"0.#"),1)=".",FALSE,TRUE)</formula>
    </cfRule>
    <cfRule type="expression" dxfId="776" priority="412">
      <formula>IF(RIGHT(TEXT(AM600,"0.#"),1)=".",TRUE,FALSE)</formula>
    </cfRule>
  </conditionalFormatting>
  <conditionalFormatting sqref="AM601">
    <cfRule type="expression" dxfId="775" priority="409">
      <formula>IF(RIGHT(TEXT(AM601,"0.#"),1)=".",FALSE,TRUE)</formula>
    </cfRule>
    <cfRule type="expression" dxfId="774" priority="410">
      <formula>IF(RIGHT(TEXT(AM601,"0.#"),1)=".",TRUE,FALSE)</formula>
    </cfRule>
  </conditionalFormatting>
  <conditionalFormatting sqref="AI602">
    <cfRule type="expression" dxfId="773" priority="401">
      <formula>IF(RIGHT(TEXT(AI602,"0.#"),1)=".",FALSE,TRUE)</formula>
    </cfRule>
    <cfRule type="expression" dxfId="772" priority="402">
      <formula>IF(RIGHT(TEXT(AI602,"0.#"),1)=".",TRUE,FALSE)</formula>
    </cfRule>
  </conditionalFormatting>
  <conditionalFormatting sqref="AI600">
    <cfRule type="expression" dxfId="771" priority="405">
      <formula>IF(RIGHT(TEXT(AI600,"0.#"),1)=".",FALSE,TRUE)</formula>
    </cfRule>
    <cfRule type="expression" dxfId="770" priority="406">
      <formula>IF(RIGHT(TEXT(AI600,"0.#"),1)=".",TRUE,FALSE)</formula>
    </cfRule>
  </conditionalFormatting>
  <conditionalFormatting sqref="AI601">
    <cfRule type="expression" dxfId="769" priority="403">
      <formula>IF(RIGHT(TEXT(AI601,"0.#"),1)=".",FALSE,TRUE)</formula>
    </cfRule>
    <cfRule type="expression" dxfId="768" priority="404">
      <formula>IF(RIGHT(TEXT(AI601,"0.#"),1)=".",TRUE,FALSE)</formula>
    </cfRule>
  </conditionalFormatting>
  <conditionalFormatting sqref="AM607">
    <cfRule type="expression" dxfId="767" priority="395">
      <formula>IF(RIGHT(TEXT(AM607,"0.#"),1)=".",FALSE,TRUE)</formula>
    </cfRule>
    <cfRule type="expression" dxfId="766" priority="396">
      <formula>IF(RIGHT(TEXT(AM607,"0.#"),1)=".",TRUE,FALSE)</formula>
    </cfRule>
  </conditionalFormatting>
  <conditionalFormatting sqref="AM605">
    <cfRule type="expression" dxfId="765" priority="399">
      <formula>IF(RIGHT(TEXT(AM605,"0.#"),1)=".",FALSE,TRUE)</formula>
    </cfRule>
    <cfRule type="expression" dxfId="764" priority="400">
      <formula>IF(RIGHT(TEXT(AM605,"0.#"),1)=".",TRUE,FALSE)</formula>
    </cfRule>
  </conditionalFormatting>
  <conditionalFormatting sqref="AM606">
    <cfRule type="expression" dxfId="763" priority="397">
      <formula>IF(RIGHT(TEXT(AM606,"0.#"),1)=".",FALSE,TRUE)</formula>
    </cfRule>
    <cfRule type="expression" dxfId="762" priority="398">
      <formula>IF(RIGHT(TEXT(AM606,"0.#"),1)=".",TRUE,FALSE)</formula>
    </cfRule>
  </conditionalFormatting>
  <conditionalFormatting sqref="AI607">
    <cfRule type="expression" dxfId="761" priority="389">
      <formula>IF(RIGHT(TEXT(AI607,"0.#"),1)=".",FALSE,TRUE)</formula>
    </cfRule>
    <cfRule type="expression" dxfId="760" priority="390">
      <formula>IF(RIGHT(TEXT(AI607,"0.#"),1)=".",TRUE,FALSE)</formula>
    </cfRule>
  </conditionalFormatting>
  <conditionalFormatting sqref="AI605">
    <cfRule type="expression" dxfId="759" priority="393">
      <formula>IF(RIGHT(TEXT(AI605,"0.#"),1)=".",FALSE,TRUE)</formula>
    </cfRule>
    <cfRule type="expression" dxfId="758" priority="394">
      <formula>IF(RIGHT(TEXT(AI605,"0.#"),1)=".",TRUE,FALSE)</formula>
    </cfRule>
  </conditionalFormatting>
  <conditionalFormatting sqref="AI606">
    <cfRule type="expression" dxfId="757" priority="391">
      <formula>IF(RIGHT(TEXT(AI606,"0.#"),1)=".",FALSE,TRUE)</formula>
    </cfRule>
    <cfRule type="expression" dxfId="756" priority="392">
      <formula>IF(RIGHT(TEXT(AI606,"0.#"),1)=".",TRUE,FALSE)</formula>
    </cfRule>
  </conditionalFormatting>
  <conditionalFormatting sqref="AM612">
    <cfRule type="expression" dxfId="755" priority="383">
      <formula>IF(RIGHT(TEXT(AM612,"0.#"),1)=".",FALSE,TRUE)</formula>
    </cfRule>
    <cfRule type="expression" dxfId="754" priority="384">
      <formula>IF(RIGHT(TEXT(AM612,"0.#"),1)=".",TRUE,FALSE)</formula>
    </cfRule>
  </conditionalFormatting>
  <conditionalFormatting sqref="AM610">
    <cfRule type="expression" dxfId="753" priority="387">
      <formula>IF(RIGHT(TEXT(AM610,"0.#"),1)=".",FALSE,TRUE)</formula>
    </cfRule>
    <cfRule type="expression" dxfId="752" priority="388">
      <formula>IF(RIGHT(TEXT(AM610,"0.#"),1)=".",TRUE,FALSE)</formula>
    </cfRule>
  </conditionalFormatting>
  <conditionalFormatting sqref="AM611">
    <cfRule type="expression" dxfId="751" priority="385">
      <formula>IF(RIGHT(TEXT(AM611,"0.#"),1)=".",FALSE,TRUE)</formula>
    </cfRule>
    <cfRule type="expression" dxfId="750" priority="386">
      <formula>IF(RIGHT(TEXT(AM611,"0.#"),1)=".",TRUE,FALSE)</formula>
    </cfRule>
  </conditionalFormatting>
  <conditionalFormatting sqref="AI612">
    <cfRule type="expression" dxfId="749" priority="377">
      <formula>IF(RIGHT(TEXT(AI612,"0.#"),1)=".",FALSE,TRUE)</formula>
    </cfRule>
    <cfRule type="expression" dxfId="748" priority="378">
      <formula>IF(RIGHT(TEXT(AI612,"0.#"),1)=".",TRUE,FALSE)</formula>
    </cfRule>
  </conditionalFormatting>
  <conditionalFormatting sqref="AI610">
    <cfRule type="expression" dxfId="747" priority="381">
      <formula>IF(RIGHT(TEXT(AI610,"0.#"),1)=".",FALSE,TRUE)</formula>
    </cfRule>
    <cfRule type="expression" dxfId="746" priority="382">
      <formula>IF(RIGHT(TEXT(AI610,"0.#"),1)=".",TRUE,FALSE)</formula>
    </cfRule>
  </conditionalFormatting>
  <conditionalFormatting sqref="AI611">
    <cfRule type="expression" dxfId="745" priority="379">
      <formula>IF(RIGHT(TEXT(AI611,"0.#"),1)=".",FALSE,TRUE)</formula>
    </cfRule>
    <cfRule type="expression" dxfId="744" priority="380">
      <formula>IF(RIGHT(TEXT(AI611,"0.#"),1)=".",TRUE,FALSE)</formula>
    </cfRule>
  </conditionalFormatting>
  <conditionalFormatting sqref="AM617">
    <cfRule type="expression" dxfId="743" priority="371">
      <formula>IF(RIGHT(TEXT(AM617,"0.#"),1)=".",FALSE,TRUE)</formula>
    </cfRule>
    <cfRule type="expression" dxfId="742" priority="372">
      <formula>IF(RIGHT(TEXT(AM617,"0.#"),1)=".",TRUE,FALSE)</formula>
    </cfRule>
  </conditionalFormatting>
  <conditionalFormatting sqref="AM615">
    <cfRule type="expression" dxfId="741" priority="375">
      <formula>IF(RIGHT(TEXT(AM615,"0.#"),1)=".",FALSE,TRUE)</formula>
    </cfRule>
    <cfRule type="expression" dxfId="740" priority="376">
      <formula>IF(RIGHT(TEXT(AM615,"0.#"),1)=".",TRUE,FALSE)</formula>
    </cfRule>
  </conditionalFormatting>
  <conditionalFormatting sqref="AM616">
    <cfRule type="expression" dxfId="739" priority="373">
      <formula>IF(RIGHT(TEXT(AM616,"0.#"),1)=".",FALSE,TRUE)</formula>
    </cfRule>
    <cfRule type="expression" dxfId="738" priority="374">
      <formula>IF(RIGHT(TEXT(AM616,"0.#"),1)=".",TRUE,FALSE)</formula>
    </cfRule>
  </conditionalFormatting>
  <conditionalFormatting sqref="AI617">
    <cfRule type="expression" dxfId="737" priority="365">
      <formula>IF(RIGHT(TEXT(AI617,"0.#"),1)=".",FALSE,TRUE)</formula>
    </cfRule>
    <cfRule type="expression" dxfId="736" priority="366">
      <formula>IF(RIGHT(TEXT(AI617,"0.#"),1)=".",TRUE,FALSE)</formula>
    </cfRule>
  </conditionalFormatting>
  <conditionalFormatting sqref="AI615">
    <cfRule type="expression" dxfId="735" priority="369">
      <formula>IF(RIGHT(TEXT(AI615,"0.#"),1)=".",FALSE,TRUE)</formula>
    </cfRule>
    <cfRule type="expression" dxfId="734" priority="370">
      <formula>IF(RIGHT(TEXT(AI615,"0.#"),1)=".",TRUE,FALSE)</formula>
    </cfRule>
  </conditionalFormatting>
  <conditionalFormatting sqref="AI616">
    <cfRule type="expression" dxfId="733" priority="367">
      <formula>IF(RIGHT(TEXT(AI616,"0.#"),1)=".",FALSE,TRUE)</formula>
    </cfRule>
    <cfRule type="expression" dxfId="732" priority="368">
      <formula>IF(RIGHT(TEXT(AI616,"0.#"),1)=".",TRUE,FALSE)</formula>
    </cfRule>
  </conditionalFormatting>
  <conditionalFormatting sqref="AM651">
    <cfRule type="expression" dxfId="731" priority="323">
      <formula>IF(RIGHT(TEXT(AM651,"0.#"),1)=".",FALSE,TRUE)</formula>
    </cfRule>
    <cfRule type="expression" dxfId="730" priority="324">
      <formula>IF(RIGHT(TEXT(AM651,"0.#"),1)=".",TRUE,FALSE)</formula>
    </cfRule>
  </conditionalFormatting>
  <conditionalFormatting sqref="AM649">
    <cfRule type="expression" dxfId="729" priority="327">
      <formula>IF(RIGHT(TEXT(AM649,"0.#"),1)=".",FALSE,TRUE)</formula>
    </cfRule>
    <cfRule type="expression" dxfId="728" priority="328">
      <formula>IF(RIGHT(TEXT(AM649,"0.#"),1)=".",TRUE,FALSE)</formula>
    </cfRule>
  </conditionalFormatting>
  <conditionalFormatting sqref="AM650">
    <cfRule type="expression" dxfId="727" priority="325">
      <formula>IF(RIGHT(TEXT(AM650,"0.#"),1)=".",FALSE,TRUE)</formula>
    </cfRule>
    <cfRule type="expression" dxfId="726" priority="326">
      <formula>IF(RIGHT(TEXT(AM650,"0.#"),1)=".",TRUE,FALSE)</formula>
    </cfRule>
  </conditionalFormatting>
  <conditionalFormatting sqref="AI651">
    <cfRule type="expression" dxfId="725" priority="317">
      <formula>IF(RIGHT(TEXT(AI651,"0.#"),1)=".",FALSE,TRUE)</formula>
    </cfRule>
    <cfRule type="expression" dxfId="724" priority="318">
      <formula>IF(RIGHT(TEXT(AI651,"0.#"),1)=".",TRUE,FALSE)</formula>
    </cfRule>
  </conditionalFormatting>
  <conditionalFormatting sqref="AI649">
    <cfRule type="expression" dxfId="723" priority="321">
      <formula>IF(RIGHT(TEXT(AI649,"0.#"),1)=".",FALSE,TRUE)</formula>
    </cfRule>
    <cfRule type="expression" dxfId="722" priority="322">
      <formula>IF(RIGHT(TEXT(AI649,"0.#"),1)=".",TRUE,FALSE)</formula>
    </cfRule>
  </conditionalFormatting>
  <conditionalFormatting sqref="AI650">
    <cfRule type="expression" dxfId="721" priority="319">
      <formula>IF(RIGHT(TEXT(AI650,"0.#"),1)=".",FALSE,TRUE)</formula>
    </cfRule>
    <cfRule type="expression" dxfId="720" priority="320">
      <formula>IF(RIGHT(TEXT(AI650,"0.#"),1)=".",TRUE,FALSE)</formula>
    </cfRule>
  </conditionalFormatting>
  <conditionalFormatting sqref="AM676">
    <cfRule type="expression" dxfId="719" priority="311">
      <formula>IF(RIGHT(TEXT(AM676,"0.#"),1)=".",FALSE,TRUE)</formula>
    </cfRule>
    <cfRule type="expression" dxfId="718" priority="312">
      <formula>IF(RIGHT(TEXT(AM676,"0.#"),1)=".",TRUE,FALSE)</formula>
    </cfRule>
  </conditionalFormatting>
  <conditionalFormatting sqref="AM674">
    <cfRule type="expression" dxfId="717" priority="315">
      <formula>IF(RIGHT(TEXT(AM674,"0.#"),1)=".",FALSE,TRUE)</formula>
    </cfRule>
    <cfRule type="expression" dxfId="716" priority="316">
      <formula>IF(RIGHT(TEXT(AM674,"0.#"),1)=".",TRUE,FALSE)</formula>
    </cfRule>
  </conditionalFormatting>
  <conditionalFormatting sqref="AM675">
    <cfRule type="expression" dxfId="715" priority="313">
      <formula>IF(RIGHT(TEXT(AM675,"0.#"),1)=".",FALSE,TRUE)</formula>
    </cfRule>
    <cfRule type="expression" dxfId="714" priority="314">
      <formula>IF(RIGHT(TEXT(AM675,"0.#"),1)=".",TRUE,FALSE)</formula>
    </cfRule>
  </conditionalFormatting>
  <conditionalFormatting sqref="AI676">
    <cfRule type="expression" dxfId="713" priority="305">
      <formula>IF(RIGHT(TEXT(AI676,"0.#"),1)=".",FALSE,TRUE)</formula>
    </cfRule>
    <cfRule type="expression" dxfId="712" priority="306">
      <formula>IF(RIGHT(TEXT(AI676,"0.#"),1)=".",TRUE,FALSE)</formula>
    </cfRule>
  </conditionalFormatting>
  <conditionalFormatting sqref="AI674">
    <cfRule type="expression" dxfId="711" priority="309">
      <formula>IF(RIGHT(TEXT(AI674,"0.#"),1)=".",FALSE,TRUE)</formula>
    </cfRule>
    <cfRule type="expression" dxfId="710" priority="310">
      <formula>IF(RIGHT(TEXT(AI674,"0.#"),1)=".",TRUE,FALSE)</formula>
    </cfRule>
  </conditionalFormatting>
  <conditionalFormatting sqref="AI675">
    <cfRule type="expression" dxfId="709" priority="307">
      <formula>IF(RIGHT(TEXT(AI675,"0.#"),1)=".",FALSE,TRUE)</formula>
    </cfRule>
    <cfRule type="expression" dxfId="708" priority="308">
      <formula>IF(RIGHT(TEXT(AI675,"0.#"),1)=".",TRUE,FALSE)</formula>
    </cfRule>
  </conditionalFormatting>
  <conditionalFormatting sqref="AM681">
    <cfRule type="expression" dxfId="707" priority="251">
      <formula>IF(RIGHT(TEXT(AM681,"0.#"),1)=".",FALSE,TRUE)</formula>
    </cfRule>
    <cfRule type="expression" dxfId="706" priority="252">
      <formula>IF(RIGHT(TEXT(AM681,"0.#"),1)=".",TRUE,FALSE)</formula>
    </cfRule>
  </conditionalFormatting>
  <conditionalFormatting sqref="AM679">
    <cfRule type="expression" dxfId="705" priority="255">
      <formula>IF(RIGHT(TEXT(AM679,"0.#"),1)=".",FALSE,TRUE)</formula>
    </cfRule>
    <cfRule type="expression" dxfId="704" priority="256">
      <formula>IF(RIGHT(TEXT(AM679,"0.#"),1)=".",TRUE,FALSE)</formula>
    </cfRule>
  </conditionalFormatting>
  <conditionalFormatting sqref="AM680">
    <cfRule type="expression" dxfId="703" priority="253">
      <formula>IF(RIGHT(TEXT(AM680,"0.#"),1)=".",FALSE,TRUE)</formula>
    </cfRule>
    <cfRule type="expression" dxfId="702" priority="254">
      <formula>IF(RIGHT(TEXT(AM680,"0.#"),1)=".",TRUE,FALSE)</formula>
    </cfRule>
  </conditionalFormatting>
  <conditionalFormatting sqref="AI681">
    <cfRule type="expression" dxfId="701" priority="245">
      <formula>IF(RIGHT(TEXT(AI681,"0.#"),1)=".",FALSE,TRUE)</formula>
    </cfRule>
    <cfRule type="expression" dxfId="700" priority="246">
      <formula>IF(RIGHT(TEXT(AI681,"0.#"),1)=".",TRUE,FALSE)</formula>
    </cfRule>
  </conditionalFormatting>
  <conditionalFormatting sqref="AI679">
    <cfRule type="expression" dxfId="699" priority="249">
      <formula>IF(RIGHT(TEXT(AI679,"0.#"),1)=".",FALSE,TRUE)</formula>
    </cfRule>
    <cfRule type="expression" dxfId="698" priority="250">
      <formula>IF(RIGHT(TEXT(AI679,"0.#"),1)=".",TRUE,FALSE)</formula>
    </cfRule>
  </conditionalFormatting>
  <conditionalFormatting sqref="AI680">
    <cfRule type="expression" dxfId="697" priority="247">
      <formula>IF(RIGHT(TEXT(AI680,"0.#"),1)=".",FALSE,TRUE)</formula>
    </cfRule>
    <cfRule type="expression" dxfId="696" priority="248">
      <formula>IF(RIGHT(TEXT(AI680,"0.#"),1)=".",TRUE,FALSE)</formula>
    </cfRule>
  </conditionalFormatting>
  <conditionalFormatting sqref="AM686">
    <cfRule type="expression" dxfId="695" priority="239">
      <formula>IF(RIGHT(TEXT(AM686,"0.#"),1)=".",FALSE,TRUE)</formula>
    </cfRule>
    <cfRule type="expression" dxfId="694" priority="240">
      <formula>IF(RIGHT(TEXT(AM686,"0.#"),1)=".",TRUE,FALSE)</formula>
    </cfRule>
  </conditionalFormatting>
  <conditionalFormatting sqref="AM684">
    <cfRule type="expression" dxfId="693" priority="243">
      <formula>IF(RIGHT(TEXT(AM684,"0.#"),1)=".",FALSE,TRUE)</formula>
    </cfRule>
    <cfRule type="expression" dxfId="692" priority="244">
      <formula>IF(RIGHT(TEXT(AM684,"0.#"),1)=".",TRUE,FALSE)</formula>
    </cfRule>
  </conditionalFormatting>
  <conditionalFormatting sqref="AM685">
    <cfRule type="expression" dxfId="691" priority="241">
      <formula>IF(RIGHT(TEXT(AM685,"0.#"),1)=".",FALSE,TRUE)</formula>
    </cfRule>
    <cfRule type="expression" dxfId="690" priority="242">
      <formula>IF(RIGHT(TEXT(AM685,"0.#"),1)=".",TRUE,FALSE)</formula>
    </cfRule>
  </conditionalFormatting>
  <conditionalFormatting sqref="AI686">
    <cfRule type="expression" dxfId="689" priority="233">
      <formula>IF(RIGHT(TEXT(AI686,"0.#"),1)=".",FALSE,TRUE)</formula>
    </cfRule>
    <cfRule type="expression" dxfId="688" priority="234">
      <formula>IF(RIGHT(TEXT(AI686,"0.#"),1)=".",TRUE,FALSE)</formula>
    </cfRule>
  </conditionalFormatting>
  <conditionalFormatting sqref="AI684">
    <cfRule type="expression" dxfId="687" priority="237">
      <formula>IF(RIGHT(TEXT(AI684,"0.#"),1)=".",FALSE,TRUE)</formula>
    </cfRule>
    <cfRule type="expression" dxfId="686" priority="238">
      <formula>IF(RIGHT(TEXT(AI684,"0.#"),1)=".",TRUE,FALSE)</formula>
    </cfRule>
  </conditionalFormatting>
  <conditionalFormatting sqref="AI685">
    <cfRule type="expression" dxfId="685" priority="235">
      <formula>IF(RIGHT(TEXT(AI685,"0.#"),1)=".",FALSE,TRUE)</formula>
    </cfRule>
    <cfRule type="expression" dxfId="684" priority="236">
      <formula>IF(RIGHT(TEXT(AI685,"0.#"),1)=".",TRUE,FALSE)</formula>
    </cfRule>
  </conditionalFormatting>
  <conditionalFormatting sqref="AM691">
    <cfRule type="expression" dxfId="683" priority="227">
      <formula>IF(RIGHT(TEXT(AM691,"0.#"),1)=".",FALSE,TRUE)</formula>
    </cfRule>
    <cfRule type="expression" dxfId="682" priority="228">
      <formula>IF(RIGHT(TEXT(AM691,"0.#"),1)=".",TRUE,FALSE)</formula>
    </cfRule>
  </conditionalFormatting>
  <conditionalFormatting sqref="AM689">
    <cfRule type="expression" dxfId="681" priority="231">
      <formula>IF(RIGHT(TEXT(AM689,"0.#"),1)=".",FALSE,TRUE)</formula>
    </cfRule>
    <cfRule type="expression" dxfId="680" priority="232">
      <formula>IF(RIGHT(TEXT(AM689,"0.#"),1)=".",TRUE,FALSE)</formula>
    </cfRule>
  </conditionalFormatting>
  <conditionalFormatting sqref="AM690">
    <cfRule type="expression" dxfId="679" priority="229">
      <formula>IF(RIGHT(TEXT(AM690,"0.#"),1)=".",FALSE,TRUE)</formula>
    </cfRule>
    <cfRule type="expression" dxfId="678" priority="230">
      <formula>IF(RIGHT(TEXT(AM690,"0.#"),1)=".",TRUE,FALSE)</formula>
    </cfRule>
  </conditionalFormatting>
  <conditionalFormatting sqref="AI691">
    <cfRule type="expression" dxfId="677" priority="221">
      <formula>IF(RIGHT(TEXT(AI691,"0.#"),1)=".",FALSE,TRUE)</formula>
    </cfRule>
    <cfRule type="expression" dxfId="676" priority="222">
      <formula>IF(RIGHT(TEXT(AI691,"0.#"),1)=".",TRUE,FALSE)</formula>
    </cfRule>
  </conditionalFormatting>
  <conditionalFormatting sqref="AI689">
    <cfRule type="expression" dxfId="675" priority="225">
      <formula>IF(RIGHT(TEXT(AI689,"0.#"),1)=".",FALSE,TRUE)</formula>
    </cfRule>
    <cfRule type="expression" dxfId="674" priority="226">
      <formula>IF(RIGHT(TEXT(AI689,"0.#"),1)=".",TRUE,FALSE)</formula>
    </cfRule>
  </conditionalFormatting>
  <conditionalFormatting sqref="AI690">
    <cfRule type="expression" dxfId="673" priority="223">
      <formula>IF(RIGHT(TEXT(AI690,"0.#"),1)=".",FALSE,TRUE)</formula>
    </cfRule>
    <cfRule type="expression" dxfId="672" priority="224">
      <formula>IF(RIGHT(TEXT(AI690,"0.#"),1)=".",TRUE,FALSE)</formula>
    </cfRule>
  </conditionalFormatting>
  <conditionalFormatting sqref="AM656">
    <cfRule type="expression" dxfId="671" priority="299">
      <formula>IF(RIGHT(TEXT(AM656,"0.#"),1)=".",FALSE,TRUE)</formula>
    </cfRule>
    <cfRule type="expression" dxfId="670" priority="300">
      <formula>IF(RIGHT(TEXT(AM656,"0.#"),1)=".",TRUE,FALSE)</formula>
    </cfRule>
  </conditionalFormatting>
  <conditionalFormatting sqref="AM654">
    <cfRule type="expression" dxfId="669" priority="303">
      <formula>IF(RIGHT(TEXT(AM654,"0.#"),1)=".",FALSE,TRUE)</formula>
    </cfRule>
    <cfRule type="expression" dxfId="668" priority="304">
      <formula>IF(RIGHT(TEXT(AM654,"0.#"),1)=".",TRUE,FALSE)</formula>
    </cfRule>
  </conditionalFormatting>
  <conditionalFormatting sqref="AM655">
    <cfRule type="expression" dxfId="667" priority="301">
      <formula>IF(RIGHT(TEXT(AM655,"0.#"),1)=".",FALSE,TRUE)</formula>
    </cfRule>
    <cfRule type="expression" dxfId="666" priority="302">
      <formula>IF(RIGHT(TEXT(AM655,"0.#"),1)=".",TRUE,FALSE)</formula>
    </cfRule>
  </conditionalFormatting>
  <conditionalFormatting sqref="AI656">
    <cfRule type="expression" dxfId="665" priority="293">
      <formula>IF(RIGHT(TEXT(AI656,"0.#"),1)=".",FALSE,TRUE)</formula>
    </cfRule>
    <cfRule type="expression" dxfId="664" priority="294">
      <formula>IF(RIGHT(TEXT(AI656,"0.#"),1)=".",TRUE,FALSE)</formula>
    </cfRule>
  </conditionalFormatting>
  <conditionalFormatting sqref="AI654">
    <cfRule type="expression" dxfId="663" priority="297">
      <formula>IF(RIGHT(TEXT(AI654,"0.#"),1)=".",FALSE,TRUE)</formula>
    </cfRule>
    <cfRule type="expression" dxfId="662" priority="298">
      <formula>IF(RIGHT(TEXT(AI654,"0.#"),1)=".",TRUE,FALSE)</formula>
    </cfRule>
  </conditionalFormatting>
  <conditionalFormatting sqref="AI655">
    <cfRule type="expression" dxfId="661" priority="295">
      <formula>IF(RIGHT(TEXT(AI655,"0.#"),1)=".",FALSE,TRUE)</formula>
    </cfRule>
    <cfRule type="expression" dxfId="660" priority="296">
      <formula>IF(RIGHT(TEXT(AI655,"0.#"),1)=".",TRUE,FALSE)</formula>
    </cfRule>
  </conditionalFormatting>
  <conditionalFormatting sqref="AM661">
    <cfRule type="expression" dxfId="659" priority="287">
      <formula>IF(RIGHT(TEXT(AM661,"0.#"),1)=".",FALSE,TRUE)</formula>
    </cfRule>
    <cfRule type="expression" dxfId="658" priority="288">
      <formula>IF(RIGHT(TEXT(AM661,"0.#"),1)=".",TRUE,FALSE)</formula>
    </cfRule>
  </conditionalFormatting>
  <conditionalFormatting sqref="AM659">
    <cfRule type="expression" dxfId="657" priority="291">
      <formula>IF(RIGHT(TEXT(AM659,"0.#"),1)=".",FALSE,TRUE)</formula>
    </cfRule>
    <cfRule type="expression" dxfId="656" priority="292">
      <formula>IF(RIGHT(TEXT(AM659,"0.#"),1)=".",TRUE,FALSE)</formula>
    </cfRule>
  </conditionalFormatting>
  <conditionalFormatting sqref="AM660">
    <cfRule type="expression" dxfId="655" priority="289">
      <formula>IF(RIGHT(TEXT(AM660,"0.#"),1)=".",FALSE,TRUE)</formula>
    </cfRule>
    <cfRule type="expression" dxfId="654" priority="290">
      <formula>IF(RIGHT(TEXT(AM660,"0.#"),1)=".",TRUE,FALSE)</formula>
    </cfRule>
  </conditionalFormatting>
  <conditionalFormatting sqref="AI661">
    <cfRule type="expression" dxfId="653" priority="281">
      <formula>IF(RIGHT(TEXT(AI661,"0.#"),1)=".",FALSE,TRUE)</formula>
    </cfRule>
    <cfRule type="expression" dxfId="652" priority="282">
      <formula>IF(RIGHT(TEXT(AI661,"0.#"),1)=".",TRUE,FALSE)</formula>
    </cfRule>
  </conditionalFormatting>
  <conditionalFormatting sqref="AI659">
    <cfRule type="expression" dxfId="651" priority="285">
      <formula>IF(RIGHT(TEXT(AI659,"0.#"),1)=".",FALSE,TRUE)</formula>
    </cfRule>
    <cfRule type="expression" dxfId="650" priority="286">
      <formula>IF(RIGHT(TEXT(AI659,"0.#"),1)=".",TRUE,FALSE)</formula>
    </cfRule>
  </conditionalFormatting>
  <conditionalFormatting sqref="AI660">
    <cfRule type="expression" dxfId="649" priority="283">
      <formula>IF(RIGHT(TEXT(AI660,"0.#"),1)=".",FALSE,TRUE)</formula>
    </cfRule>
    <cfRule type="expression" dxfId="648" priority="284">
      <formula>IF(RIGHT(TEXT(AI660,"0.#"),1)=".",TRUE,FALSE)</formula>
    </cfRule>
  </conditionalFormatting>
  <conditionalFormatting sqref="AM666">
    <cfRule type="expression" dxfId="647" priority="275">
      <formula>IF(RIGHT(TEXT(AM666,"0.#"),1)=".",FALSE,TRUE)</formula>
    </cfRule>
    <cfRule type="expression" dxfId="646" priority="276">
      <formula>IF(RIGHT(TEXT(AM666,"0.#"),1)=".",TRUE,FALSE)</formula>
    </cfRule>
  </conditionalFormatting>
  <conditionalFormatting sqref="AM664">
    <cfRule type="expression" dxfId="645" priority="279">
      <formula>IF(RIGHT(TEXT(AM664,"0.#"),1)=".",FALSE,TRUE)</formula>
    </cfRule>
    <cfRule type="expression" dxfId="644" priority="280">
      <formula>IF(RIGHT(TEXT(AM664,"0.#"),1)=".",TRUE,FALSE)</formula>
    </cfRule>
  </conditionalFormatting>
  <conditionalFormatting sqref="AM665">
    <cfRule type="expression" dxfId="643" priority="277">
      <formula>IF(RIGHT(TEXT(AM665,"0.#"),1)=".",FALSE,TRUE)</formula>
    </cfRule>
    <cfRule type="expression" dxfId="642" priority="278">
      <formula>IF(RIGHT(TEXT(AM665,"0.#"),1)=".",TRUE,FALSE)</formula>
    </cfRule>
  </conditionalFormatting>
  <conditionalFormatting sqref="AI666">
    <cfRule type="expression" dxfId="641" priority="269">
      <formula>IF(RIGHT(TEXT(AI666,"0.#"),1)=".",FALSE,TRUE)</formula>
    </cfRule>
    <cfRule type="expression" dxfId="640" priority="270">
      <formula>IF(RIGHT(TEXT(AI666,"0.#"),1)=".",TRUE,FALSE)</formula>
    </cfRule>
  </conditionalFormatting>
  <conditionalFormatting sqref="AI664">
    <cfRule type="expression" dxfId="639" priority="273">
      <formula>IF(RIGHT(TEXT(AI664,"0.#"),1)=".",FALSE,TRUE)</formula>
    </cfRule>
    <cfRule type="expression" dxfId="638" priority="274">
      <formula>IF(RIGHT(TEXT(AI664,"0.#"),1)=".",TRUE,FALSE)</formula>
    </cfRule>
  </conditionalFormatting>
  <conditionalFormatting sqref="AI665">
    <cfRule type="expression" dxfId="637" priority="271">
      <formula>IF(RIGHT(TEXT(AI665,"0.#"),1)=".",FALSE,TRUE)</formula>
    </cfRule>
    <cfRule type="expression" dxfId="636" priority="272">
      <formula>IF(RIGHT(TEXT(AI665,"0.#"),1)=".",TRUE,FALSE)</formula>
    </cfRule>
  </conditionalFormatting>
  <conditionalFormatting sqref="AM671">
    <cfRule type="expression" dxfId="635" priority="263">
      <formula>IF(RIGHT(TEXT(AM671,"0.#"),1)=".",FALSE,TRUE)</formula>
    </cfRule>
    <cfRule type="expression" dxfId="634" priority="264">
      <formula>IF(RIGHT(TEXT(AM671,"0.#"),1)=".",TRUE,FALSE)</formula>
    </cfRule>
  </conditionalFormatting>
  <conditionalFormatting sqref="AM669">
    <cfRule type="expression" dxfId="633" priority="267">
      <formula>IF(RIGHT(TEXT(AM669,"0.#"),1)=".",FALSE,TRUE)</formula>
    </cfRule>
    <cfRule type="expression" dxfId="632" priority="268">
      <formula>IF(RIGHT(TEXT(AM669,"0.#"),1)=".",TRUE,FALSE)</formula>
    </cfRule>
  </conditionalFormatting>
  <conditionalFormatting sqref="AM670">
    <cfRule type="expression" dxfId="631" priority="265">
      <formula>IF(RIGHT(TEXT(AM670,"0.#"),1)=".",FALSE,TRUE)</formula>
    </cfRule>
    <cfRule type="expression" dxfId="630" priority="266">
      <formula>IF(RIGHT(TEXT(AM670,"0.#"),1)=".",TRUE,FALSE)</formula>
    </cfRule>
  </conditionalFormatting>
  <conditionalFormatting sqref="AI671">
    <cfRule type="expression" dxfId="629" priority="257">
      <formula>IF(RIGHT(TEXT(AI671,"0.#"),1)=".",FALSE,TRUE)</formula>
    </cfRule>
    <cfRule type="expression" dxfId="628" priority="258">
      <formula>IF(RIGHT(TEXT(AI671,"0.#"),1)=".",TRUE,FALSE)</formula>
    </cfRule>
  </conditionalFormatting>
  <conditionalFormatting sqref="AI669">
    <cfRule type="expression" dxfId="627" priority="261">
      <formula>IF(RIGHT(TEXT(AI669,"0.#"),1)=".",FALSE,TRUE)</formula>
    </cfRule>
    <cfRule type="expression" dxfId="626" priority="262">
      <formula>IF(RIGHT(TEXT(AI669,"0.#"),1)=".",TRUE,FALSE)</formula>
    </cfRule>
  </conditionalFormatting>
  <conditionalFormatting sqref="AI670">
    <cfRule type="expression" dxfId="625" priority="259">
      <formula>IF(RIGHT(TEXT(AI670,"0.#"),1)=".",FALSE,TRUE)</formula>
    </cfRule>
    <cfRule type="expression" dxfId="624" priority="260">
      <formula>IF(RIGHT(TEXT(AI670,"0.#"),1)=".",TRUE,FALSE)</formula>
    </cfRule>
  </conditionalFormatting>
  <conditionalFormatting sqref="P29:AC29">
    <cfRule type="expression" dxfId="623" priority="219">
      <formula>IF(RIGHT(TEXT(P29,"0.#"),1)=".",FALSE,TRUE)</formula>
    </cfRule>
    <cfRule type="expression" dxfId="622" priority="220">
      <formula>IF(RIGHT(TEXT(P29,"0.#"),1)=".",TRUE,FALSE)</formula>
    </cfRule>
  </conditionalFormatting>
  <conditionalFormatting sqref="AL845:AO874">
    <cfRule type="expression" dxfId="621" priority="201">
      <formula>IF(AND(AL845&gt;=0, RIGHT(TEXT(AL845,"0.#"),1)&lt;&gt;"."),TRUE,FALSE)</formula>
    </cfRule>
    <cfRule type="expression" dxfId="620" priority="202">
      <formula>IF(AND(AL845&gt;=0, RIGHT(TEXT(AL845,"0.#"),1)="."),TRUE,FALSE)</formula>
    </cfRule>
    <cfRule type="expression" dxfId="619" priority="203">
      <formula>IF(AND(AL845&lt;0, RIGHT(TEXT(AL845,"0.#"),1)&lt;&gt;"."),TRUE,FALSE)</formula>
    </cfRule>
    <cfRule type="expression" dxfId="618" priority="204">
      <formula>IF(AND(AL845&lt;0, RIGHT(TEXT(AL845,"0.#"),1)="."),TRUE,FALSE)</formula>
    </cfRule>
  </conditionalFormatting>
  <conditionalFormatting sqref="Y845:Y874">
    <cfRule type="expression" dxfId="617" priority="199">
      <formula>IF(RIGHT(TEXT(Y845,"0.#"),1)=".",FALSE,TRUE)</formula>
    </cfRule>
    <cfRule type="expression" dxfId="616" priority="200">
      <formula>IF(RIGHT(TEXT(Y845,"0.#"),1)=".",TRUE,FALSE)</formula>
    </cfRule>
  </conditionalFormatting>
  <conditionalFormatting sqref="AH871:AK871">
    <cfRule type="expression" dxfId="615" priority="195">
      <formula>IF(AND(AH871&gt;=0, RIGHT(TEXT(AH871,"0.#"),1)&lt;&gt;"."),TRUE,FALSE)</formula>
    </cfRule>
    <cfRule type="expression" dxfId="614" priority="196">
      <formula>IF(AND(AH871&gt;=0, RIGHT(TEXT(AH871,"0.#"),1)="."),TRUE,FALSE)</formula>
    </cfRule>
    <cfRule type="expression" dxfId="613" priority="197">
      <formula>IF(AND(AH871&lt;0, RIGHT(TEXT(AH871,"0.#"),1)&lt;&gt;"."),TRUE,FALSE)</formula>
    </cfRule>
    <cfRule type="expression" dxfId="612" priority="198">
      <formula>IF(AND(AH871&lt;0, RIGHT(TEXT(AH871,"0.#"),1)="."),TRUE,FALSE)</formula>
    </cfRule>
  </conditionalFormatting>
  <conditionalFormatting sqref="AH873:AK874">
    <cfRule type="expression" dxfId="611" priority="191">
      <formula>IF(AND(AH873&gt;=0, RIGHT(TEXT(AH873,"0.#"),1)&lt;&gt;"."),TRUE,FALSE)</formula>
    </cfRule>
    <cfRule type="expression" dxfId="610" priority="192">
      <formula>IF(AND(AH873&gt;=0, RIGHT(TEXT(AH873,"0.#"),1)="."),TRUE,FALSE)</formula>
    </cfRule>
    <cfRule type="expression" dxfId="609" priority="193">
      <formula>IF(AND(AH873&lt;0, RIGHT(TEXT(AH873,"0.#"),1)&lt;&gt;"."),TRUE,FALSE)</formula>
    </cfRule>
    <cfRule type="expression" dxfId="608" priority="194">
      <formula>IF(AND(AH873&lt;0, RIGHT(TEXT(AH873,"0.#"),1)="."),TRUE,FALSE)</formula>
    </cfRule>
  </conditionalFormatting>
  <conditionalFormatting sqref="Y878:Y899">
    <cfRule type="expression" dxfId="607" priority="189">
      <formula>IF(RIGHT(TEXT(Y878,"0.#"),1)=".",FALSE,TRUE)</formula>
    </cfRule>
    <cfRule type="expression" dxfId="606" priority="190">
      <formula>IF(RIGHT(TEXT(Y878,"0.#"),1)=".",TRUE,FALSE)</formula>
    </cfRule>
  </conditionalFormatting>
  <conditionalFormatting sqref="AL878:AO899">
    <cfRule type="expression" dxfId="605" priority="185">
      <formula>IF(AND(AL878&gt;=0, RIGHT(TEXT(AL878,"0.#"),1)&lt;&gt;"."),TRUE,FALSE)</formula>
    </cfRule>
    <cfRule type="expression" dxfId="604" priority="186">
      <formula>IF(AND(AL878&gt;=0, RIGHT(TEXT(AL878,"0.#"),1)="."),TRUE,FALSE)</formula>
    </cfRule>
    <cfRule type="expression" dxfId="603" priority="187">
      <formula>IF(AND(AL878&lt;0, RIGHT(TEXT(AL878,"0.#"),1)&lt;&gt;"."),TRUE,FALSE)</formula>
    </cfRule>
    <cfRule type="expression" dxfId="602" priority="188">
      <formula>IF(AND(AL878&lt;0, RIGHT(TEXT(AL878,"0.#"),1)="."),TRUE,FALSE)</formula>
    </cfRule>
  </conditionalFormatting>
  <conditionalFormatting sqref="Y911:Y926">
    <cfRule type="expression" dxfId="601" priority="183">
      <formula>IF(RIGHT(TEXT(Y911,"0.#"),1)=".",FALSE,TRUE)</formula>
    </cfRule>
    <cfRule type="expression" dxfId="600" priority="184">
      <formula>IF(RIGHT(TEXT(Y911,"0.#"),1)=".",TRUE,FALSE)</formula>
    </cfRule>
  </conditionalFormatting>
  <conditionalFormatting sqref="AL912:AO926">
    <cfRule type="expression" dxfId="599" priority="179">
      <formula>IF(AND(AL912&gt;=0, RIGHT(TEXT(AL912,"0.#"),1)&lt;&gt;"."),TRUE,FALSE)</formula>
    </cfRule>
    <cfRule type="expression" dxfId="598" priority="180">
      <formula>IF(AND(AL912&gt;=0, RIGHT(TEXT(AL912,"0.#"),1)="."),TRUE,FALSE)</formula>
    </cfRule>
    <cfRule type="expression" dxfId="597" priority="181">
      <formula>IF(AND(AL912&lt;0, RIGHT(TEXT(AL912,"0.#"),1)&lt;&gt;"."),TRUE,FALSE)</formula>
    </cfRule>
    <cfRule type="expression" dxfId="596" priority="182">
      <formula>IF(AND(AL912&lt;0, RIGHT(TEXT(AL912,"0.#"),1)="."),TRUE,FALSE)</formula>
    </cfRule>
  </conditionalFormatting>
  <conditionalFormatting sqref="Y977:Y1006">
    <cfRule type="expression" dxfId="595" priority="167">
      <formula>IF(RIGHT(TEXT(Y977,"0.#"),1)=".",FALSE,TRUE)</formula>
    </cfRule>
    <cfRule type="expression" dxfId="594" priority="168">
      <formula>IF(RIGHT(TEXT(Y977,"0.#"),1)=".",TRUE,FALSE)</formula>
    </cfRule>
  </conditionalFormatting>
  <conditionalFormatting sqref="AL977:AO1006">
    <cfRule type="expression" dxfId="593" priority="169">
      <formula>IF(AND(AL977&gt;=0, RIGHT(TEXT(AL977,"0.#"),1)&lt;&gt;"."),TRUE,FALSE)</formula>
    </cfRule>
    <cfRule type="expression" dxfId="592" priority="170">
      <formula>IF(AND(AL977&gt;=0, RIGHT(TEXT(AL977,"0.#"),1)="."),TRUE,FALSE)</formula>
    </cfRule>
    <cfRule type="expression" dxfId="591" priority="171">
      <formula>IF(AND(AL977&lt;0, RIGHT(TEXT(AL977,"0.#"),1)&lt;&gt;"."),TRUE,FALSE)</formula>
    </cfRule>
    <cfRule type="expression" dxfId="590" priority="172">
      <formula>IF(AND(AL977&lt;0, RIGHT(TEXT(AL977,"0.#"),1)="."),TRUE,FALSE)</formula>
    </cfRule>
  </conditionalFormatting>
  <conditionalFormatting sqref="AL955:AO973">
    <cfRule type="expression" dxfId="589" priority="163">
      <formula>IF(AND(AL955&gt;=0, RIGHT(TEXT(AL955,"0.#"),1)&lt;&gt;"."),TRUE,FALSE)</formula>
    </cfRule>
    <cfRule type="expression" dxfId="588" priority="164">
      <formula>IF(AND(AL955&gt;=0, RIGHT(TEXT(AL955,"0.#"),1)="."),TRUE,FALSE)</formula>
    </cfRule>
    <cfRule type="expression" dxfId="587" priority="165">
      <formula>IF(AND(AL955&lt;0, RIGHT(TEXT(AL955,"0.#"),1)&lt;&gt;"."),TRUE,FALSE)</formula>
    </cfRule>
    <cfRule type="expression" dxfId="586" priority="166">
      <formula>IF(AND(AL955&lt;0, RIGHT(TEXT(AL955,"0.#"),1)="."),TRUE,FALSE)</formula>
    </cfRule>
  </conditionalFormatting>
  <conditionalFormatting sqref="Y955:Y973">
    <cfRule type="expression" dxfId="585" priority="161">
      <formula>IF(RIGHT(TEXT(Y955,"0.#"),1)=".",FALSE,TRUE)</formula>
    </cfRule>
    <cfRule type="expression" dxfId="584" priority="162">
      <formula>IF(RIGHT(TEXT(Y955,"0.#"),1)=".",TRUE,FALSE)</formula>
    </cfRule>
  </conditionalFormatting>
  <conditionalFormatting sqref="AL1043:AO1067">
    <cfRule type="expression" dxfId="583" priority="111">
      <formula>IF(AND(AL1043&gt;=0, RIGHT(TEXT(AL1043,"0.#"),1)&lt;&gt;"."),TRUE,FALSE)</formula>
    </cfRule>
    <cfRule type="expression" dxfId="582" priority="112">
      <formula>IF(AND(AL1043&gt;=0, RIGHT(TEXT(AL1043,"0.#"),1)="."),TRUE,FALSE)</formula>
    </cfRule>
    <cfRule type="expression" dxfId="581" priority="113">
      <formula>IF(AND(AL1043&lt;0, RIGHT(TEXT(AL1043,"0.#"),1)&lt;&gt;"."),TRUE,FALSE)</formula>
    </cfRule>
    <cfRule type="expression" dxfId="580" priority="114">
      <formula>IF(AND(AL1043&lt;0, RIGHT(TEXT(AL1043,"0.#"),1)="."),TRUE,FALSE)</formula>
    </cfRule>
  </conditionalFormatting>
  <conditionalFormatting sqref="Y1043:Y1067">
    <cfRule type="expression" dxfId="579" priority="109">
      <formula>IF(RIGHT(TEXT(Y1043,"0.#"),1)=".",FALSE,TRUE)</formula>
    </cfRule>
    <cfRule type="expression" dxfId="578" priority="110">
      <formula>IF(RIGHT(TEXT(Y1043,"0.#"),1)=".",TRUE,FALSE)</formula>
    </cfRule>
  </conditionalFormatting>
  <conditionalFormatting sqref="Y1076:Y1097">
    <cfRule type="expression" dxfId="577" priority="61">
      <formula>IF(RIGHT(TEXT(Y1076,"0.#"),1)=".",FALSE,TRUE)</formula>
    </cfRule>
    <cfRule type="expression" dxfId="576" priority="62">
      <formula>IF(RIGHT(TEXT(Y1076,"0.#"),1)=".",TRUE,FALSE)</formula>
    </cfRule>
  </conditionalFormatting>
  <conditionalFormatting sqref="Y954">
    <cfRule type="expression" dxfId="575" priority="57">
      <formula>IF(RIGHT(TEXT(Y954,"0.#"),1)=".",FALSE,TRUE)</formula>
    </cfRule>
    <cfRule type="expression" dxfId="574" priority="58">
      <formula>IF(RIGHT(TEXT(Y954,"0.#"),1)=".",TRUE,FALSE)</formula>
    </cfRule>
  </conditionalFormatting>
  <conditionalFormatting sqref="AL1020:AO1039">
    <cfRule type="expression" dxfId="573" priority="53">
      <formula>IF(AND(AL1020&gt;=0, RIGHT(TEXT(AL1020,"0.#"),1)&lt;&gt;"."),TRUE,FALSE)</formula>
    </cfRule>
    <cfRule type="expression" dxfId="572" priority="54">
      <formula>IF(AND(AL1020&gt;=0, RIGHT(TEXT(AL1020,"0.#"),1)="."),TRUE,FALSE)</formula>
    </cfRule>
    <cfRule type="expression" dxfId="571" priority="55">
      <formula>IF(AND(AL1020&lt;0, RIGHT(TEXT(AL1020,"0.#"),1)&lt;&gt;"."),TRUE,FALSE)</formula>
    </cfRule>
    <cfRule type="expression" dxfId="570" priority="56">
      <formula>IF(AND(AL1020&lt;0, RIGHT(TEXT(AL1020,"0.#"),1)="."),TRUE,FALSE)</formula>
    </cfRule>
  </conditionalFormatting>
  <conditionalFormatting sqref="Y1010:Y1039">
    <cfRule type="expression" dxfId="569" priority="51">
      <formula>IF(RIGHT(TEXT(Y1010,"0.#"),1)=".",FALSE,TRUE)</formula>
    </cfRule>
    <cfRule type="expression" dxfId="568" priority="52">
      <formula>IF(RIGHT(TEXT(Y1010,"0.#"),1)=".",TRUE,FALSE)</formula>
    </cfRule>
  </conditionalFormatting>
  <conditionalFormatting sqref="AL1017:AO1017">
    <cfRule type="expression" dxfId="567" priority="47">
      <formula>IF(AND(AL1017&gt;=0, RIGHT(TEXT(AL1017,"0.#"),1)&lt;&gt;"."),TRUE,FALSE)</formula>
    </cfRule>
    <cfRule type="expression" dxfId="566" priority="48">
      <formula>IF(AND(AL1017&gt;=0, RIGHT(TEXT(AL1017,"0.#"),1)="."),TRUE,FALSE)</formula>
    </cfRule>
    <cfRule type="expression" dxfId="565" priority="49">
      <formula>IF(AND(AL1017&lt;0, RIGHT(TEXT(AL1017,"0.#"),1)&lt;&gt;"."),TRUE,FALSE)</formula>
    </cfRule>
    <cfRule type="expression" dxfId="564" priority="50">
      <formula>IF(AND(AL1017&lt;0, RIGHT(TEXT(AL1017,"0.#"),1)="."),TRUE,FALSE)</formula>
    </cfRule>
  </conditionalFormatting>
  <conditionalFormatting sqref="AL1013:AO1013">
    <cfRule type="expression" dxfId="563" priority="43">
      <formula>IF(AND(AL1013&gt;=0, RIGHT(TEXT(AL1013,"0.#"),1)&lt;&gt;"."),TRUE,FALSE)</formula>
    </cfRule>
    <cfRule type="expression" dxfId="562" priority="44">
      <formula>IF(AND(AL1013&gt;=0, RIGHT(TEXT(AL1013,"0.#"),1)="."),TRUE,FALSE)</formula>
    </cfRule>
    <cfRule type="expression" dxfId="561" priority="45">
      <formula>IF(AND(AL1013&lt;0, RIGHT(TEXT(AL1013,"0.#"),1)&lt;&gt;"."),TRUE,FALSE)</formula>
    </cfRule>
    <cfRule type="expression" dxfId="560" priority="46">
      <formula>IF(AND(AL1013&lt;0, RIGHT(TEXT(AL1013,"0.#"),1)="."),TRUE,FALSE)</formula>
    </cfRule>
  </conditionalFormatting>
  <conditionalFormatting sqref="AL1014:AO1014">
    <cfRule type="expression" dxfId="559" priority="39">
      <formula>IF(AND(AL1014&gt;=0, RIGHT(TEXT(AL1014,"0.#"),1)&lt;&gt;"."),TRUE,FALSE)</formula>
    </cfRule>
    <cfRule type="expression" dxfId="558" priority="40">
      <formula>IF(AND(AL1014&gt;=0, RIGHT(TEXT(AL1014,"0.#"),1)="."),TRUE,FALSE)</formula>
    </cfRule>
    <cfRule type="expression" dxfId="557" priority="41">
      <formula>IF(AND(AL1014&lt;0, RIGHT(TEXT(AL1014,"0.#"),1)&lt;&gt;"."),TRUE,FALSE)</formula>
    </cfRule>
    <cfRule type="expression" dxfId="556" priority="42">
      <formula>IF(AND(AL1014&lt;0, RIGHT(TEXT(AL1014,"0.#"),1)="."),TRUE,FALSE)</formula>
    </cfRule>
  </conditionalFormatting>
  <conditionalFormatting sqref="AL1015:AO1015">
    <cfRule type="expression" dxfId="555" priority="35">
      <formula>IF(AND(AL1015&gt;=0, RIGHT(TEXT(AL1015,"0.#"),1)&lt;&gt;"."),TRUE,FALSE)</formula>
    </cfRule>
    <cfRule type="expression" dxfId="554" priority="36">
      <formula>IF(AND(AL1015&gt;=0, RIGHT(TEXT(AL1015,"0.#"),1)="."),TRUE,FALSE)</formula>
    </cfRule>
    <cfRule type="expression" dxfId="553" priority="37">
      <formula>IF(AND(AL1015&lt;0, RIGHT(TEXT(AL1015,"0.#"),1)&lt;&gt;"."),TRUE,FALSE)</formula>
    </cfRule>
    <cfRule type="expression" dxfId="552" priority="38">
      <formula>IF(AND(AL1015&lt;0, RIGHT(TEXT(AL1015,"0.#"),1)="."),TRUE,FALSE)</formula>
    </cfRule>
  </conditionalFormatting>
  <conditionalFormatting sqref="AL1016:AO1016">
    <cfRule type="expression" dxfId="551" priority="31">
      <formula>IF(AND(AL1016&gt;=0, RIGHT(TEXT(AL1016,"0.#"),1)&lt;&gt;"."),TRUE,FALSE)</formula>
    </cfRule>
    <cfRule type="expression" dxfId="550" priority="32">
      <formula>IF(AND(AL1016&gt;=0, RIGHT(TEXT(AL1016,"0.#"),1)="."),TRUE,FALSE)</formula>
    </cfRule>
    <cfRule type="expression" dxfId="549" priority="33">
      <formula>IF(AND(AL1016&lt;0, RIGHT(TEXT(AL1016,"0.#"),1)&lt;&gt;"."),TRUE,FALSE)</formula>
    </cfRule>
    <cfRule type="expression" dxfId="548" priority="34">
      <formula>IF(AND(AL1016&lt;0, RIGHT(TEXT(AL1016,"0.#"),1)="."),TRUE,FALSE)</formula>
    </cfRule>
  </conditionalFormatting>
  <conditionalFormatting sqref="AL1012:AO1012">
    <cfRule type="expression" dxfId="547" priority="27">
      <formula>IF(AND(AL1012&gt;=0, RIGHT(TEXT(AL1012,"0.#"),1)&lt;&gt;"."),TRUE,FALSE)</formula>
    </cfRule>
    <cfRule type="expression" dxfId="546" priority="28">
      <formula>IF(AND(AL1012&gt;=0, RIGHT(TEXT(AL1012,"0.#"),1)="."),TRUE,FALSE)</formula>
    </cfRule>
    <cfRule type="expression" dxfId="545" priority="29">
      <formula>IF(AND(AL1012&lt;0, RIGHT(TEXT(AL1012,"0.#"),1)&lt;&gt;"."),TRUE,FALSE)</formula>
    </cfRule>
    <cfRule type="expression" dxfId="544" priority="30">
      <formula>IF(AND(AL1012&lt;0, RIGHT(TEXT(AL1012,"0.#"),1)="."),TRUE,FALSE)</formula>
    </cfRule>
  </conditionalFormatting>
  <conditionalFormatting sqref="AL1011:AO1011">
    <cfRule type="expression" dxfId="543" priority="23">
      <formula>IF(AND(AL1011&gt;=0, RIGHT(TEXT(AL1011,"0.#"),1)&lt;&gt;"."),TRUE,FALSE)</formula>
    </cfRule>
    <cfRule type="expression" dxfId="542" priority="24">
      <formula>IF(AND(AL1011&gt;=0, RIGHT(TEXT(AL1011,"0.#"),1)="."),TRUE,FALSE)</formula>
    </cfRule>
    <cfRule type="expression" dxfId="541" priority="25">
      <formula>IF(AND(AL1011&lt;0, RIGHT(TEXT(AL1011,"0.#"),1)&lt;&gt;"."),TRUE,FALSE)</formula>
    </cfRule>
    <cfRule type="expression" dxfId="540" priority="26">
      <formula>IF(AND(AL1011&lt;0, RIGHT(TEXT(AL1011,"0.#"),1)="."),TRUE,FALSE)</formula>
    </cfRule>
  </conditionalFormatting>
  <conditionalFormatting sqref="AL1010:AO1010">
    <cfRule type="expression" dxfId="539" priority="19">
      <formula>IF(AND(AL1010&gt;=0, RIGHT(TEXT(AL1010,"0.#"),1)&lt;&gt;"."),TRUE,FALSE)</formula>
    </cfRule>
    <cfRule type="expression" dxfId="538" priority="20">
      <formula>IF(AND(AL1010&gt;=0, RIGHT(TEXT(AL1010,"0.#"),1)="."),TRUE,FALSE)</formula>
    </cfRule>
    <cfRule type="expression" dxfId="537" priority="21">
      <formula>IF(AND(AL1010&lt;0, RIGHT(TEXT(AL1010,"0.#"),1)&lt;&gt;"."),TRUE,FALSE)</formula>
    </cfRule>
    <cfRule type="expression" dxfId="536" priority="22">
      <formula>IF(AND(AL1010&lt;0, RIGHT(TEXT(AL1010,"0.#"),1)="."),TRUE,FALSE)</formula>
    </cfRule>
  </conditionalFormatting>
  <conditionalFormatting sqref="AL1018:AO1018">
    <cfRule type="expression" dxfId="535" priority="15">
      <formula>IF(AND(AL1018&gt;=0, RIGHT(TEXT(AL1018,"0.#"),1)&lt;&gt;"."),TRUE,FALSE)</formula>
    </cfRule>
    <cfRule type="expression" dxfId="534" priority="16">
      <formula>IF(AND(AL1018&gt;=0, RIGHT(TEXT(AL1018,"0.#"),1)="."),TRUE,FALSE)</formula>
    </cfRule>
    <cfRule type="expression" dxfId="533" priority="17">
      <formula>IF(AND(AL1018&lt;0, RIGHT(TEXT(AL1018,"0.#"),1)&lt;&gt;"."),TRUE,FALSE)</formula>
    </cfRule>
    <cfRule type="expression" dxfId="532" priority="18">
      <formula>IF(AND(AL1018&lt;0, RIGHT(TEXT(AL1018,"0.#"),1)="."),TRUE,FALSE)</formula>
    </cfRule>
  </conditionalFormatting>
  <conditionalFormatting sqref="AL1019:AO1019">
    <cfRule type="expression" dxfId="531" priority="11">
      <formula>IF(AND(AL1019&gt;=0, RIGHT(TEXT(AL1019,"0.#"),1)&lt;&gt;"."),TRUE,FALSE)</formula>
    </cfRule>
    <cfRule type="expression" dxfId="530" priority="12">
      <formula>IF(AND(AL1019&gt;=0, RIGHT(TEXT(AL1019,"0.#"),1)="."),TRUE,FALSE)</formula>
    </cfRule>
    <cfRule type="expression" dxfId="529" priority="13">
      <formula>IF(AND(AL1019&lt;0, RIGHT(TEXT(AL1019,"0.#"),1)&lt;&gt;"."),TRUE,FALSE)</formula>
    </cfRule>
    <cfRule type="expression" dxfId="528" priority="14">
      <formula>IF(AND(AL1019&lt;0, RIGHT(TEXT(AL1019,"0.#"),1)="."),TRUE,FALSE)</formula>
    </cfRule>
  </conditionalFormatting>
  <conditionalFormatting sqref="AI138 AM138">
    <cfRule type="expression" dxfId="527" priority="9">
      <formula>IF(RIGHT(TEXT(AI138,"0.#"),1)=".",FALSE,TRUE)</formula>
    </cfRule>
    <cfRule type="expression" dxfId="526" priority="10">
      <formula>IF(RIGHT(TEXT(AI138,"0.#"),1)=".",TRUE,FALSE)</formula>
    </cfRule>
  </conditionalFormatting>
  <conditionalFormatting sqref="AE139">
    <cfRule type="expression" dxfId="525" priority="7">
      <formula>IF(RIGHT(TEXT(AE139,"0.#"),1)=".",FALSE,TRUE)</formula>
    </cfRule>
    <cfRule type="expression" dxfId="524" priority="8">
      <formula>IF(RIGHT(TEXT(AE139,"0.#"),1)=".",TRUE,FALSE)</formula>
    </cfRule>
  </conditionalFormatting>
  <conditionalFormatting sqref="AI139">
    <cfRule type="expression" dxfId="523" priority="5">
      <formula>IF(RIGHT(TEXT(AI139,"0.#"),1)=".",FALSE,TRUE)</formula>
    </cfRule>
    <cfRule type="expression" dxfId="522" priority="6">
      <formula>IF(RIGHT(TEXT(AI139,"0.#"),1)=".",TRUE,FALSE)</formula>
    </cfRule>
  </conditionalFormatting>
  <conditionalFormatting sqref="AM139">
    <cfRule type="expression" dxfId="521" priority="3">
      <formula>IF(RIGHT(TEXT(AM139,"0.#"),1)=".",FALSE,TRUE)</formula>
    </cfRule>
    <cfRule type="expression" dxfId="520" priority="4">
      <formula>IF(RIGHT(TEXT(AM139,"0.#"),1)=".",TRUE,FALSE)</formula>
    </cfRule>
  </conditionalFormatting>
  <conditionalFormatting sqref="Y944:Y953">
    <cfRule type="expression" dxfId="519" priority="1">
      <formula>IF(RIGHT(TEXT(Y944,"0.#"),1)=".",FALSE,TRUE)</formula>
    </cfRule>
    <cfRule type="expression" dxfId="518"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714" max="49" man="1"/>
    <brk id="747" max="49" man="1"/>
    <brk id="786" max="49" man="1"/>
    <brk id="841" max="49" man="1"/>
    <brk id="875" max="49" man="1"/>
    <brk id="908" max="49" man="1"/>
    <brk id="974" max="49" man="1"/>
    <brk id="1007" max="49" man="1"/>
    <brk id="1040"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A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241</v>
      </c>
      <c r="AI1" s="51" t="s">
        <v>250</v>
      </c>
      <c r="AK1" s="51" t="s">
        <v>255</v>
      </c>
      <c r="AM1" s="82"/>
      <c r="AN1" s="82"/>
      <c r="AP1" s="28" t="s">
        <v>344</v>
      </c>
    </row>
    <row r="2" spans="1:42" ht="13.5" customHeight="1" x14ac:dyDescent="0.15">
      <c r="A2" s="14" t="s">
        <v>85</v>
      </c>
      <c r="B2" s="15"/>
      <c r="C2" s="13" t="str">
        <f>IF(B2="","",A2)</f>
        <v/>
      </c>
      <c r="D2" s="13" t="str">
        <f>IF(C2="","",IF(D1&lt;&gt;"",CONCATENATE(D1,"、",C2),C2))</f>
        <v/>
      </c>
      <c r="F2" s="12" t="s">
        <v>72</v>
      </c>
      <c r="G2" s="17" t="s">
        <v>705</v>
      </c>
      <c r="H2" s="13" t="str">
        <f>IF(G2="","",F2)</f>
        <v>一般会計</v>
      </c>
      <c r="I2" s="13" t="str">
        <f>IF(H2="","",IF(I1&lt;&gt;"",CONCATENATE(I1,"、",H2),H2))</f>
        <v>一般会計</v>
      </c>
      <c r="K2" s="14" t="s">
        <v>103</v>
      </c>
      <c r="L2" s="15"/>
      <c r="M2" s="13" t="str">
        <f>IF(L2="","",K2)</f>
        <v/>
      </c>
      <c r="N2" s="13" t="str">
        <f>IF(M2="","",IF(N1&lt;&gt;"",CONCATENATE(N1,"、",M2),M2))</f>
        <v/>
      </c>
      <c r="O2" s="13"/>
      <c r="P2" s="12" t="s">
        <v>74</v>
      </c>
      <c r="Q2" s="17" t="s">
        <v>705</v>
      </c>
      <c r="R2" s="13" t="str">
        <f>IF(Q2="","",P2)</f>
        <v>直接実施</v>
      </c>
      <c r="S2" s="13" t="str">
        <f>IF(R2="","",IF(S1&lt;&gt;"",CONCATENATE(S1,"、",R2),R2))</f>
        <v>直接実施</v>
      </c>
      <c r="T2" s="13"/>
      <c r="U2" s="101">
        <v>20</v>
      </c>
      <c r="W2" s="32" t="s">
        <v>178</v>
      </c>
      <c r="Y2" s="32" t="s">
        <v>68</v>
      </c>
      <c r="Z2" s="32" t="s">
        <v>68</v>
      </c>
      <c r="AA2" s="94" t="s">
        <v>398</v>
      </c>
      <c r="AB2" s="94" t="s">
        <v>630</v>
      </c>
      <c r="AC2" s="95" t="s">
        <v>135</v>
      </c>
      <c r="AD2" s="28"/>
      <c r="AE2" s="43" t="s">
        <v>174</v>
      </c>
      <c r="AF2" s="30"/>
      <c r="AG2" s="53" t="s">
        <v>359</v>
      </c>
      <c r="AI2" s="51" t="s">
        <v>393</v>
      </c>
      <c r="AK2" s="51" t="s">
        <v>256</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662</v>
      </c>
      <c r="W3" s="32" t="s">
        <v>150</v>
      </c>
      <c r="Y3" s="32" t="s">
        <v>69</v>
      </c>
      <c r="Z3" s="32" t="s">
        <v>537</v>
      </c>
      <c r="AA3" s="94" t="s">
        <v>498</v>
      </c>
      <c r="AB3" s="94" t="s">
        <v>631</v>
      </c>
      <c r="AC3" s="95" t="s">
        <v>136</v>
      </c>
      <c r="AD3" s="28"/>
      <c r="AE3" s="43" t="s">
        <v>175</v>
      </c>
      <c r="AF3" s="30"/>
      <c r="AG3" s="53" t="s">
        <v>360</v>
      </c>
      <c r="AI3" s="51" t="s">
        <v>249</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663</v>
      </c>
      <c r="W4" s="32" t="s">
        <v>151</v>
      </c>
      <c r="Y4" s="32" t="s">
        <v>405</v>
      </c>
      <c r="Z4" s="32" t="s">
        <v>538</v>
      </c>
      <c r="AA4" s="94" t="s">
        <v>499</v>
      </c>
      <c r="AB4" s="94" t="s">
        <v>632</v>
      </c>
      <c r="AC4" s="94" t="s">
        <v>137</v>
      </c>
      <c r="AD4" s="28"/>
      <c r="AE4" s="43" t="s">
        <v>176</v>
      </c>
      <c r="AF4" s="30"/>
      <c r="AG4" s="53" t="s">
        <v>361</v>
      </c>
      <c r="AI4" s="51" t="s">
        <v>251</v>
      </c>
      <c r="AK4" s="51" t="str">
        <f t="shared" ref="AK4:AK49" si="7">CHAR(CODE(AK3)+1)</f>
        <v>C</v>
      </c>
      <c r="AM4" s="82"/>
      <c r="AN4" s="82"/>
      <c r="AP4" s="53" t="s">
        <v>361</v>
      </c>
    </row>
    <row r="5" spans="1:42" ht="13.5" customHeight="1" x14ac:dyDescent="0.15">
      <c r="A5" s="14" t="s">
        <v>88</v>
      </c>
      <c r="B5" s="15" t="s">
        <v>705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687</v>
      </c>
      <c r="Y5" s="32" t="s">
        <v>406</v>
      </c>
      <c r="Z5" s="32" t="s">
        <v>539</v>
      </c>
      <c r="AA5" s="94" t="s">
        <v>500</v>
      </c>
      <c r="AB5" s="94" t="s">
        <v>633</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374</v>
      </c>
      <c r="W6" s="32" t="s">
        <v>152</v>
      </c>
      <c r="Y6" s="32" t="s">
        <v>407</v>
      </c>
      <c r="Z6" s="32" t="s">
        <v>540</v>
      </c>
      <c r="AA6" s="94" t="s">
        <v>501</v>
      </c>
      <c r="AB6" s="94" t="s">
        <v>634</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海洋政策</v>
      </c>
      <c r="F7" s="18" t="s">
        <v>295</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408</v>
      </c>
      <c r="Z7" s="32" t="s">
        <v>541</v>
      </c>
      <c r="AA7" s="94" t="s">
        <v>502</v>
      </c>
      <c r="AB7" s="94" t="s">
        <v>635</v>
      </c>
      <c r="AC7" s="31"/>
      <c r="AD7" s="31"/>
      <c r="AE7" s="32" t="s">
        <v>138</v>
      </c>
      <c r="AF7" s="30"/>
      <c r="AG7" s="53" t="s">
        <v>364</v>
      </c>
      <c r="AH7" s="85"/>
      <c r="AI7" s="53" t="s">
        <v>387</v>
      </c>
      <c r="AK7" s="51" t="str">
        <f>CHAR(CODE(AK6)+1)</f>
        <v>F</v>
      </c>
      <c r="AP7" s="53" t="s">
        <v>364</v>
      </c>
    </row>
    <row r="8" spans="1:42" ht="13.5" customHeight="1" x14ac:dyDescent="0.15">
      <c r="A8" s="14" t="s">
        <v>91</v>
      </c>
      <c r="B8" s="15" t="s">
        <v>705</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400</v>
      </c>
      <c r="W8" s="32" t="s">
        <v>154</v>
      </c>
      <c r="Y8" s="32" t="s">
        <v>409</v>
      </c>
      <c r="Z8" s="32" t="s">
        <v>542</v>
      </c>
      <c r="AA8" s="94" t="s">
        <v>503</v>
      </c>
      <c r="AB8" s="94" t="s">
        <v>636</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海洋政策、交通安全対策</v>
      </c>
      <c r="F9" s="18" t="s">
        <v>296</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410</v>
      </c>
      <c r="Z9" s="32" t="s">
        <v>543</v>
      </c>
      <c r="AA9" s="94" t="s">
        <v>504</v>
      </c>
      <c r="AB9" s="94" t="s">
        <v>637</v>
      </c>
      <c r="AC9" s="31"/>
      <c r="AD9" s="31"/>
      <c r="AE9" s="31"/>
      <c r="AF9" s="30"/>
      <c r="AG9" s="53" t="s">
        <v>366</v>
      </c>
      <c r="AI9" s="81"/>
      <c r="AK9" s="51" t="str">
        <f t="shared" si="7"/>
        <v>H</v>
      </c>
      <c r="AP9" s="53" t="s">
        <v>366</v>
      </c>
    </row>
    <row r="10" spans="1:42" ht="13.5" customHeight="1" x14ac:dyDescent="0.15">
      <c r="A10" s="14" t="s">
        <v>316</v>
      </c>
      <c r="B10" s="15"/>
      <c r="C10" s="13" t="str">
        <f t="shared" si="0"/>
        <v/>
      </c>
      <c r="D10" s="13" t="str">
        <f t="shared" si="8"/>
        <v>海洋政策、交通安全対策</v>
      </c>
      <c r="F10" s="18" t="s">
        <v>117</v>
      </c>
      <c r="G10" s="17"/>
      <c r="H10" s="13" t="str">
        <f t="shared" si="1"/>
        <v/>
      </c>
      <c r="I10" s="13" t="str">
        <f t="shared" si="5"/>
        <v>一般会計</v>
      </c>
      <c r="K10" s="14" t="s">
        <v>320</v>
      </c>
      <c r="L10" s="15"/>
      <c r="M10" s="13" t="str">
        <f t="shared" si="2"/>
        <v/>
      </c>
      <c r="N10" s="13" t="str">
        <f t="shared" si="6"/>
        <v/>
      </c>
      <c r="O10" s="13"/>
      <c r="P10" s="13" t="str">
        <f>S8</f>
        <v>直接実施</v>
      </c>
      <c r="Q10" s="19"/>
      <c r="T10" s="13"/>
      <c r="W10" s="32" t="s">
        <v>156</v>
      </c>
      <c r="Y10" s="32" t="s">
        <v>411</v>
      </c>
      <c r="Z10" s="32" t="s">
        <v>544</v>
      </c>
      <c r="AA10" s="94" t="s">
        <v>505</v>
      </c>
      <c r="AB10" s="94" t="s">
        <v>638</v>
      </c>
      <c r="AC10" s="31"/>
      <c r="AD10" s="31"/>
      <c r="AE10" s="31"/>
      <c r="AF10" s="30"/>
      <c r="AG10" s="53" t="s">
        <v>351</v>
      </c>
      <c r="AK10" s="51" t="str">
        <f t="shared" si="7"/>
        <v>I</v>
      </c>
      <c r="AP10" s="51" t="s">
        <v>345</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705</v>
      </c>
      <c r="M11" s="13" t="str">
        <f t="shared" si="2"/>
        <v>その他の事項経費</v>
      </c>
      <c r="N11" s="13" t="str">
        <f t="shared" si="6"/>
        <v>その他の事項経費</v>
      </c>
      <c r="O11" s="13"/>
      <c r="P11" s="13"/>
      <c r="Q11" s="19"/>
      <c r="T11" s="13"/>
      <c r="W11" s="32" t="s">
        <v>157</v>
      </c>
      <c r="Y11" s="32" t="s">
        <v>412</v>
      </c>
      <c r="Z11" s="32" t="s">
        <v>545</v>
      </c>
      <c r="AA11" s="94" t="s">
        <v>506</v>
      </c>
      <c r="AB11" s="94" t="s">
        <v>639</v>
      </c>
      <c r="AC11" s="31"/>
      <c r="AD11" s="31"/>
      <c r="AE11" s="31"/>
      <c r="AF11" s="30"/>
      <c r="AG11" s="51" t="s">
        <v>354</v>
      </c>
      <c r="AK11" s="51"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664</v>
      </c>
      <c r="W12" s="32" t="s">
        <v>158</v>
      </c>
      <c r="Y12" s="32" t="s">
        <v>413</v>
      </c>
      <c r="Z12" s="32" t="s">
        <v>546</v>
      </c>
      <c r="AA12" s="94" t="s">
        <v>507</v>
      </c>
      <c r="AB12" s="94" t="s">
        <v>640</v>
      </c>
      <c r="AC12" s="31"/>
      <c r="AD12" s="31"/>
      <c r="AE12" s="31"/>
      <c r="AF12" s="30"/>
      <c r="AG12" s="51" t="s">
        <v>352</v>
      </c>
      <c r="AK12" s="51"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414</v>
      </c>
      <c r="Z13" s="32" t="s">
        <v>547</v>
      </c>
      <c r="AA13" s="94" t="s">
        <v>508</v>
      </c>
      <c r="AB13" s="94" t="s">
        <v>641</v>
      </c>
      <c r="AC13" s="31"/>
      <c r="AD13" s="31"/>
      <c r="AE13" s="31"/>
      <c r="AF13" s="30"/>
      <c r="AG13" s="51" t="s">
        <v>353</v>
      </c>
      <c r="AK13" s="51"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665</v>
      </c>
      <c r="W14" s="32" t="s">
        <v>160</v>
      </c>
      <c r="Y14" s="32" t="s">
        <v>415</v>
      </c>
      <c r="Z14" s="32" t="s">
        <v>548</v>
      </c>
      <c r="AA14" s="94" t="s">
        <v>509</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666</v>
      </c>
      <c r="W15" s="32" t="s">
        <v>161</v>
      </c>
      <c r="Y15" s="32" t="s">
        <v>416</v>
      </c>
      <c r="Z15" s="32" t="s">
        <v>549</v>
      </c>
      <c r="AA15" s="94" t="s">
        <v>510</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667</v>
      </c>
      <c r="W16" s="32" t="s">
        <v>162</v>
      </c>
      <c r="Y16" s="32" t="s">
        <v>417</v>
      </c>
      <c r="Z16" s="32" t="s">
        <v>550</v>
      </c>
      <c r="AA16" s="94" t="s">
        <v>511</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668</v>
      </c>
      <c r="W17" s="32" t="s">
        <v>163</v>
      </c>
      <c r="Y17" s="32" t="s">
        <v>418</v>
      </c>
      <c r="Z17" s="32" t="s">
        <v>551</v>
      </c>
      <c r="AA17" s="94" t="s">
        <v>512</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669</v>
      </c>
      <c r="W18" s="32" t="s">
        <v>164</v>
      </c>
      <c r="Y18" s="32" t="s">
        <v>419</v>
      </c>
      <c r="Z18" s="32" t="s">
        <v>552</v>
      </c>
      <c r="AA18" s="94" t="s">
        <v>513</v>
      </c>
      <c r="AB18" s="94" t="s">
        <v>646</v>
      </c>
      <c r="AC18" s="31"/>
      <c r="AD18" s="31"/>
      <c r="AE18" s="31"/>
      <c r="AF18" s="30"/>
      <c r="AK18" s="51"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670</v>
      </c>
      <c r="W19" s="32" t="s">
        <v>165</v>
      </c>
      <c r="Y19" s="32" t="s">
        <v>420</v>
      </c>
      <c r="Z19" s="32" t="s">
        <v>553</v>
      </c>
      <c r="AA19" s="94" t="s">
        <v>514</v>
      </c>
      <c r="AB19" s="94" t="s">
        <v>647</v>
      </c>
      <c r="AC19" s="31"/>
      <c r="AD19" s="31"/>
      <c r="AE19" s="31"/>
      <c r="AF19" s="30"/>
      <c r="AK19" s="51" t="str">
        <f t="shared" si="7"/>
        <v>R</v>
      </c>
    </row>
    <row r="20" spans="1:37" ht="13.5" customHeight="1" x14ac:dyDescent="0.15">
      <c r="A20" s="14" t="s">
        <v>306</v>
      </c>
      <c r="B20" s="15"/>
      <c r="C20" s="13" t="str">
        <f t="shared" si="9"/>
        <v/>
      </c>
      <c r="D20" s="13" t="str">
        <f t="shared" si="8"/>
        <v>海洋政策、交通安全対策</v>
      </c>
      <c r="F20" s="18" t="s">
        <v>305</v>
      </c>
      <c r="G20" s="17"/>
      <c r="H20" s="13" t="str">
        <f t="shared" si="1"/>
        <v/>
      </c>
      <c r="I20" s="13" t="str">
        <f t="shared" si="5"/>
        <v>一般会計</v>
      </c>
      <c r="K20" s="13"/>
      <c r="L20" s="13"/>
      <c r="O20" s="13"/>
      <c r="P20" s="13"/>
      <c r="Q20" s="19"/>
      <c r="T20" s="13"/>
      <c r="U20" s="32" t="s">
        <v>671</v>
      </c>
      <c r="W20" s="32" t="s">
        <v>166</v>
      </c>
      <c r="Y20" s="32" t="s">
        <v>421</v>
      </c>
      <c r="Z20" s="32" t="s">
        <v>554</v>
      </c>
      <c r="AA20" s="94" t="s">
        <v>515</v>
      </c>
      <c r="AB20" s="94" t="s">
        <v>648</v>
      </c>
      <c r="AC20" s="31"/>
      <c r="AD20" s="31"/>
      <c r="AE20" s="31"/>
      <c r="AF20" s="30"/>
      <c r="AK20" s="51" t="str">
        <f t="shared" si="7"/>
        <v>S</v>
      </c>
    </row>
    <row r="21" spans="1:37" ht="13.5" customHeight="1" x14ac:dyDescent="0.15">
      <c r="A21" s="14" t="s">
        <v>307</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672</v>
      </c>
      <c r="W21" s="32" t="s">
        <v>167</v>
      </c>
      <c r="Y21" s="32" t="s">
        <v>422</v>
      </c>
      <c r="Z21" s="32" t="s">
        <v>555</v>
      </c>
      <c r="AA21" s="94" t="s">
        <v>516</v>
      </c>
      <c r="AB21" s="94" t="s">
        <v>649</v>
      </c>
      <c r="AC21" s="31"/>
      <c r="AD21" s="31"/>
      <c r="AE21" s="31"/>
      <c r="AF21" s="30"/>
      <c r="AK21" s="51" t="str">
        <f t="shared" si="7"/>
        <v>T</v>
      </c>
    </row>
    <row r="22" spans="1:37" ht="13.5" customHeight="1" x14ac:dyDescent="0.15">
      <c r="A22" s="14" t="s">
        <v>308</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673</v>
      </c>
      <c r="W22" s="32" t="s">
        <v>168</v>
      </c>
      <c r="Y22" s="32" t="s">
        <v>423</v>
      </c>
      <c r="Z22" s="32" t="s">
        <v>556</v>
      </c>
      <c r="AA22" s="94" t="s">
        <v>517</v>
      </c>
      <c r="AB22" s="94" t="s">
        <v>650</v>
      </c>
      <c r="AC22" s="31"/>
      <c r="AD22" s="31"/>
      <c r="AE22" s="31"/>
      <c r="AF22" s="30"/>
      <c r="AK22" s="51" t="str">
        <f t="shared" si="7"/>
        <v>U</v>
      </c>
    </row>
    <row r="23" spans="1:37" ht="13.5" customHeight="1" x14ac:dyDescent="0.15">
      <c r="A23" s="14" t="s">
        <v>309</v>
      </c>
      <c r="B23" s="15" t="s">
        <v>705</v>
      </c>
      <c r="C23" s="13" t="str">
        <f t="shared" si="9"/>
        <v>2020年東京オリパラ</v>
      </c>
      <c r="D23" s="13" t="str">
        <f>IF(C23="",D22,IF(D22&lt;&gt;"",CONCATENATE(D22,"、",C23),C23))</f>
        <v>海洋政策、交通安全対策、2020年東京オリパラ</v>
      </c>
      <c r="F23" s="18" t="s">
        <v>129</v>
      </c>
      <c r="G23" s="17"/>
      <c r="H23" s="13" t="str">
        <f t="shared" si="1"/>
        <v/>
      </c>
      <c r="I23" s="13" t="str">
        <f t="shared" si="5"/>
        <v>一般会計</v>
      </c>
      <c r="K23" s="13"/>
      <c r="L23" s="13"/>
      <c r="O23" s="13"/>
      <c r="P23" s="13"/>
      <c r="Q23" s="19"/>
      <c r="T23" s="13"/>
      <c r="U23" s="32" t="s">
        <v>674</v>
      </c>
      <c r="W23" s="32" t="s">
        <v>690</v>
      </c>
      <c r="Y23" s="32" t="s">
        <v>424</v>
      </c>
      <c r="Z23" s="32" t="s">
        <v>557</v>
      </c>
      <c r="AA23" s="94" t="s">
        <v>518</v>
      </c>
      <c r="AB23" s="94" t="s">
        <v>651</v>
      </c>
      <c r="AC23" s="31"/>
      <c r="AD23" s="31"/>
      <c r="AE23" s="31"/>
      <c r="AF23" s="30"/>
      <c r="AK23" s="51" t="str">
        <f t="shared" si="7"/>
        <v>V</v>
      </c>
    </row>
    <row r="24" spans="1:37" ht="13.5" customHeight="1" x14ac:dyDescent="0.15">
      <c r="A24" s="88" t="s">
        <v>391</v>
      </c>
      <c r="B24" s="15"/>
      <c r="C24" s="13" t="str">
        <f t="shared" si="9"/>
        <v/>
      </c>
      <c r="D24" s="13" t="str">
        <f>IF(C24="",D23,IF(D23&lt;&gt;"",CONCATENATE(D23,"、",C24),C24))</f>
        <v>海洋政策、交通安全対策、2020年東京オリパラ</v>
      </c>
      <c r="F24" s="18" t="s">
        <v>396</v>
      </c>
      <c r="G24" s="17"/>
      <c r="H24" s="13" t="str">
        <f t="shared" si="1"/>
        <v/>
      </c>
      <c r="I24" s="13" t="str">
        <f t="shared" si="5"/>
        <v>一般会計</v>
      </c>
      <c r="K24" s="13"/>
      <c r="L24" s="13"/>
      <c r="O24" s="13"/>
      <c r="P24" s="13"/>
      <c r="Q24" s="19"/>
      <c r="T24" s="13"/>
      <c r="U24" s="32" t="s">
        <v>675</v>
      </c>
      <c r="Y24" s="32" t="s">
        <v>425</v>
      </c>
      <c r="Z24" s="32" t="s">
        <v>558</v>
      </c>
      <c r="AA24" s="94" t="s">
        <v>519</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426</v>
      </c>
      <c r="Z25" s="32" t="s">
        <v>559</v>
      </c>
      <c r="AA25" s="94" t="s">
        <v>520</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427</v>
      </c>
      <c r="Z26" s="32" t="s">
        <v>560</v>
      </c>
      <c r="AA26" s="94" t="s">
        <v>521</v>
      </c>
      <c r="AB26" s="94" t="s">
        <v>654</v>
      </c>
      <c r="AC26" s="31"/>
      <c r="AD26" s="31"/>
      <c r="AE26" s="31"/>
      <c r="AF26" s="30"/>
      <c r="AK26" s="51" t="str">
        <f t="shared" si="7"/>
        <v>Y</v>
      </c>
    </row>
    <row r="27" spans="1:37" ht="13.5" customHeight="1" x14ac:dyDescent="0.15">
      <c r="A27" s="13" t="str">
        <f>IF(D24="", "-", D24)</f>
        <v>海洋政策、交通安全対策、2020年東京オリパラ</v>
      </c>
      <c r="B27" s="13"/>
      <c r="F27" s="18" t="s">
        <v>132</v>
      </c>
      <c r="G27" s="17"/>
      <c r="H27" s="13" t="str">
        <f t="shared" si="1"/>
        <v/>
      </c>
      <c r="I27" s="13" t="str">
        <f t="shared" si="5"/>
        <v>一般会計</v>
      </c>
      <c r="K27" s="13"/>
      <c r="L27" s="13"/>
      <c r="O27" s="13"/>
      <c r="P27" s="13"/>
      <c r="Q27" s="19"/>
      <c r="T27" s="13"/>
      <c r="U27" s="32" t="s">
        <v>678</v>
      </c>
      <c r="Y27" s="32" t="s">
        <v>428</v>
      </c>
      <c r="Z27" s="32" t="s">
        <v>561</v>
      </c>
      <c r="AA27" s="94" t="s">
        <v>522</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429</v>
      </c>
      <c r="Z28" s="32" t="s">
        <v>562</v>
      </c>
      <c r="AA28" s="94" t="s">
        <v>523</v>
      </c>
      <c r="AB28" s="94" t="s">
        <v>656</v>
      </c>
      <c r="AC28" s="31"/>
      <c r="AD28" s="31"/>
      <c r="AE28" s="31"/>
      <c r="AF28" s="30"/>
      <c r="AK28" s="51" t="s">
        <v>257</v>
      </c>
    </row>
    <row r="29" spans="1:37" ht="13.5" customHeight="1" x14ac:dyDescent="0.15">
      <c r="A29" s="13"/>
      <c r="B29" s="13"/>
      <c r="F29" s="18" t="s">
        <v>297</v>
      </c>
      <c r="G29" s="17"/>
      <c r="H29" s="13" t="str">
        <f t="shared" si="1"/>
        <v/>
      </c>
      <c r="I29" s="13" t="str">
        <f t="shared" si="5"/>
        <v>一般会計</v>
      </c>
      <c r="K29" s="13"/>
      <c r="L29" s="13"/>
      <c r="O29" s="13"/>
      <c r="P29" s="13"/>
      <c r="Q29" s="19"/>
      <c r="T29" s="13"/>
      <c r="U29" s="32" t="s">
        <v>680</v>
      </c>
      <c r="Y29" s="32" t="s">
        <v>430</v>
      </c>
      <c r="Z29" s="32" t="s">
        <v>563</v>
      </c>
      <c r="AA29" s="94" t="s">
        <v>524</v>
      </c>
      <c r="AB29" s="94" t="s">
        <v>657</v>
      </c>
      <c r="AC29" s="31"/>
      <c r="AD29" s="31"/>
      <c r="AE29" s="31"/>
      <c r="AF29" s="30"/>
      <c r="AK29" s="51" t="str">
        <f t="shared" si="7"/>
        <v>b</v>
      </c>
    </row>
    <row r="30" spans="1:37" ht="13.5" customHeight="1" x14ac:dyDescent="0.15">
      <c r="A30" s="13"/>
      <c r="B30" s="13"/>
      <c r="F30" s="18" t="s">
        <v>298</v>
      </c>
      <c r="G30" s="17"/>
      <c r="H30" s="13" t="str">
        <f t="shared" si="1"/>
        <v/>
      </c>
      <c r="I30" s="13" t="str">
        <f t="shared" si="5"/>
        <v>一般会計</v>
      </c>
      <c r="K30" s="13"/>
      <c r="L30" s="13"/>
      <c r="O30" s="13"/>
      <c r="P30" s="13"/>
      <c r="Q30" s="19"/>
      <c r="T30" s="13"/>
      <c r="U30" s="32" t="s">
        <v>681</v>
      </c>
      <c r="Y30" s="32" t="s">
        <v>431</v>
      </c>
      <c r="Z30" s="32" t="s">
        <v>564</v>
      </c>
      <c r="AA30" s="94" t="s">
        <v>525</v>
      </c>
      <c r="AB30" s="94" t="s">
        <v>658</v>
      </c>
      <c r="AC30" s="31"/>
      <c r="AD30" s="31"/>
      <c r="AE30" s="31"/>
      <c r="AF30" s="30"/>
      <c r="AK30" s="51" t="str">
        <f t="shared" si="7"/>
        <v>c</v>
      </c>
    </row>
    <row r="31" spans="1:37" ht="13.5" customHeight="1" x14ac:dyDescent="0.15">
      <c r="A31" s="13"/>
      <c r="B31" s="13"/>
      <c r="F31" s="18" t="s">
        <v>299</v>
      </c>
      <c r="G31" s="17"/>
      <c r="H31" s="13" t="str">
        <f t="shared" si="1"/>
        <v/>
      </c>
      <c r="I31" s="13" t="str">
        <f t="shared" si="5"/>
        <v>一般会計</v>
      </c>
      <c r="K31" s="13"/>
      <c r="L31" s="13"/>
      <c r="O31" s="13"/>
      <c r="P31" s="13"/>
      <c r="Q31" s="19"/>
      <c r="T31" s="13"/>
      <c r="U31" s="32" t="s">
        <v>682</v>
      </c>
      <c r="Y31" s="32" t="s">
        <v>432</v>
      </c>
      <c r="Z31" s="32" t="s">
        <v>565</v>
      </c>
      <c r="AA31" s="94" t="s">
        <v>526</v>
      </c>
      <c r="AB31" s="94" t="s">
        <v>659</v>
      </c>
      <c r="AC31" s="31"/>
      <c r="AD31" s="31"/>
      <c r="AE31" s="31"/>
      <c r="AF31" s="30"/>
      <c r="AK31" s="51" t="str">
        <f t="shared" si="7"/>
        <v>d</v>
      </c>
    </row>
    <row r="32" spans="1:37" ht="13.5" customHeight="1" x14ac:dyDescent="0.15">
      <c r="A32" s="13"/>
      <c r="B32" s="13"/>
      <c r="F32" s="18" t="s">
        <v>300</v>
      </c>
      <c r="G32" s="17"/>
      <c r="H32" s="13" t="str">
        <f t="shared" si="1"/>
        <v/>
      </c>
      <c r="I32" s="13" t="str">
        <f t="shared" si="5"/>
        <v>一般会計</v>
      </c>
      <c r="K32" s="13"/>
      <c r="L32" s="13"/>
      <c r="O32" s="13"/>
      <c r="P32" s="13"/>
      <c r="Q32" s="19"/>
      <c r="T32" s="13"/>
      <c r="U32" s="32" t="s">
        <v>683</v>
      </c>
      <c r="Y32" s="32" t="s">
        <v>433</v>
      </c>
      <c r="Z32" s="32" t="s">
        <v>566</v>
      </c>
      <c r="AA32" s="94" t="s">
        <v>70</v>
      </c>
      <c r="AB32" s="94" t="s">
        <v>70</v>
      </c>
      <c r="AC32" s="31"/>
      <c r="AD32" s="31"/>
      <c r="AE32" s="31"/>
      <c r="AF32" s="30"/>
      <c r="AK32" s="51" t="str">
        <f t="shared" si="7"/>
        <v>e</v>
      </c>
    </row>
    <row r="33" spans="1:37" ht="13.5" customHeight="1" x14ac:dyDescent="0.15">
      <c r="A33" s="13"/>
      <c r="B33" s="13"/>
      <c r="F33" s="18" t="s">
        <v>301</v>
      </c>
      <c r="G33" s="17"/>
      <c r="H33" s="13" t="str">
        <f t="shared" si="1"/>
        <v/>
      </c>
      <c r="I33" s="13" t="str">
        <f t="shared" si="5"/>
        <v>一般会計</v>
      </c>
      <c r="K33" s="13"/>
      <c r="L33" s="13"/>
      <c r="O33" s="13"/>
      <c r="P33" s="13"/>
      <c r="Q33" s="19"/>
      <c r="T33" s="13"/>
      <c r="U33" s="32" t="s">
        <v>684</v>
      </c>
      <c r="Y33" s="32" t="s">
        <v>434</v>
      </c>
      <c r="Z33" s="32" t="s">
        <v>567</v>
      </c>
      <c r="AA33" s="75"/>
      <c r="AB33" s="31"/>
      <c r="AC33" s="31"/>
      <c r="AD33" s="31"/>
      <c r="AE33" s="31"/>
      <c r="AF33" s="30"/>
      <c r="AK33" s="51" t="str">
        <f t="shared" si="7"/>
        <v>f</v>
      </c>
    </row>
    <row r="34" spans="1:37" ht="13.5" customHeight="1" x14ac:dyDescent="0.15">
      <c r="A34" s="13"/>
      <c r="B34" s="13"/>
      <c r="F34" s="18" t="s">
        <v>302</v>
      </c>
      <c r="G34" s="17"/>
      <c r="H34" s="13" t="str">
        <f t="shared" si="1"/>
        <v/>
      </c>
      <c r="I34" s="13" t="str">
        <f t="shared" si="5"/>
        <v>一般会計</v>
      </c>
      <c r="K34" s="13"/>
      <c r="L34" s="13"/>
      <c r="O34" s="13"/>
      <c r="P34" s="13"/>
      <c r="Q34" s="19"/>
      <c r="T34" s="13"/>
      <c r="U34" s="32" t="s">
        <v>685</v>
      </c>
      <c r="Y34" s="32" t="s">
        <v>435</v>
      </c>
      <c r="Z34" s="32" t="s">
        <v>568</v>
      </c>
      <c r="AB34" s="31"/>
      <c r="AC34" s="31"/>
      <c r="AD34" s="31"/>
      <c r="AE34" s="31"/>
      <c r="AF34" s="30"/>
      <c r="AK34" s="51" t="str">
        <f t="shared" si="7"/>
        <v>g</v>
      </c>
    </row>
    <row r="35" spans="1:37" ht="13.5" customHeight="1" x14ac:dyDescent="0.15">
      <c r="A35" s="13"/>
      <c r="B35" s="13"/>
      <c r="F35" s="18" t="s">
        <v>303</v>
      </c>
      <c r="G35" s="17"/>
      <c r="H35" s="13" t="str">
        <f t="shared" si="1"/>
        <v/>
      </c>
      <c r="I35" s="13" t="str">
        <f t="shared" si="5"/>
        <v>一般会計</v>
      </c>
      <c r="K35" s="13"/>
      <c r="L35" s="13"/>
      <c r="O35" s="13"/>
      <c r="P35" s="13"/>
      <c r="Q35" s="19"/>
      <c r="T35" s="13"/>
      <c r="Y35" s="32" t="s">
        <v>436</v>
      </c>
      <c r="Z35" s="32" t="s">
        <v>569</v>
      </c>
      <c r="AC35" s="31"/>
      <c r="AF35" s="30"/>
      <c r="AK35" s="51" t="str">
        <f t="shared" si="7"/>
        <v>h</v>
      </c>
    </row>
    <row r="36" spans="1:37" ht="13.5" customHeight="1" x14ac:dyDescent="0.15">
      <c r="A36" s="13"/>
      <c r="B36" s="13"/>
      <c r="F36" s="18" t="s">
        <v>304</v>
      </c>
      <c r="G36" s="17"/>
      <c r="H36" s="13" t="str">
        <f t="shared" si="1"/>
        <v/>
      </c>
      <c r="I36" s="13" t="str">
        <f t="shared" si="5"/>
        <v>一般会計</v>
      </c>
      <c r="K36" s="13"/>
      <c r="L36" s="13"/>
      <c r="O36" s="13"/>
      <c r="P36" s="13"/>
      <c r="Q36" s="19"/>
      <c r="T36" s="13"/>
      <c r="U36" s="32" t="s">
        <v>686</v>
      </c>
      <c r="Y36" s="32" t="s">
        <v>437</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571</v>
      </c>
      <c r="AF37" s="30"/>
      <c r="AK37" s="51" t="str">
        <f t="shared" si="7"/>
        <v>j</v>
      </c>
    </row>
    <row r="38" spans="1:37" x14ac:dyDescent="0.15">
      <c r="A38" s="13"/>
      <c r="B38" s="13"/>
      <c r="F38" s="13"/>
      <c r="G38" s="19"/>
      <c r="K38" s="13"/>
      <c r="L38" s="13"/>
      <c r="O38" s="13"/>
      <c r="P38" s="13"/>
      <c r="Q38" s="19"/>
      <c r="T38" s="13"/>
      <c r="U38" s="32" t="s">
        <v>375</v>
      </c>
      <c r="Y38" s="32" t="s">
        <v>439</v>
      </c>
      <c r="Z38" s="32" t="s">
        <v>572</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573</v>
      </c>
      <c r="AF39" s="30"/>
      <c r="AK39" s="51" t="str">
        <f t="shared" si="7"/>
        <v>l</v>
      </c>
    </row>
    <row r="40" spans="1:37" x14ac:dyDescent="0.15">
      <c r="A40" s="13"/>
      <c r="B40" s="13"/>
      <c r="F40" s="13"/>
      <c r="G40" s="19"/>
      <c r="K40" s="13"/>
      <c r="L40" s="13"/>
      <c r="O40" s="13"/>
      <c r="P40" s="13"/>
      <c r="Q40" s="19"/>
      <c r="T40" s="13"/>
      <c r="Y40" s="32" t="s">
        <v>441</v>
      </c>
      <c r="Z40" s="32" t="s">
        <v>574</v>
      </c>
      <c r="AF40" s="30"/>
      <c r="AK40" s="51" t="str">
        <f t="shared" si="7"/>
        <v>m</v>
      </c>
    </row>
    <row r="41" spans="1:37" x14ac:dyDescent="0.15">
      <c r="A41" s="13"/>
      <c r="B41" s="13"/>
      <c r="F41" s="13"/>
      <c r="G41" s="19"/>
      <c r="K41" s="13"/>
      <c r="L41" s="13"/>
      <c r="O41" s="13"/>
      <c r="P41" s="13"/>
      <c r="Q41" s="19"/>
      <c r="T41" s="13"/>
      <c r="Y41" s="32" t="s">
        <v>442</v>
      </c>
      <c r="Z41" s="32" t="s">
        <v>575</v>
      </c>
      <c r="AF41" s="30"/>
      <c r="AK41" s="51" t="str">
        <f t="shared" si="7"/>
        <v>n</v>
      </c>
    </row>
    <row r="42" spans="1:37" x14ac:dyDescent="0.15">
      <c r="A42" s="13"/>
      <c r="B42" s="13"/>
      <c r="F42" s="13"/>
      <c r="G42" s="19"/>
      <c r="K42" s="13"/>
      <c r="L42" s="13"/>
      <c r="O42" s="13"/>
      <c r="P42" s="13"/>
      <c r="Q42" s="19"/>
      <c r="T42" s="13"/>
      <c r="Y42" s="32" t="s">
        <v>443</v>
      </c>
      <c r="Z42" s="32" t="s">
        <v>576</v>
      </c>
      <c r="AF42" s="30"/>
      <c r="AK42" s="51" t="str">
        <f t="shared" si="7"/>
        <v>o</v>
      </c>
    </row>
    <row r="43" spans="1:37" x14ac:dyDescent="0.15">
      <c r="A43" s="13"/>
      <c r="B43" s="13"/>
      <c r="F43" s="13"/>
      <c r="G43" s="19"/>
      <c r="K43" s="13"/>
      <c r="L43" s="13"/>
      <c r="O43" s="13"/>
      <c r="P43" s="13"/>
      <c r="Q43" s="19"/>
      <c r="T43" s="13"/>
      <c r="Y43" s="32" t="s">
        <v>444</v>
      </c>
      <c r="Z43" s="32" t="s">
        <v>577</v>
      </c>
      <c r="AF43" s="30"/>
      <c r="AK43" s="51" t="str">
        <f t="shared" si="7"/>
        <v>p</v>
      </c>
    </row>
    <row r="44" spans="1:37" x14ac:dyDescent="0.15">
      <c r="A44" s="13"/>
      <c r="B44" s="13"/>
      <c r="F44" s="13"/>
      <c r="G44" s="19"/>
      <c r="K44" s="13"/>
      <c r="L44" s="13"/>
      <c r="O44" s="13"/>
      <c r="P44" s="13"/>
      <c r="Q44" s="19"/>
      <c r="T44" s="13"/>
      <c r="Y44" s="32" t="s">
        <v>445</v>
      </c>
      <c r="Z44" s="32" t="s">
        <v>578</v>
      </c>
      <c r="AF44" s="30"/>
      <c r="AK44" s="51" t="str">
        <f t="shared" si="7"/>
        <v>q</v>
      </c>
    </row>
    <row r="45" spans="1:37" x14ac:dyDescent="0.15">
      <c r="A45" s="13"/>
      <c r="B45" s="13"/>
      <c r="F45" s="13"/>
      <c r="G45" s="19"/>
      <c r="K45" s="13"/>
      <c r="L45" s="13"/>
      <c r="O45" s="13"/>
      <c r="P45" s="13"/>
      <c r="Q45" s="19"/>
      <c r="T45" s="13"/>
      <c r="Y45" s="32" t="s">
        <v>446</v>
      </c>
      <c r="Z45" s="32" t="s">
        <v>579</v>
      </c>
      <c r="AF45" s="30"/>
      <c r="AK45" s="51" t="str">
        <f t="shared" si="7"/>
        <v>r</v>
      </c>
    </row>
    <row r="46" spans="1:37" x14ac:dyDescent="0.15">
      <c r="A46" s="13"/>
      <c r="B46" s="13"/>
      <c r="F46" s="13"/>
      <c r="G46" s="19"/>
      <c r="K46" s="13"/>
      <c r="L46" s="13"/>
      <c r="O46" s="13"/>
      <c r="P46" s="13"/>
      <c r="Q46" s="19"/>
      <c r="T46" s="13"/>
      <c r="Y46" s="32" t="s">
        <v>447</v>
      </c>
      <c r="Z46" s="32" t="s">
        <v>580</v>
      </c>
      <c r="AF46" s="30"/>
      <c r="AK46" s="51" t="str">
        <f t="shared" si="7"/>
        <v>s</v>
      </c>
    </row>
    <row r="47" spans="1:37" x14ac:dyDescent="0.15">
      <c r="A47" s="13"/>
      <c r="B47" s="13"/>
      <c r="F47" s="13"/>
      <c r="G47" s="19"/>
      <c r="K47" s="13"/>
      <c r="L47" s="13"/>
      <c r="O47" s="13"/>
      <c r="P47" s="13"/>
      <c r="Q47" s="19"/>
      <c r="T47" s="13"/>
      <c r="Y47" s="32" t="s">
        <v>448</v>
      </c>
      <c r="Z47" s="32" t="s">
        <v>581</v>
      </c>
      <c r="AF47" s="30"/>
      <c r="AK47" s="51" t="str">
        <f t="shared" si="7"/>
        <v>t</v>
      </c>
    </row>
    <row r="48" spans="1:37" x14ac:dyDescent="0.15">
      <c r="A48" s="13"/>
      <c r="B48" s="13"/>
      <c r="F48" s="13"/>
      <c r="G48" s="19"/>
      <c r="K48" s="13"/>
      <c r="L48" s="13"/>
      <c r="O48" s="13"/>
      <c r="P48" s="13"/>
      <c r="Q48" s="19"/>
      <c r="T48" s="13"/>
      <c r="Y48" s="32" t="s">
        <v>449</v>
      </c>
      <c r="Z48" s="32" t="s">
        <v>582</v>
      </c>
      <c r="AF48" s="30"/>
      <c r="AK48" s="51" t="str">
        <f t="shared" si="7"/>
        <v>u</v>
      </c>
    </row>
    <row r="49" spans="1:37" x14ac:dyDescent="0.15">
      <c r="A49" s="13"/>
      <c r="B49" s="13"/>
      <c r="F49" s="13"/>
      <c r="G49" s="19"/>
      <c r="K49" s="13"/>
      <c r="L49" s="13"/>
      <c r="O49" s="13"/>
      <c r="P49" s="13"/>
      <c r="Q49" s="19"/>
      <c r="T49" s="13"/>
      <c r="Y49" s="32" t="s">
        <v>450</v>
      </c>
      <c r="Z49" s="32" t="s">
        <v>583</v>
      </c>
      <c r="AF49" s="30"/>
      <c r="AK49" s="51" t="str">
        <f t="shared" si="7"/>
        <v>v</v>
      </c>
    </row>
    <row r="50" spans="1:37" x14ac:dyDescent="0.15">
      <c r="A50" s="13"/>
      <c r="B50" s="13"/>
      <c r="F50" s="13"/>
      <c r="G50" s="19"/>
      <c r="K50" s="13"/>
      <c r="L50" s="13"/>
      <c r="O50" s="13"/>
      <c r="P50" s="13"/>
      <c r="Q50" s="19"/>
      <c r="T50" s="13"/>
      <c r="Y50" s="32" t="s">
        <v>451</v>
      </c>
      <c r="Z50" s="32" t="s">
        <v>584</v>
      </c>
      <c r="AF50" s="30"/>
    </row>
    <row r="51" spans="1:37" x14ac:dyDescent="0.15">
      <c r="A51" s="13"/>
      <c r="B51" s="13"/>
      <c r="F51" s="13"/>
      <c r="G51" s="19"/>
      <c r="K51" s="13"/>
      <c r="L51" s="13"/>
      <c r="O51" s="13"/>
      <c r="P51" s="13"/>
      <c r="Q51" s="19"/>
      <c r="T51" s="13"/>
      <c r="Y51" s="32" t="s">
        <v>452</v>
      </c>
      <c r="Z51" s="32" t="s">
        <v>585</v>
      </c>
      <c r="AF51" s="30"/>
    </row>
    <row r="52" spans="1:37" x14ac:dyDescent="0.15">
      <c r="A52" s="13"/>
      <c r="B52" s="13"/>
      <c r="F52" s="13"/>
      <c r="G52" s="19"/>
      <c r="K52" s="13"/>
      <c r="L52" s="13"/>
      <c r="O52" s="13"/>
      <c r="P52" s="13"/>
      <c r="Q52" s="19"/>
      <c r="T52" s="13"/>
      <c r="Y52" s="32" t="s">
        <v>453</v>
      </c>
      <c r="Z52" s="32" t="s">
        <v>586</v>
      </c>
      <c r="AF52" s="30"/>
    </row>
    <row r="53" spans="1:37" x14ac:dyDescent="0.15">
      <c r="A53" s="13"/>
      <c r="B53" s="13"/>
      <c r="F53" s="13"/>
      <c r="G53" s="19"/>
      <c r="K53" s="13"/>
      <c r="L53" s="13"/>
      <c r="O53" s="13"/>
      <c r="P53" s="13"/>
      <c r="Q53" s="19"/>
      <c r="T53" s="13"/>
      <c r="Y53" s="32" t="s">
        <v>454</v>
      </c>
      <c r="Z53" s="32" t="s">
        <v>587</v>
      </c>
      <c r="AF53" s="30"/>
    </row>
    <row r="54" spans="1:37" x14ac:dyDescent="0.15">
      <c r="A54" s="13"/>
      <c r="B54" s="13"/>
      <c r="F54" s="13"/>
      <c r="G54" s="19"/>
      <c r="K54" s="13"/>
      <c r="L54" s="13"/>
      <c r="O54" s="13"/>
      <c r="P54" s="20"/>
      <c r="Q54" s="19"/>
      <c r="T54" s="13"/>
      <c r="Y54" s="32" t="s">
        <v>455</v>
      </c>
      <c r="Z54" s="32" t="s">
        <v>588</v>
      </c>
      <c r="AF54" s="30"/>
    </row>
    <row r="55" spans="1:37" x14ac:dyDescent="0.15">
      <c r="A55" s="13"/>
      <c r="B55" s="13"/>
      <c r="F55" s="13"/>
      <c r="G55" s="19"/>
      <c r="K55" s="13"/>
      <c r="L55" s="13"/>
      <c r="O55" s="13"/>
      <c r="P55" s="13"/>
      <c r="Q55" s="19"/>
      <c r="T55" s="13"/>
      <c r="Y55" s="32" t="s">
        <v>456</v>
      </c>
      <c r="Z55" s="32" t="s">
        <v>589</v>
      </c>
      <c r="AF55" s="30"/>
    </row>
    <row r="56" spans="1:37" x14ac:dyDescent="0.15">
      <c r="A56" s="13"/>
      <c r="B56" s="13"/>
      <c r="F56" s="13"/>
      <c r="G56" s="19"/>
      <c r="K56" s="13"/>
      <c r="L56" s="13"/>
      <c r="O56" s="13"/>
      <c r="P56" s="13"/>
      <c r="Q56" s="19"/>
      <c r="T56" s="13"/>
      <c r="Y56" s="32" t="s">
        <v>457</v>
      </c>
      <c r="Z56" s="32" t="s">
        <v>590</v>
      </c>
      <c r="AF56" s="30"/>
    </row>
    <row r="57" spans="1:37" x14ac:dyDescent="0.15">
      <c r="A57" s="13"/>
      <c r="B57" s="13"/>
      <c r="F57" s="13"/>
      <c r="G57" s="19"/>
      <c r="K57" s="13"/>
      <c r="L57" s="13"/>
      <c r="O57" s="13"/>
      <c r="P57" s="13"/>
      <c r="Q57" s="19"/>
      <c r="T57" s="13"/>
      <c r="Y57" s="32" t="s">
        <v>458</v>
      </c>
      <c r="Z57" s="32" t="s">
        <v>591</v>
      </c>
      <c r="AF57" s="30"/>
    </row>
    <row r="58" spans="1:37" x14ac:dyDescent="0.15">
      <c r="A58" s="13"/>
      <c r="B58" s="13"/>
      <c r="F58" s="13"/>
      <c r="G58" s="19"/>
      <c r="K58" s="13"/>
      <c r="L58" s="13"/>
      <c r="O58" s="13"/>
      <c r="P58" s="13"/>
      <c r="Q58" s="19"/>
      <c r="T58" s="13"/>
      <c r="Y58" s="32" t="s">
        <v>459</v>
      </c>
      <c r="Z58" s="32" t="s">
        <v>592</v>
      </c>
      <c r="AF58" s="30"/>
    </row>
    <row r="59" spans="1:37" x14ac:dyDescent="0.15">
      <c r="A59" s="13"/>
      <c r="B59" s="13"/>
      <c r="F59" s="13"/>
      <c r="G59" s="19"/>
      <c r="K59" s="13"/>
      <c r="L59" s="13"/>
      <c r="O59" s="13"/>
      <c r="P59" s="13"/>
      <c r="Q59" s="19"/>
      <c r="T59" s="13"/>
      <c r="Y59" s="32" t="s">
        <v>460</v>
      </c>
      <c r="Z59" s="32" t="s">
        <v>593</v>
      </c>
      <c r="AF59" s="30"/>
    </row>
    <row r="60" spans="1:37" x14ac:dyDescent="0.15">
      <c r="A60" s="13"/>
      <c r="B60" s="13"/>
      <c r="F60" s="13"/>
      <c r="G60" s="19"/>
      <c r="K60" s="13"/>
      <c r="L60" s="13"/>
      <c r="O60" s="13"/>
      <c r="P60" s="13"/>
      <c r="Q60" s="19"/>
      <c r="T60" s="13"/>
      <c r="Y60" s="32" t="s">
        <v>461</v>
      </c>
      <c r="Z60" s="32" t="s">
        <v>594</v>
      </c>
      <c r="AF60" s="30"/>
    </row>
    <row r="61" spans="1:37" x14ac:dyDescent="0.15">
      <c r="A61" s="13"/>
      <c r="B61" s="13"/>
      <c r="F61" s="13"/>
      <c r="G61" s="19"/>
      <c r="K61" s="13"/>
      <c r="L61" s="13"/>
      <c r="O61" s="13"/>
      <c r="P61" s="13"/>
      <c r="Q61" s="19"/>
      <c r="T61" s="13"/>
      <c r="Y61" s="32" t="s">
        <v>462</v>
      </c>
      <c r="Z61" s="32" t="s">
        <v>595</v>
      </c>
      <c r="AF61" s="30"/>
    </row>
    <row r="62" spans="1:37" x14ac:dyDescent="0.15">
      <c r="A62" s="13"/>
      <c r="B62" s="13"/>
      <c r="F62" s="13"/>
      <c r="G62" s="19"/>
      <c r="K62" s="13"/>
      <c r="L62" s="13"/>
      <c r="O62" s="13"/>
      <c r="P62" s="13"/>
      <c r="Q62" s="19"/>
      <c r="T62" s="13"/>
      <c r="Y62" s="32" t="s">
        <v>463</v>
      </c>
      <c r="Z62" s="32" t="s">
        <v>596</v>
      </c>
      <c r="AF62" s="30"/>
    </row>
    <row r="63" spans="1:37" x14ac:dyDescent="0.15">
      <c r="A63" s="13"/>
      <c r="B63" s="13"/>
      <c r="F63" s="13"/>
      <c r="G63" s="19"/>
      <c r="K63" s="13"/>
      <c r="L63" s="13"/>
      <c r="O63" s="13"/>
      <c r="P63" s="13"/>
      <c r="Q63" s="19"/>
      <c r="T63" s="13"/>
      <c r="Y63" s="32" t="s">
        <v>464</v>
      </c>
      <c r="Z63" s="32" t="s">
        <v>597</v>
      </c>
      <c r="AF63" s="30"/>
    </row>
    <row r="64" spans="1:37" x14ac:dyDescent="0.15">
      <c r="A64" s="13"/>
      <c r="B64" s="13"/>
      <c r="F64" s="13"/>
      <c r="G64" s="19"/>
      <c r="K64" s="13"/>
      <c r="L64" s="13"/>
      <c r="O64" s="13"/>
      <c r="P64" s="13"/>
      <c r="Q64" s="19"/>
      <c r="T64" s="13"/>
      <c r="Y64" s="32" t="s">
        <v>465</v>
      </c>
      <c r="Z64" s="32" t="s">
        <v>598</v>
      </c>
      <c r="AF64" s="30"/>
    </row>
    <row r="65" spans="1:32" x14ac:dyDescent="0.15">
      <c r="A65" s="13"/>
      <c r="B65" s="13"/>
      <c r="F65" s="13"/>
      <c r="G65" s="19"/>
      <c r="K65" s="13"/>
      <c r="L65" s="13"/>
      <c r="O65" s="13"/>
      <c r="P65" s="13"/>
      <c r="Q65" s="19"/>
      <c r="T65" s="13"/>
      <c r="Y65" s="32" t="s">
        <v>466</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467</v>
      </c>
      <c r="Z67" s="32" t="s">
        <v>601</v>
      </c>
      <c r="AF67" s="30"/>
    </row>
    <row r="68" spans="1:32" x14ac:dyDescent="0.15">
      <c r="A68" s="13"/>
      <c r="B68" s="13"/>
      <c r="F68" s="13"/>
      <c r="G68" s="19"/>
      <c r="K68" s="13"/>
      <c r="L68" s="13"/>
      <c r="O68" s="13"/>
      <c r="P68" s="13"/>
      <c r="Q68" s="19"/>
      <c r="T68" s="13"/>
      <c r="Y68" s="32" t="s">
        <v>468</v>
      </c>
      <c r="Z68" s="32" t="s">
        <v>602</v>
      </c>
      <c r="AF68" s="30"/>
    </row>
    <row r="69" spans="1:32" x14ac:dyDescent="0.15">
      <c r="A69" s="13"/>
      <c r="B69" s="13"/>
      <c r="F69" s="13"/>
      <c r="G69" s="19"/>
      <c r="K69" s="13"/>
      <c r="L69" s="13"/>
      <c r="O69" s="13"/>
      <c r="P69" s="13"/>
      <c r="Q69" s="19"/>
      <c r="T69" s="13"/>
      <c r="Y69" s="32" t="s">
        <v>469</v>
      </c>
      <c r="Z69" s="32" t="s">
        <v>603</v>
      </c>
      <c r="AF69" s="30"/>
    </row>
    <row r="70" spans="1:32" x14ac:dyDescent="0.15">
      <c r="A70" s="13"/>
      <c r="B70" s="13"/>
      <c r="Y70" s="32" t="s">
        <v>470</v>
      </c>
      <c r="Z70" s="32" t="s">
        <v>604</v>
      </c>
    </row>
    <row r="71" spans="1:32" x14ac:dyDescent="0.15">
      <c r="Y71" s="32" t="s">
        <v>471</v>
      </c>
      <c r="Z71" s="32" t="s">
        <v>605</v>
      </c>
    </row>
    <row r="72" spans="1:32" x14ac:dyDescent="0.15">
      <c r="Y72" s="32" t="s">
        <v>472</v>
      </c>
      <c r="Z72" s="32" t="s">
        <v>606</v>
      </c>
    </row>
    <row r="73" spans="1:32" x14ac:dyDescent="0.15">
      <c r="Y73" s="32" t="s">
        <v>473</v>
      </c>
      <c r="Z73" s="32" t="s">
        <v>607</v>
      </c>
    </row>
    <row r="74" spans="1:32" x14ac:dyDescent="0.15">
      <c r="Y74" s="32" t="s">
        <v>474</v>
      </c>
      <c r="Z74" s="32" t="s">
        <v>608</v>
      </c>
    </row>
    <row r="75" spans="1:32" x14ac:dyDescent="0.15">
      <c r="Y75" s="32" t="s">
        <v>475</v>
      </c>
      <c r="Z75" s="32" t="s">
        <v>609</v>
      </c>
    </row>
    <row r="76" spans="1:32" x14ac:dyDescent="0.15">
      <c r="Y76" s="32" t="s">
        <v>476</v>
      </c>
      <c r="Z76" s="32" t="s">
        <v>610</v>
      </c>
    </row>
    <row r="77" spans="1:32" x14ac:dyDescent="0.15">
      <c r="Y77" s="32" t="s">
        <v>477</v>
      </c>
      <c r="Z77" s="32" t="s">
        <v>611</v>
      </c>
    </row>
    <row r="78" spans="1:32" x14ac:dyDescent="0.15">
      <c r="Y78" s="32" t="s">
        <v>478</v>
      </c>
      <c r="Z78" s="32" t="s">
        <v>612</v>
      </c>
    </row>
    <row r="79" spans="1:32" x14ac:dyDescent="0.15">
      <c r="Y79" s="32" t="s">
        <v>479</v>
      </c>
      <c r="Z79" s="32" t="s">
        <v>613</v>
      </c>
    </row>
    <row r="80" spans="1:32" x14ac:dyDescent="0.15">
      <c r="Y80" s="32" t="s">
        <v>480</v>
      </c>
      <c r="Z80" s="32" t="s">
        <v>614</v>
      </c>
    </row>
    <row r="81" spans="25:26" x14ac:dyDescent="0.15">
      <c r="Y81" s="32" t="s">
        <v>481</v>
      </c>
      <c r="Z81" s="32" t="s">
        <v>615</v>
      </c>
    </row>
    <row r="82" spans="25:26" x14ac:dyDescent="0.15">
      <c r="Y82" s="32" t="s">
        <v>482</v>
      </c>
      <c r="Z82" s="32" t="s">
        <v>616</v>
      </c>
    </row>
    <row r="83" spans="25:26" x14ac:dyDescent="0.15">
      <c r="Y83" s="32" t="s">
        <v>483</v>
      </c>
      <c r="Z83" s="32" t="s">
        <v>617</v>
      </c>
    </row>
    <row r="84" spans="25:26" x14ac:dyDescent="0.15">
      <c r="Y84" s="32" t="s">
        <v>484</v>
      </c>
      <c r="Z84" s="32" t="s">
        <v>618</v>
      </c>
    </row>
    <row r="85" spans="25:26" x14ac:dyDescent="0.15">
      <c r="Y85" s="32" t="s">
        <v>485</v>
      </c>
      <c r="Z85" s="32" t="s">
        <v>619</v>
      </c>
    </row>
    <row r="86" spans="25:26" x14ac:dyDescent="0.15">
      <c r="Y86" s="32" t="s">
        <v>486</v>
      </c>
      <c r="Z86" s="32" t="s">
        <v>620</v>
      </c>
    </row>
    <row r="87" spans="25:26" x14ac:dyDescent="0.15">
      <c r="Y87" s="32" t="s">
        <v>487</v>
      </c>
      <c r="Z87" s="32" t="s">
        <v>621</v>
      </c>
    </row>
    <row r="88" spans="25:26" x14ac:dyDescent="0.15">
      <c r="Y88" s="32" t="s">
        <v>488</v>
      </c>
      <c r="Z88" s="32" t="s">
        <v>622</v>
      </c>
    </row>
    <row r="89" spans="25:26" x14ac:dyDescent="0.15">
      <c r="Y89" s="32" t="s">
        <v>489</v>
      </c>
      <c r="Z89" s="32" t="s">
        <v>623</v>
      </c>
    </row>
    <row r="90" spans="25:26" x14ac:dyDescent="0.15">
      <c r="Y90" s="32" t="s">
        <v>490</v>
      </c>
      <c r="Z90" s="32" t="s">
        <v>624</v>
      </c>
    </row>
    <row r="91" spans="25:26" x14ac:dyDescent="0.15">
      <c r="Y91" s="32" t="s">
        <v>491</v>
      </c>
      <c r="Z91" s="32" t="s">
        <v>625</v>
      </c>
    </row>
    <row r="92" spans="25:26" x14ac:dyDescent="0.15">
      <c r="Y92" s="32" t="s">
        <v>492</v>
      </c>
      <c r="Z92" s="32" t="s">
        <v>626</v>
      </c>
    </row>
    <row r="93" spans="25:26" x14ac:dyDescent="0.15">
      <c r="Y93" s="32" t="s">
        <v>493</v>
      </c>
      <c r="Z93" s="32" t="s">
        <v>627</v>
      </c>
    </row>
    <row r="94" spans="25:26" x14ac:dyDescent="0.15">
      <c r="Y94" s="32" t="s">
        <v>494</v>
      </c>
      <c r="Z94" s="32" t="s">
        <v>628</v>
      </c>
    </row>
    <row r="95" spans="25:26" x14ac:dyDescent="0.15">
      <c r="Y95" s="32" t="s">
        <v>495</v>
      </c>
      <c r="Z95" s="32" t="s">
        <v>629</v>
      </c>
    </row>
    <row r="96" spans="25:26" x14ac:dyDescent="0.15">
      <c r="Y96" s="32" t="s">
        <v>397</v>
      </c>
      <c r="Z96" s="32" t="s">
        <v>630</v>
      </c>
    </row>
    <row r="97" spans="25:26" x14ac:dyDescent="0.15">
      <c r="Y97" s="32" t="s">
        <v>496</v>
      </c>
      <c r="Z97" s="32" t="s">
        <v>631</v>
      </c>
    </row>
    <row r="98" spans="25:26" x14ac:dyDescent="0.15">
      <c r="Y98" s="32" t="s">
        <v>497</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G10" sqref="BG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613" t="s">
        <v>936</v>
      </c>
      <c r="H2" s="614"/>
      <c r="I2" s="614"/>
      <c r="J2" s="614"/>
      <c r="K2" s="614"/>
      <c r="L2" s="614"/>
      <c r="M2" s="614"/>
      <c r="N2" s="614"/>
      <c r="O2" s="614"/>
      <c r="P2" s="614"/>
      <c r="Q2" s="614"/>
      <c r="R2" s="614"/>
      <c r="S2" s="614"/>
      <c r="T2" s="614"/>
      <c r="U2" s="614"/>
      <c r="V2" s="614"/>
      <c r="W2" s="614"/>
      <c r="X2" s="614"/>
      <c r="Y2" s="614"/>
      <c r="Z2" s="614"/>
      <c r="AA2" s="614"/>
      <c r="AB2" s="615"/>
      <c r="AC2" s="613" t="s">
        <v>945</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2</v>
      </c>
    </row>
    <row r="3" spans="1:51" ht="24.75" customHeight="1" x14ac:dyDescent="0.15">
      <c r="A3" s="1023"/>
      <c r="B3" s="1024"/>
      <c r="C3" s="1024"/>
      <c r="D3" s="1024"/>
      <c r="E3" s="1024"/>
      <c r="F3" s="1025"/>
      <c r="G3" s="831" t="s">
        <v>17</v>
      </c>
      <c r="H3" s="686"/>
      <c r="I3" s="686"/>
      <c r="J3" s="686"/>
      <c r="K3" s="686"/>
      <c r="L3" s="685" t="s">
        <v>18</v>
      </c>
      <c r="M3" s="686"/>
      <c r="N3" s="686"/>
      <c r="O3" s="686"/>
      <c r="P3" s="686"/>
      <c r="Q3" s="686"/>
      <c r="R3" s="686"/>
      <c r="S3" s="686"/>
      <c r="T3" s="686"/>
      <c r="U3" s="686"/>
      <c r="V3" s="686"/>
      <c r="W3" s="686"/>
      <c r="X3" s="687"/>
      <c r="Y3" s="671" t="s">
        <v>19</v>
      </c>
      <c r="Z3" s="672"/>
      <c r="AA3" s="672"/>
      <c r="AB3" s="817"/>
      <c r="AC3" s="831"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c r="AY3" s="34">
        <f>$AY$2</f>
        <v>2</v>
      </c>
    </row>
    <row r="4" spans="1:51" ht="24.75" customHeight="1" x14ac:dyDescent="0.15">
      <c r="A4" s="1023"/>
      <c r="B4" s="1024"/>
      <c r="C4" s="1024"/>
      <c r="D4" s="1024"/>
      <c r="E4" s="1024"/>
      <c r="F4" s="1025"/>
      <c r="G4" s="688" t="s">
        <v>939</v>
      </c>
      <c r="H4" s="689"/>
      <c r="I4" s="689"/>
      <c r="J4" s="689"/>
      <c r="K4" s="690"/>
      <c r="L4" s="682" t="s">
        <v>940</v>
      </c>
      <c r="M4" s="683"/>
      <c r="N4" s="683"/>
      <c r="O4" s="683"/>
      <c r="P4" s="683"/>
      <c r="Q4" s="683"/>
      <c r="R4" s="683"/>
      <c r="S4" s="683"/>
      <c r="T4" s="683"/>
      <c r="U4" s="683"/>
      <c r="V4" s="683"/>
      <c r="W4" s="683"/>
      <c r="X4" s="684"/>
      <c r="Y4" s="402">
        <v>517</v>
      </c>
      <c r="Z4" s="403"/>
      <c r="AA4" s="403"/>
      <c r="AB4" s="821"/>
      <c r="AC4" s="688" t="s">
        <v>947</v>
      </c>
      <c r="AD4" s="689"/>
      <c r="AE4" s="689"/>
      <c r="AF4" s="689"/>
      <c r="AG4" s="690"/>
      <c r="AH4" s="682" t="s">
        <v>946</v>
      </c>
      <c r="AI4" s="683"/>
      <c r="AJ4" s="683"/>
      <c r="AK4" s="683"/>
      <c r="AL4" s="683"/>
      <c r="AM4" s="683"/>
      <c r="AN4" s="683"/>
      <c r="AO4" s="683"/>
      <c r="AP4" s="683"/>
      <c r="AQ4" s="683"/>
      <c r="AR4" s="683"/>
      <c r="AS4" s="683"/>
      <c r="AT4" s="684"/>
      <c r="AU4" s="402"/>
      <c r="AV4" s="403"/>
      <c r="AW4" s="403"/>
      <c r="AX4" s="404"/>
      <c r="AY4" s="34">
        <f t="shared" ref="AY4:AY14" si="0">$AY$2</f>
        <v>2</v>
      </c>
    </row>
    <row r="5" spans="1:51" ht="24.75" customHeight="1" x14ac:dyDescent="0.15">
      <c r="A5" s="1023"/>
      <c r="B5" s="1024"/>
      <c r="C5" s="1024"/>
      <c r="D5" s="1024"/>
      <c r="E5" s="1024"/>
      <c r="F5" s="1025"/>
      <c r="G5" s="624" t="s">
        <v>941</v>
      </c>
      <c r="H5" s="625"/>
      <c r="I5" s="625"/>
      <c r="J5" s="625"/>
      <c r="K5" s="626"/>
      <c r="L5" s="616" t="s">
        <v>942</v>
      </c>
      <c r="M5" s="617"/>
      <c r="N5" s="617"/>
      <c r="O5" s="617"/>
      <c r="P5" s="617"/>
      <c r="Q5" s="617"/>
      <c r="R5" s="617"/>
      <c r="S5" s="617"/>
      <c r="T5" s="617"/>
      <c r="U5" s="617"/>
      <c r="V5" s="617"/>
      <c r="W5" s="617"/>
      <c r="X5" s="618"/>
      <c r="Y5" s="619">
        <v>59</v>
      </c>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2</v>
      </c>
    </row>
    <row r="6" spans="1:51" ht="24.75" customHeight="1" x14ac:dyDescent="0.15">
      <c r="A6" s="1023"/>
      <c r="B6" s="1024"/>
      <c r="C6" s="1024"/>
      <c r="D6" s="1024"/>
      <c r="E6" s="1024"/>
      <c r="F6" s="1025"/>
      <c r="G6" s="624" t="s">
        <v>943</v>
      </c>
      <c r="H6" s="625"/>
      <c r="I6" s="625"/>
      <c r="J6" s="625"/>
      <c r="K6" s="626"/>
      <c r="L6" s="616" t="s">
        <v>944</v>
      </c>
      <c r="M6" s="617"/>
      <c r="N6" s="617"/>
      <c r="O6" s="617"/>
      <c r="P6" s="617"/>
      <c r="Q6" s="617"/>
      <c r="R6" s="617"/>
      <c r="S6" s="617"/>
      <c r="T6" s="617"/>
      <c r="U6" s="617"/>
      <c r="V6" s="617"/>
      <c r="W6" s="617"/>
      <c r="X6" s="618"/>
      <c r="Y6" s="619">
        <v>10</v>
      </c>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2</v>
      </c>
    </row>
    <row r="7" spans="1:51" ht="24.75" customHeight="1" x14ac:dyDescent="0.15">
      <c r="A7" s="1023"/>
      <c r="B7" s="1024"/>
      <c r="C7" s="1024"/>
      <c r="D7" s="1024"/>
      <c r="E7" s="1024"/>
      <c r="F7" s="1025"/>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2</v>
      </c>
    </row>
    <row r="8" spans="1:51" ht="24.75" hidden="1" customHeight="1" x14ac:dyDescent="0.15">
      <c r="A8" s="1023"/>
      <c r="B8" s="1024"/>
      <c r="C8" s="1024"/>
      <c r="D8" s="1024"/>
      <c r="E8" s="1024"/>
      <c r="F8" s="1025"/>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2</v>
      </c>
    </row>
    <row r="9" spans="1:51" ht="24.75" hidden="1" customHeight="1" x14ac:dyDescent="0.15">
      <c r="A9" s="1023"/>
      <c r="B9" s="1024"/>
      <c r="C9" s="1024"/>
      <c r="D9" s="1024"/>
      <c r="E9" s="1024"/>
      <c r="F9" s="1025"/>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2</v>
      </c>
    </row>
    <row r="10" spans="1:51" ht="24.75" hidden="1" customHeight="1" x14ac:dyDescent="0.15">
      <c r="A10" s="1023"/>
      <c r="B10" s="1024"/>
      <c r="C10" s="1024"/>
      <c r="D10" s="1024"/>
      <c r="E10" s="1024"/>
      <c r="F10" s="1025"/>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2</v>
      </c>
    </row>
    <row r="11" spans="1:51" ht="24.75" hidden="1" customHeight="1" x14ac:dyDescent="0.15">
      <c r="A11" s="1023"/>
      <c r="B11" s="1024"/>
      <c r="C11" s="1024"/>
      <c r="D11" s="1024"/>
      <c r="E11" s="1024"/>
      <c r="F11" s="1025"/>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2</v>
      </c>
    </row>
    <row r="12" spans="1:51" ht="24.75" hidden="1" customHeight="1" x14ac:dyDescent="0.15">
      <c r="A12" s="1023"/>
      <c r="B12" s="1024"/>
      <c r="C12" s="1024"/>
      <c r="D12" s="1024"/>
      <c r="E12" s="1024"/>
      <c r="F12" s="1025"/>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2</v>
      </c>
    </row>
    <row r="13" spans="1:51" ht="24.75" hidden="1" customHeight="1" x14ac:dyDescent="0.15">
      <c r="A13" s="1023"/>
      <c r="B13" s="1024"/>
      <c r="C13" s="1024"/>
      <c r="D13" s="1024"/>
      <c r="E13" s="1024"/>
      <c r="F13" s="1025"/>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2</v>
      </c>
    </row>
    <row r="14" spans="1:51" ht="24.75" customHeight="1" x14ac:dyDescent="0.15">
      <c r="A14" s="1023"/>
      <c r="B14" s="1024"/>
      <c r="C14" s="1024"/>
      <c r="D14" s="1024"/>
      <c r="E14" s="1024"/>
      <c r="F14" s="1025"/>
      <c r="G14" s="842" t="s">
        <v>20</v>
      </c>
      <c r="H14" s="843"/>
      <c r="I14" s="843"/>
      <c r="J14" s="843"/>
      <c r="K14" s="843"/>
      <c r="L14" s="844"/>
      <c r="M14" s="845"/>
      <c r="N14" s="845"/>
      <c r="O14" s="845"/>
      <c r="P14" s="845"/>
      <c r="Q14" s="845"/>
      <c r="R14" s="845"/>
      <c r="S14" s="845"/>
      <c r="T14" s="845"/>
      <c r="U14" s="845"/>
      <c r="V14" s="845"/>
      <c r="W14" s="845"/>
      <c r="X14" s="846"/>
      <c r="Y14" s="847">
        <f>SUM(Y4:AB13)</f>
        <v>586</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2</v>
      </c>
    </row>
    <row r="15" spans="1:51" ht="30" hidden="1" customHeight="1" x14ac:dyDescent="0.15">
      <c r="A15" s="1023"/>
      <c r="B15" s="1024"/>
      <c r="C15" s="1024"/>
      <c r="D15" s="1024"/>
      <c r="E15" s="1024"/>
      <c r="F15" s="1025"/>
      <c r="G15" s="613" t="s">
        <v>263</v>
      </c>
      <c r="H15" s="614"/>
      <c r="I15" s="614"/>
      <c r="J15" s="614"/>
      <c r="K15" s="614"/>
      <c r="L15" s="614"/>
      <c r="M15" s="614"/>
      <c r="N15" s="614"/>
      <c r="O15" s="614"/>
      <c r="P15" s="614"/>
      <c r="Q15" s="614"/>
      <c r="R15" s="614"/>
      <c r="S15" s="614"/>
      <c r="T15" s="614"/>
      <c r="U15" s="614"/>
      <c r="V15" s="614"/>
      <c r="W15" s="614"/>
      <c r="X15" s="614"/>
      <c r="Y15" s="614"/>
      <c r="Z15" s="614"/>
      <c r="AA15" s="614"/>
      <c r="AB15" s="615"/>
      <c r="AC15" s="613" t="s">
        <v>264</v>
      </c>
      <c r="AD15" s="614"/>
      <c r="AE15" s="614"/>
      <c r="AF15" s="614"/>
      <c r="AG15" s="614"/>
      <c r="AH15" s="614"/>
      <c r="AI15" s="614"/>
      <c r="AJ15" s="614"/>
      <c r="AK15" s="614"/>
      <c r="AL15" s="614"/>
      <c r="AM15" s="614"/>
      <c r="AN15" s="614"/>
      <c r="AO15" s="614"/>
      <c r="AP15" s="614"/>
      <c r="AQ15" s="614"/>
      <c r="AR15" s="614"/>
      <c r="AS15" s="614"/>
      <c r="AT15" s="614"/>
      <c r="AU15" s="614"/>
      <c r="AV15" s="614"/>
      <c r="AW15" s="614"/>
      <c r="AX15" s="812"/>
      <c r="AY15">
        <f>COUNTA($G$17,$AC$17)</f>
        <v>0</v>
      </c>
    </row>
    <row r="16" spans="1:51" ht="25.5" hidden="1" customHeight="1" x14ac:dyDescent="0.15">
      <c r="A16" s="1023"/>
      <c r="B16" s="1024"/>
      <c r="C16" s="1024"/>
      <c r="D16" s="1024"/>
      <c r="E16" s="1024"/>
      <c r="F16" s="1025"/>
      <c r="G16" s="831"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7"/>
      <c r="AC16" s="831"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c r="AY16" s="34">
        <f>$AY$15</f>
        <v>0</v>
      </c>
    </row>
    <row r="17" spans="1:51" ht="24.75" hidden="1" customHeight="1" x14ac:dyDescent="0.15">
      <c r="A17" s="1023"/>
      <c r="B17" s="1024"/>
      <c r="C17" s="1024"/>
      <c r="D17" s="1024"/>
      <c r="E17" s="1024"/>
      <c r="F17" s="1025"/>
      <c r="G17" s="688"/>
      <c r="H17" s="689"/>
      <c r="I17" s="689"/>
      <c r="J17" s="689"/>
      <c r="K17" s="690"/>
      <c r="L17" s="682"/>
      <c r="M17" s="683"/>
      <c r="N17" s="683"/>
      <c r="O17" s="683"/>
      <c r="P17" s="683"/>
      <c r="Q17" s="683"/>
      <c r="R17" s="683"/>
      <c r="S17" s="683"/>
      <c r="T17" s="683"/>
      <c r="U17" s="683"/>
      <c r="V17" s="683"/>
      <c r="W17" s="683"/>
      <c r="X17" s="684"/>
      <c r="Y17" s="402"/>
      <c r="Z17" s="403"/>
      <c r="AA17" s="403"/>
      <c r="AB17" s="821"/>
      <c r="AC17" s="688"/>
      <c r="AD17" s="689"/>
      <c r="AE17" s="689"/>
      <c r="AF17" s="689"/>
      <c r="AG17" s="690"/>
      <c r="AH17" s="682"/>
      <c r="AI17" s="683"/>
      <c r="AJ17" s="683"/>
      <c r="AK17" s="683"/>
      <c r="AL17" s="683"/>
      <c r="AM17" s="683"/>
      <c r="AN17" s="683"/>
      <c r="AO17" s="683"/>
      <c r="AP17" s="683"/>
      <c r="AQ17" s="683"/>
      <c r="AR17" s="683"/>
      <c r="AS17" s="683"/>
      <c r="AT17" s="684"/>
      <c r="AU17" s="402"/>
      <c r="AV17" s="403"/>
      <c r="AW17" s="403"/>
      <c r="AX17" s="404"/>
      <c r="AY17" s="34">
        <f t="shared" ref="AY17:AY27" si="1">$AY$15</f>
        <v>0</v>
      </c>
    </row>
    <row r="18" spans="1:51" ht="24.75" hidden="1" customHeight="1" x14ac:dyDescent="0.15">
      <c r="A18" s="1023"/>
      <c r="B18" s="1024"/>
      <c r="C18" s="1024"/>
      <c r="D18" s="1024"/>
      <c r="E18" s="1024"/>
      <c r="F18" s="1025"/>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hidden="1" customHeight="1" x14ac:dyDescent="0.15">
      <c r="A19" s="1023"/>
      <c r="B19" s="1024"/>
      <c r="C19" s="1024"/>
      <c r="D19" s="1024"/>
      <c r="E19" s="1024"/>
      <c r="F19" s="1025"/>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hidden="1" customHeight="1" x14ac:dyDescent="0.15">
      <c r="A20" s="1023"/>
      <c r="B20" s="1024"/>
      <c r="C20" s="1024"/>
      <c r="D20" s="1024"/>
      <c r="E20" s="1024"/>
      <c r="F20" s="1025"/>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hidden="1" customHeight="1" x14ac:dyDescent="0.15">
      <c r="A21" s="1023"/>
      <c r="B21" s="1024"/>
      <c r="C21" s="1024"/>
      <c r="D21" s="1024"/>
      <c r="E21" s="1024"/>
      <c r="F21" s="1025"/>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hidden="1" customHeight="1" x14ac:dyDescent="0.15">
      <c r="A22" s="1023"/>
      <c r="B22" s="1024"/>
      <c r="C22" s="1024"/>
      <c r="D22" s="1024"/>
      <c r="E22" s="1024"/>
      <c r="F22" s="1025"/>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hidden="1" customHeight="1" x14ac:dyDescent="0.15">
      <c r="A23" s="1023"/>
      <c r="B23" s="1024"/>
      <c r="C23" s="1024"/>
      <c r="D23" s="1024"/>
      <c r="E23" s="1024"/>
      <c r="F23" s="1025"/>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hidden="1" customHeight="1" x14ac:dyDescent="0.15">
      <c r="A24" s="1023"/>
      <c r="B24" s="1024"/>
      <c r="C24" s="1024"/>
      <c r="D24" s="1024"/>
      <c r="E24" s="1024"/>
      <c r="F24" s="1025"/>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hidden="1" customHeight="1" x14ac:dyDescent="0.15">
      <c r="A25" s="1023"/>
      <c r="B25" s="1024"/>
      <c r="C25" s="1024"/>
      <c r="D25" s="1024"/>
      <c r="E25" s="1024"/>
      <c r="F25" s="1025"/>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hidden="1" customHeight="1" x14ac:dyDescent="0.15">
      <c r="A26" s="1023"/>
      <c r="B26" s="1024"/>
      <c r="C26" s="1024"/>
      <c r="D26" s="1024"/>
      <c r="E26" s="1024"/>
      <c r="F26" s="1025"/>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hidden="1" customHeight="1" thickBot="1" x14ac:dyDescent="0.2">
      <c r="A27" s="1023"/>
      <c r="B27" s="1024"/>
      <c r="C27" s="1024"/>
      <c r="D27" s="1024"/>
      <c r="E27" s="1024"/>
      <c r="F27" s="102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hidden="1" customHeight="1" x14ac:dyDescent="0.15">
      <c r="A28" s="1023"/>
      <c r="B28" s="1024"/>
      <c r="C28" s="1024"/>
      <c r="D28" s="1024"/>
      <c r="E28" s="1024"/>
      <c r="F28" s="1025"/>
      <c r="G28" s="613" t="s">
        <v>262</v>
      </c>
      <c r="H28" s="614"/>
      <c r="I28" s="614"/>
      <c r="J28" s="614"/>
      <c r="K28" s="614"/>
      <c r="L28" s="614"/>
      <c r="M28" s="614"/>
      <c r="N28" s="614"/>
      <c r="O28" s="614"/>
      <c r="P28" s="614"/>
      <c r="Q28" s="614"/>
      <c r="R28" s="614"/>
      <c r="S28" s="614"/>
      <c r="T28" s="614"/>
      <c r="U28" s="614"/>
      <c r="V28" s="614"/>
      <c r="W28" s="614"/>
      <c r="X28" s="614"/>
      <c r="Y28" s="614"/>
      <c r="Z28" s="614"/>
      <c r="AA28" s="614"/>
      <c r="AB28" s="615"/>
      <c r="AC28" s="613" t="s">
        <v>265</v>
      </c>
      <c r="AD28" s="614"/>
      <c r="AE28" s="614"/>
      <c r="AF28" s="614"/>
      <c r="AG28" s="614"/>
      <c r="AH28" s="614"/>
      <c r="AI28" s="614"/>
      <c r="AJ28" s="614"/>
      <c r="AK28" s="614"/>
      <c r="AL28" s="614"/>
      <c r="AM28" s="614"/>
      <c r="AN28" s="614"/>
      <c r="AO28" s="614"/>
      <c r="AP28" s="614"/>
      <c r="AQ28" s="614"/>
      <c r="AR28" s="614"/>
      <c r="AS28" s="614"/>
      <c r="AT28" s="614"/>
      <c r="AU28" s="614"/>
      <c r="AV28" s="614"/>
      <c r="AW28" s="614"/>
      <c r="AX28" s="812"/>
      <c r="AY28">
        <f>COUNTA($G$30,$AC$30)</f>
        <v>0</v>
      </c>
    </row>
    <row r="29" spans="1:51" ht="24.75" hidden="1" customHeight="1" x14ac:dyDescent="0.15">
      <c r="A29" s="1023"/>
      <c r="B29" s="1024"/>
      <c r="C29" s="1024"/>
      <c r="D29" s="1024"/>
      <c r="E29" s="1024"/>
      <c r="F29" s="1025"/>
      <c r="G29" s="831"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7"/>
      <c r="AC29" s="831"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c r="AY29" s="34">
        <f>$AY$28</f>
        <v>0</v>
      </c>
    </row>
    <row r="30" spans="1:51" ht="24.75" hidden="1" customHeight="1" x14ac:dyDescent="0.15">
      <c r="A30" s="1023"/>
      <c r="B30" s="1024"/>
      <c r="C30" s="1024"/>
      <c r="D30" s="1024"/>
      <c r="E30" s="1024"/>
      <c r="F30" s="1025"/>
      <c r="G30" s="688"/>
      <c r="H30" s="689"/>
      <c r="I30" s="689"/>
      <c r="J30" s="689"/>
      <c r="K30" s="690"/>
      <c r="L30" s="682"/>
      <c r="M30" s="683"/>
      <c r="N30" s="683"/>
      <c r="O30" s="683"/>
      <c r="P30" s="683"/>
      <c r="Q30" s="683"/>
      <c r="R30" s="683"/>
      <c r="S30" s="683"/>
      <c r="T30" s="683"/>
      <c r="U30" s="683"/>
      <c r="V30" s="683"/>
      <c r="W30" s="683"/>
      <c r="X30" s="684"/>
      <c r="Y30" s="402"/>
      <c r="Z30" s="403"/>
      <c r="AA30" s="403"/>
      <c r="AB30" s="821"/>
      <c r="AC30" s="688"/>
      <c r="AD30" s="689"/>
      <c r="AE30" s="689"/>
      <c r="AF30" s="689"/>
      <c r="AG30" s="690"/>
      <c r="AH30" s="682"/>
      <c r="AI30" s="683"/>
      <c r="AJ30" s="683"/>
      <c r="AK30" s="683"/>
      <c r="AL30" s="683"/>
      <c r="AM30" s="683"/>
      <c r="AN30" s="683"/>
      <c r="AO30" s="683"/>
      <c r="AP30" s="683"/>
      <c r="AQ30" s="683"/>
      <c r="AR30" s="683"/>
      <c r="AS30" s="683"/>
      <c r="AT30" s="684"/>
      <c r="AU30" s="402"/>
      <c r="AV30" s="403"/>
      <c r="AW30" s="403"/>
      <c r="AX30" s="404"/>
      <c r="AY30" s="34">
        <f t="shared" ref="AY30:AY40" si="2">$AY$28</f>
        <v>0</v>
      </c>
    </row>
    <row r="31" spans="1:51" ht="24.75" hidden="1" customHeight="1" x14ac:dyDescent="0.15">
      <c r="A31" s="1023"/>
      <c r="B31" s="1024"/>
      <c r="C31" s="1024"/>
      <c r="D31" s="1024"/>
      <c r="E31" s="1024"/>
      <c r="F31" s="1025"/>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hidden="1" customHeight="1" x14ac:dyDescent="0.15">
      <c r="A32" s="1023"/>
      <c r="B32" s="1024"/>
      <c r="C32" s="1024"/>
      <c r="D32" s="1024"/>
      <c r="E32" s="1024"/>
      <c r="F32" s="1025"/>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hidden="1" customHeight="1" x14ac:dyDescent="0.15">
      <c r="A33" s="1023"/>
      <c r="B33" s="1024"/>
      <c r="C33" s="1024"/>
      <c r="D33" s="1024"/>
      <c r="E33" s="1024"/>
      <c r="F33" s="1025"/>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hidden="1" customHeight="1" x14ac:dyDescent="0.15">
      <c r="A34" s="1023"/>
      <c r="B34" s="1024"/>
      <c r="C34" s="1024"/>
      <c r="D34" s="1024"/>
      <c r="E34" s="1024"/>
      <c r="F34" s="1025"/>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hidden="1" customHeight="1" x14ac:dyDescent="0.15">
      <c r="A35" s="1023"/>
      <c r="B35" s="1024"/>
      <c r="C35" s="1024"/>
      <c r="D35" s="1024"/>
      <c r="E35" s="1024"/>
      <c r="F35" s="1025"/>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hidden="1" customHeight="1" x14ac:dyDescent="0.15">
      <c r="A36" s="1023"/>
      <c r="B36" s="1024"/>
      <c r="C36" s="1024"/>
      <c r="D36" s="1024"/>
      <c r="E36" s="1024"/>
      <c r="F36" s="1025"/>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hidden="1" customHeight="1" x14ac:dyDescent="0.15">
      <c r="A37" s="1023"/>
      <c r="B37" s="1024"/>
      <c r="C37" s="1024"/>
      <c r="D37" s="1024"/>
      <c r="E37" s="1024"/>
      <c r="F37" s="1025"/>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hidden="1" customHeight="1" x14ac:dyDescent="0.15">
      <c r="A38" s="1023"/>
      <c r="B38" s="1024"/>
      <c r="C38" s="1024"/>
      <c r="D38" s="1024"/>
      <c r="E38" s="1024"/>
      <c r="F38" s="1025"/>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hidden="1" customHeight="1" x14ac:dyDescent="0.15">
      <c r="A39" s="1023"/>
      <c r="B39" s="1024"/>
      <c r="C39" s="1024"/>
      <c r="D39" s="1024"/>
      <c r="E39" s="1024"/>
      <c r="F39" s="1025"/>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hidden="1" customHeight="1" thickBot="1" x14ac:dyDescent="0.2">
      <c r="A40" s="1023"/>
      <c r="B40" s="1024"/>
      <c r="C40" s="1024"/>
      <c r="D40" s="1024"/>
      <c r="E40" s="1024"/>
      <c r="F40" s="102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hidden="1" customHeight="1" x14ac:dyDescent="0.15">
      <c r="A41" s="1023"/>
      <c r="B41" s="1024"/>
      <c r="C41" s="1024"/>
      <c r="D41" s="1024"/>
      <c r="E41" s="1024"/>
      <c r="F41" s="1025"/>
      <c r="G41" s="613" t="s">
        <v>310</v>
      </c>
      <c r="H41" s="614"/>
      <c r="I41" s="614"/>
      <c r="J41" s="614"/>
      <c r="K41" s="614"/>
      <c r="L41" s="614"/>
      <c r="M41" s="614"/>
      <c r="N41" s="614"/>
      <c r="O41" s="614"/>
      <c r="P41" s="614"/>
      <c r="Q41" s="614"/>
      <c r="R41" s="614"/>
      <c r="S41" s="614"/>
      <c r="T41" s="614"/>
      <c r="U41" s="614"/>
      <c r="V41" s="614"/>
      <c r="W41" s="614"/>
      <c r="X41" s="614"/>
      <c r="Y41" s="614"/>
      <c r="Z41" s="614"/>
      <c r="AA41" s="614"/>
      <c r="AB41" s="615"/>
      <c r="AC41" s="613" t="s">
        <v>181</v>
      </c>
      <c r="AD41" s="614"/>
      <c r="AE41" s="614"/>
      <c r="AF41" s="614"/>
      <c r="AG41" s="614"/>
      <c r="AH41" s="614"/>
      <c r="AI41" s="614"/>
      <c r="AJ41" s="614"/>
      <c r="AK41" s="614"/>
      <c r="AL41" s="614"/>
      <c r="AM41" s="614"/>
      <c r="AN41" s="614"/>
      <c r="AO41" s="614"/>
      <c r="AP41" s="614"/>
      <c r="AQ41" s="614"/>
      <c r="AR41" s="614"/>
      <c r="AS41" s="614"/>
      <c r="AT41" s="614"/>
      <c r="AU41" s="614"/>
      <c r="AV41" s="614"/>
      <c r="AW41" s="614"/>
      <c r="AX41" s="812"/>
      <c r="AY41">
        <f>COUNTA($G$43,$AC$43)</f>
        <v>0</v>
      </c>
    </row>
    <row r="42" spans="1:51" ht="24.75" hidden="1" customHeight="1" x14ac:dyDescent="0.15">
      <c r="A42" s="1023"/>
      <c r="B42" s="1024"/>
      <c r="C42" s="1024"/>
      <c r="D42" s="1024"/>
      <c r="E42" s="1024"/>
      <c r="F42" s="1025"/>
      <c r="G42" s="831"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7"/>
      <c r="AC42" s="831"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c r="AY42" s="34">
        <f>$AY$41</f>
        <v>0</v>
      </c>
    </row>
    <row r="43" spans="1:51" ht="24.75" hidden="1" customHeight="1" x14ac:dyDescent="0.15">
      <c r="A43" s="1023"/>
      <c r="B43" s="1024"/>
      <c r="C43" s="1024"/>
      <c r="D43" s="1024"/>
      <c r="E43" s="1024"/>
      <c r="F43" s="1025"/>
      <c r="G43" s="688"/>
      <c r="H43" s="689"/>
      <c r="I43" s="689"/>
      <c r="J43" s="689"/>
      <c r="K43" s="690"/>
      <c r="L43" s="682"/>
      <c r="M43" s="683"/>
      <c r="N43" s="683"/>
      <c r="O43" s="683"/>
      <c r="P43" s="683"/>
      <c r="Q43" s="683"/>
      <c r="R43" s="683"/>
      <c r="S43" s="683"/>
      <c r="T43" s="683"/>
      <c r="U43" s="683"/>
      <c r="V43" s="683"/>
      <c r="W43" s="683"/>
      <c r="X43" s="684"/>
      <c r="Y43" s="402"/>
      <c r="Z43" s="403"/>
      <c r="AA43" s="403"/>
      <c r="AB43" s="821"/>
      <c r="AC43" s="688"/>
      <c r="AD43" s="689"/>
      <c r="AE43" s="689"/>
      <c r="AF43" s="689"/>
      <c r="AG43" s="690"/>
      <c r="AH43" s="682"/>
      <c r="AI43" s="683"/>
      <c r="AJ43" s="683"/>
      <c r="AK43" s="683"/>
      <c r="AL43" s="683"/>
      <c r="AM43" s="683"/>
      <c r="AN43" s="683"/>
      <c r="AO43" s="683"/>
      <c r="AP43" s="683"/>
      <c r="AQ43" s="683"/>
      <c r="AR43" s="683"/>
      <c r="AS43" s="683"/>
      <c r="AT43" s="684"/>
      <c r="AU43" s="402"/>
      <c r="AV43" s="403"/>
      <c r="AW43" s="403"/>
      <c r="AX43" s="404"/>
      <c r="AY43" s="34">
        <f t="shared" ref="AY43:AY53" si="3">$AY$41</f>
        <v>0</v>
      </c>
    </row>
    <row r="44" spans="1:51" ht="24.75" hidden="1" customHeight="1" x14ac:dyDescent="0.15">
      <c r="A44" s="1023"/>
      <c r="B44" s="1024"/>
      <c r="C44" s="1024"/>
      <c r="D44" s="1024"/>
      <c r="E44" s="1024"/>
      <c r="F44" s="1025"/>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hidden="1" customHeight="1" x14ac:dyDescent="0.15">
      <c r="A45" s="1023"/>
      <c r="B45" s="1024"/>
      <c r="C45" s="1024"/>
      <c r="D45" s="1024"/>
      <c r="E45" s="1024"/>
      <c r="F45" s="1025"/>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hidden="1" customHeight="1" x14ac:dyDescent="0.15">
      <c r="A46" s="1023"/>
      <c r="B46" s="1024"/>
      <c r="C46" s="1024"/>
      <c r="D46" s="1024"/>
      <c r="E46" s="1024"/>
      <c r="F46" s="1025"/>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hidden="1" customHeight="1" x14ac:dyDescent="0.15">
      <c r="A47" s="1023"/>
      <c r="B47" s="1024"/>
      <c r="C47" s="1024"/>
      <c r="D47" s="1024"/>
      <c r="E47" s="1024"/>
      <c r="F47" s="1025"/>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hidden="1" customHeight="1" x14ac:dyDescent="0.15">
      <c r="A48" s="1023"/>
      <c r="B48" s="1024"/>
      <c r="C48" s="1024"/>
      <c r="D48" s="1024"/>
      <c r="E48" s="1024"/>
      <c r="F48" s="1025"/>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hidden="1" customHeight="1" x14ac:dyDescent="0.15">
      <c r="A49" s="1023"/>
      <c r="B49" s="1024"/>
      <c r="C49" s="1024"/>
      <c r="D49" s="1024"/>
      <c r="E49" s="1024"/>
      <c r="F49" s="1025"/>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hidden="1" customHeight="1" x14ac:dyDescent="0.15">
      <c r="A50" s="1023"/>
      <c r="B50" s="1024"/>
      <c r="C50" s="1024"/>
      <c r="D50" s="1024"/>
      <c r="E50" s="1024"/>
      <c r="F50" s="1025"/>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hidden="1" customHeight="1" x14ac:dyDescent="0.15">
      <c r="A51" s="1023"/>
      <c r="B51" s="1024"/>
      <c r="C51" s="1024"/>
      <c r="D51" s="1024"/>
      <c r="E51" s="1024"/>
      <c r="F51" s="1025"/>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hidden="1" customHeight="1" x14ac:dyDescent="0.15">
      <c r="A52" s="1023"/>
      <c r="B52" s="1024"/>
      <c r="C52" s="1024"/>
      <c r="D52" s="1024"/>
      <c r="E52" s="1024"/>
      <c r="F52" s="1025"/>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hidden="1" customHeight="1" thickBot="1" x14ac:dyDescent="0.2">
      <c r="A53" s="1026"/>
      <c r="B53" s="1027"/>
      <c r="C53" s="1027"/>
      <c r="D53" s="1027"/>
      <c r="E53" s="1027"/>
      <c r="F53" s="1028"/>
      <c r="G53" s="1011" t="s">
        <v>20</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20</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c r="AY53" s="34">
        <f t="shared" si="3"/>
        <v>0</v>
      </c>
    </row>
    <row r="54" spans="1:51" s="37" customFormat="1" ht="24.75" hidden="1" customHeight="1" thickBot="1" x14ac:dyDescent="0.2"/>
    <row r="55" spans="1:51" ht="30" hidden="1" customHeight="1" x14ac:dyDescent="0.15">
      <c r="A55" s="1029" t="s">
        <v>28</v>
      </c>
      <c r="B55" s="1030"/>
      <c r="C55" s="1030"/>
      <c r="D55" s="1030"/>
      <c r="E55" s="1030"/>
      <c r="F55" s="1031"/>
      <c r="G55" s="613" t="s">
        <v>182</v>
      </c>
      <c r="H55" s="614"/>
      <c r="I55" s="614"/>
      <c r="J55" s="614"/>
      <c r="K55" s="614"/>
      <c r="L55" s="614"/>
      <c r="M55" s="614"/>
      <c r="N55" s="614"/>
      <c r="O55" s="614"/>
      <c r="P55" s="614"/>
      <c r="Q55" s="614"/>
      <c r="R55" s="614"/>
      <c r="S55" s="614"/>
      <c r="T55" s="614"/>
      <c r="U55" s="614"/>
      <c r="V55" s="614"/>
      <c r="W55" s="614"/>
      <c r="X55" s="614"/>
      <c r="Y55" s="614"/>
      <c r="Z55" s="614"/>
      <c r="AA55" s="614"/>
      <c r="AB55" s="615"/>
      <c r="AC55" s="613" t="s">
        <v>266</v>
      </c>
      <c r="AD55" s="614"/>
      <c r="AE55" s="614"/>
      <c r="AF55" s="614"/>
      <c r="AG55" s="614"/>
      <c r="AH55" s="614"/>
      <c r="AI55" s="614"/>
      <c r="AJ55" s="614"/>
      <c r="AK55" s="614"/>
      <c r="AL55" s="614"/>
      <c r="AM55" s="614"/>
      <c r="AN55" s="614"/>
      <c r="AO55" s="614"/>
      <c r="AP55" s="614"/>
      <c r="AQ55" s="614"/>
      <c r="AR55" s="614"/>
      <c r="AS55" s="614"/>
      <c r="AT55" s="614"/>
      <c r="AU55" s="614"/>
      <c r="AV55" s="614"/>
      <c r="AW55" s="614"/>
      <c r="AX55" s="812"/>
      <c r="AY55">
        <f>COUNTA($G$57,$AC$57)</f>
        <v>0</v>
      </c>
    </row>
    <row r="56" spans="1:51" ht="24.75" hidden="1" customHeight="1" x14ac:dyDescent="0.15">
      <c r="A56" s="1023"/>
      <c r="B56" s="1024"/>
      <c r="C56" s="1024"/>
      <c r="D56" s="1024"/>
      <c r="E56" s="1024"/>
      <c r="F56" s="1025"/>
      <c r="G56" s="831"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7"/>
      <c r="AC56" s="831"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c r="AY56" s="34">
        <f>$AY$55</f>
        <v>0</v>
      </c>
    </row>
    <row r="57" spans="1:51" ht="24.75" hidden="1" customHeight="1" x14ac:dyDescent="0.15">
      <c r="A57" s="1023"/>
      <c r="B57" s="1024"/>
      <c r="C57" s="1024"/>
      <c r="D57" s="1024"/>
      <c r="E57" s="1024"/>
      <c r="F57" s="1025"/>
      <c r="G57" s="688"/>
      <c r="H57" s="689"/>
      <c r="I57" s="689"/>
      <c r="J57" s="689"/>
      <c r="K57" s="690"/>
      <c r="L57" s="682"/>
      <c r="M57" s="683"/>
      <c r="N57" s="683"/>
      <c r="O57" s="683"/>
      <c r="P57" s="683"/>
      <c r="Q57" s="683"/>
      <c r="R57" s="683"/>
      <c r="S57" s="683"/>
      <c r="T57" s="683"/>
      <c r="U57" s="683"/>
      <c r="V57" s="683"/>
      <c r="W57" s="683"/>
      <c r="X57" s="684"/>
      <c r="Y57" s="402"/>
      <c r="Z57" s="403"/>
      <c r="AA57" s="403"/>
      <c r="AB57" s="821"/>
      <c r="AC57" s="688"/>
      <c r="AD57" s="689"/>
      <c r="AE57" s="689"/>
      <c r="AF57" s="689"/>
      <c r="AG57" s="690"/>
      <c r="AH57" s="682"/>
      <c r="AI57" s="683"/>
      <c r="AJ57" s="683"/>
      <c r="AK57" s="683"/>
      <c r="AL57" s="683"/>
      <c r="AM57" s="683"/>
      <c r="AN57" s="683"/>
      <c r="AO57" s="683"/>
      <c r="AP57" s="683"/>
      <c r="AQ57" s="683"/>
      <c r="AR57" s="683"/>
      <c r="AS57" s="683"/>
      <c r="AT57" s="684"/>
      <c r="AU57" s="402"/>
      <c r="AV57" s="403"/>
      <c r="AW57" s="403"/>
      <c r="AX57" s="404"/>
      <c r="AY57" s="34">
        <f t="shared" ref="AY57:AY67" si="4">$AY$55</f>
        <v>0</v>
      </c>
    </row>
    <row r="58" spans="1:51" ht="24.75" hidden="1" customHeight="1" x14ac:dyDescent="0.15">
      <c r="A58" s="1023"/>
      <c r="B58" s="1024"/>
      <c r="C58" s="1024"/>
      <c r="D58" s="1024"/>
      <c r="E58" s="1024"/>
      <c r="F58" s="1025"/>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hidden="1" customHeight="1" x14ac:dyDescent="0.15">
      <c r="A59" s="1023"/>
      <c r="B59" s="1024"/>
      <c r="C59" s="1024"/>
      <c r="D59" s="1024"/>
      <c r="E59" s="1024"/>
      <c r="F59" s="1025"/>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hidden="1" customHeight="1" x14ac:dyDescent="0.15">
      <c r="A60" s="1023"/>
      <c r="B60" s="1024"/>
      <c r="C60" s="1024"/>
      <c r="D60" s="1024"/>
      <c r="E60" s="1024"/>
      <c r="F60" s="1025"/>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hidden="1" customHeight="1" x14ac:dyDescent="0.15">
      <c r="A61" s="1023"/>
      <c r="B61" s="1024"/>
      <c r="C61" s="1024"/>
      <c r="D61" s="1024"/>
      <c r="E61" s="1024"/>
      <c r="F61" s="1025"/>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hidden="1" customHeight="1" x14ac:dyDescent="0.15">
      <c r="A62" s="1023"/>
      <c r="B62" s="1024"/>
      <c r="C62" s="1024"/>
      <c r="D62" s="1024"/>
      <c r="E62" s="1024"/>
      <c r="F62" s="1025"/>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hidden="1" customHeight="1" x14ac:dyDescent="0.15">
      <c r="A63" s="1023"/>
      <c r="B63" s="1024"/>
      <c r="C63" s="1024"/>
      <c r="D63" s="1024"/>
      <c r="E63" s="1024"/>
      <c r="F63" s="1025"/>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hidden="1" customHeight="1" x14ac:dyDescent="0.15">
      <c r="A64" s="1023"/>
      <c r="B64" s="1024"/>
      <c r="C64" s="1024"/>
      <c r="D64" s="1024"/>
      <c r="E64" s="1024"/>
      <c r="F64" s="1025"/>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hidden="1" customHeight="1" x14ac:dyDescent="0.15">
      <c r="A65" s="1023"/>
      <c r="B65" s="1024"/>
      <c r="C65" s="1024"/>
      <c r="D65" s="1024"/>
      <c r="E65" s="1024"/>
      <c r="F65" s="1025"/>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hidden="1" customHeight="1" x14ac:dyDescent="0.15">
      <c r="A66" s="1023"/>
      <c r="B66" s="1024"/>
      <c r="C66" s="1024"/>
      <c r="D66" s="1024"/>
      <c r="E66" s="1024"/>
      <c r="F66" s="1025"/>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hidden="1" customHeight="1" thickBot="1" x14ac:dyDescent="0.2">
      <c r="A67" s="1023"/>
      <c r="B67" s="1024"/>
      <c r="C67" s="1024"/>
      <c r="D67" s="1024"/>
      <c r="E67" s="1024"/>
      <c r="F67" s="102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hidden="1" customHeight="1" x14ac:dyDescent="0.15">
      <c r="A68" s="1023"/>
      <c r="B68" s="1024"/>
      <c r="C68" s="1024"/>
      <c r="D68" s="1024"/>
      <c r="E68" s="1024"/>
      <c r="F68" s="1025"/>
      <c r="G68" s="613" t="s">
        <v>267</v>
      </c>
      <c r="H68" s="614"/>
      <c r="I68" s="614"/>
      <c r="J68" s="614"/>
      <c r="K68" s="614"/>
      <c r="L68" s="614"/>
      <c r="M68" s="614"/>
      <c r="N68" s="614"/>
      <c r="O68" s="614"/>
      <c r="P68" s="614"/>
      <c r="Q68" s="614"/>
      <c r="R68" s="614"/>
      <c r="S68" s="614"/>
      <c r="T68" s="614"/>
      <c r="U68" s="614"/>
      <c r="V68" s="614"/>
      <c r="W68" s="614"/>
      <c r="X68" s="614"/>
      <c r="Y68" s="614"/>
      <c r="Z68" s="614"/>
      <c r="AA68" s="614"/>
      <c r="AB68" s="615"/>
      <c r="AC68" s="613" t="s">
        <v>268</v>
      </c>
      <c r="AD68" s="614"/>
      <c r="AE68" s="614"/>
      <c r="AF68" s="614"/>
      <c r="AG68" s="614"/>
      <c r="AH68" s="614"/>
      <c r="AI68" s="614"/>
      <c r="AJ68" s="614"/>
      <c r="AK68" s="614"/>
      <c r="AL68" s="614"/>
      <c r="AM68" s="614"/>
      <c r="AN68" s="614"/>
      <c r="AO68" s="614"/>
      <c r="AP68" s="614"/>
      <c r="AQ68" s="614"/>
      <c r="AR68" s="614"/>
      <c r="AS68" s="614"/>
      <c r="AT68" s="614"/>
      <c r="AU68" s="614"/>
      <c r="AV68" s="614"/>
      <c r="AW68" s="614"/>
      <c r="AX68" s="812"/>
      <c r="AY68">
        <f>COUNTA($G$70,$AC$70)</f>
        <v>0</v>
      </c>
    </row>
    <row r="69" spans="1:51" ht="25.5" hidden="1" customHeight="1" x14ac:dyDescent="0.15">
      <c r="A69" s="1023"/>
      <c r="B69" s="1024"/>
      <c r="C69" s="1024"/>
      <c r="D69" s="1024"/>
      <c r="E69" s="1024"/>
      <c r="F69" s="1025"/>
      <c r="G69" s="831"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7"/>
      <c r="AC69" s="831"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c r="AY69" s="34">
        <f>$AY$68</f>
        <v>0</v>
      </c>
    </row>
    <row r="70" spans="1:51" ht="24.75" hidden="1" customHeight="1" x14ac:dyDescent="0.15">
      <c r="A70" s="1023"/>
      <c r="B70" s="1024"/>
      <c r="C70" s="1024"/>
      <c r="D70" s="1024"/>
      <c r="E70" s="1024"/>
      <c r="F70" s="1025"/>
      <c r="G70" s="688"/>
      <c r="H70" s="689"/>
      <c r="I70" s="689"/>
      <c r="J70" s="689"/>
      <c r="K70" s="690"/>
      <c r="L70" s="682"/>
      <c r="M70" s="683"/>
      <c r="N70" s="683"/>
      <c r="O70" s="683"/>
      <c r="P70" s="683"/>
      <c r="Q70" s="683"/>
      <c r="R70" s="683"/>
      <c r="S70" s="683"/>
      <c r="T70" s="683"/>
      <c r="U70" s="683"/>
      <c r="V70" s="683"/>
      <c r="W70" s="683"/>
      <c r="X70" s="684"/>
      <c r="Y70" s="402"/>
      <c r="Z70" s="403"/>
      <c r="AA70" s="403"/>
      <c r="AB70" s="821"/>
      <c r="AC70" s="688"/>
      <c r="AD70" s="689"/>
      <c r="AE70" s="689"/>
      <c r="AF70" s="689"/>
      <c r="AG70" s="690"/>
      <c r="AH70" s="682"/>
      <c r="AI70" s="683"/>
      <c r="AJ70" s="683"/>
      <c r="AK70" s="683"/>
      <c r="AL70" s="683"/>
      <c r="AM70" s="683"/>
      <c r="AN70" s="683"/>
      <c r="AO70" s="683"/>
      <c r="AP70" s="683"/>
      <c r="AQ70" s="683"/>
      <c r="AR70" s="683"/>
      <c r="AS70" s="683"/>
      <c r="AT70" s="684"/>
      <c r="AU70" s="402"/>
      <c r="AV70" s="403"/>
      <c r="AW70" s="403"/>
      <c r="AX70" s="404"/>
      <c r="AY70" s="34">
        <f t="shared" ref="AY70:AY80" si="5">$AY$68</f>
        <v>0</v>
      </c>
    </row>
    <row r="71" spans="1:51" ht="24.75" hidden="1" customHeight="1" x14ac:dyDescent="0.15">
      <c r="A71" s="1023"/>
      <c r="B71" s="1024"/>
      <c r="C71" s="1024"/>
      <c r="D71" s="1024"/>
      <c r="E71" s="1024"/>
      <c r="F71" s="1025"/>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hidden="1" customHeight="1" x14ac:dyDescent="0.15">
      <c r="A72" s="1023"/>
      <c r="B72" s="1024"/>
      <c r="C72" s="1024"/>
      <c r="D72" s="1024"/>
      <c r="E72" s="1024"/>
      <c r="F72" s="1025"/>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hidden="1" customHeight="1" x14ac:dyDescent="0.15">
      <c r="A73" s="1023"/>
      <c r="B73" s="1024"/>
      <c r="C73" s="1024"/>
      <c r="D73" s="1024"/>
      <c r="E73" s="1024"/>
      <c r="F73" s="1025"/>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hidden="1" customHeight="1" x14ac:dyDescent="0.15">
      <c r="A74" s="1023"/>
      <c r="B74" s="1024"/>
      <c r="C74" s="1024"/>
      <c r="D74" s="1024"/>
      <c r="E74" s="1024"/>
      <c r="F74" s="1025"/>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hidden="1" customHeight="1" x14ac:dyDescent="0.15">
      <c r="A75" s="1023"/>
      <c r="B75" s="1024"/>
      <c r="C75" s="1024"/>
      <c r="D75" s="1024"/>
      <c r="E75" s="1024"/>
      <c r="F75" s="1025"/>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hidden="1" customHeight="1" x14ac:dyDescent="0.15">
      <c r="A76" s="1023"/>
      <c r="B76" s="1024"/>
      <c r="C76" s="1024"/>
      <c r="D76" s="1024"/>
      <c r="E76" s="1024"/>
      <c r="F76" s="1025"/>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hidden="1" customHeight="1" x14ac:dyDescent="0.15">
      <c r="A77" s="1023"/>
      <c r="B77" s="1024"/>
      <c r="C77" s="1024"/>
      <c r="D77" s="1024"/>
      <c r="E77" s="1024"/>
      <c r="F77" s="1025"/>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hidden="1" customHeight="1" x14ac:dyDescent="0.15">
      <c r="A78" s="1023"/>
      <c r="B78" s="1024"/>
      <c r="C78" s="1024"/>
      <c r="D78" s="1024"/>
      <c r="E78" s="1024"/>
      <c r="F78" s="1025"/>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hidden="1" customHeight="1" x14ac:dyDescent="0.15">
      <c r="A79" s="1023"/>
      <c r="B79" s="1024"/>
      <c r="C79" s="1024"/>
      <c r="D79" s="1024"/>
      <c r="E79" s="1024"/>
      <c r="F79" s="1025"/>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hidden="1" customHeight="1" thickBot="1" x14ac:dyDescent="0.2">
      <c r="A80" s="1023"/>
      <c r="B80" s="1024"/>
      <c r="C80" s="1024"/>
      <c r="D80" s="1024"/>
      <c r="E80" s="1024"/>
      <c r="F80" s="102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hidden="1" customHeight="1" x14ac:dyDescent="0.15">
      <c r="A81" s="1023"/>
      <c r="B81" s="1024"/>
      <c r="C81" s="1024"/>
      <c r="D81" s="1024"/>
      <c r="E81" s="1024"/>
      <c r="F81" s="1025"/>
      <c r="G81" s="613" t="s">
        <v>269</v>
      </c>
      <c r="H81" s="614"/>
      <c r="I81" s="614"/>
      <c r="J81" s="614"/>
      <c r="K81" s="614"/>
      <c r="L81" s="614"/>
      <c r="M81" s="614"/>
      <c r="N81" s="614"/>
      <c r="O81" s="614"/>
      <c r="P81" s="614"/>
      <c r="Q81" s="614"/>
      <c r="R81" s="614"/>
      <c r="S81" s="614"/>
      <c r="T81" s="614"/>
      <c r="U81" s="614"/>
      <c r="V81" s="614"/>
      <c r="W81" s="614"/>
      <c r="X81" s="614"/>
      <c r="Y81" s="614"/>
      <c r="Z81" s="614"/>
      <c r="AA81" s="614"/>
      <c r="AB81" s="615"/>
      <c r="AC81" s="613" t="s">
        <v>270</v>
      </c>
      <c r="AD81" s="614"/>
      <c r="AE81" s="614"/>
      <c r="AF81" s="614"/>
      <c r="AG81" s="614"/>
      <c r="AH81" s="614"/>
      <c r="AI81" s="614"/>
      <c r="AJ81" s="614"/>
      <c r="AK81" s="614"/>
      <c r="AL81" s="614"/>
      <c r="AM81" s="614"/>
      <c r="AN81" s="614"/>
      <c r="AO81" s="614"/>
      <c r="AP81" s="614"/>
      <c r="AQ81" s="614"/>
      <c r="AR81" s="614"/>
      <c r="AS81" s="614"/>
      <c r="AT81" s="614"/>
      <c r="AU81" s="614"/>
      <c r="AV81" s="614"/>
      <c r="AW81" s="614"/>
      <c r="AX81" s="812"/>
      <c r="AY81">
        <f>COUNTA($G$83,$AC$83)</f>
        <v>0</v>
      </c>
    </row>
    <row r="82" spans="1:51" ht="24.75" hidden="1" customHeight="1" x14ac:dyDescent="0.15">
      <c r="A82" s="1023"/>
      <c r="B82" s="1024"/>
      <c r="C82" s="1024"/>
      <c r="D82" s="1024"/>
      <c r="E82" s="1024"/>
      <c r="F82" s="1025"/>
      <c r="G82" s="831"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7"/>
      <c r="AC82" s="831"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c r="AY82" s="34">
        <f>$AY$81</f>
        <v>0</v>
      </c>
    </row>
    <row r="83" spans="1:51" ht="24.75" hidden="1" customHeight="1" x14ac:dyDescent="0.15">
      <c r="A83" s="1023"/>
      <c r="B83" s="1024"/>
      <c r="C83" s="1024"/>
      <c r="D83" s="1024"/>
      <c r="E83" s="1024"/>
      <c r="F83" s="1025"/>
      <c r="G83" s="688"/>
      <c r="H83" s="689"/>
      <c r="I83" s="689"/>
      <c r="J83" s="689"/>
      <c r="K83" s="690"/>
      <c r="L83" s="682"/>
      <c r="M83" s="683"/>
      <c r="N83" s="683"/>
      <c r="O83" s="683"/>
      <c r="P83" s="683"/>
      <c r="Q83" s="683"/>
      <c r="R83" s="683"/>
      <c r="S83" s="683"/>
      <c r="T83" s="683"/>
      <c r="U83" s="683"/>
      <c r="V83" s="683"/>
      <c r="W83" s="683"/>
      <c r="X83" s="684"/>
      <c r="Y83" s="402"/>
      <c r="Z83" s="403"/>
      <c r="AA83" s="403"/>
      <c r="AB83" s="821"/>
      <c r="AC83" s="688"/>
      <c r="AD83" s="689"/>
      <c r="AE83" s="689"/>
      <c r="AF83" s="689"/>
      <c r="AG83" s="690"/>
      <c r="AH83" s="682"/>
      <c r="AI83" s="683"/>
      <c r="AJ83" s="683"/>
      <c r="AK83" s="683"/>
      <c r="AL83" s="683"/>
      <c r="AM83" s="683"/>
      <c r="AN83" s="683"/>
      <c r="AO83" s="683"/>
      <c r="AP83" s="683"/>
      <c r="AQ83" s="683"/>
      <c r="AR83" s="683"/>
      <c r="AS83" s="683"/>
      <c r="AT83" s="684"/>
      <c r="AU83" s="402"/>
      <c r="AV83" s="403"/>
      <c r="AW83" s="403"/>
      <c r="AX83" s="404"/>
      <c r="AY83" s="34">
        <f t="shared" ref="AY83:AY93" si="6">$AY$81</f>
        <v>0</v>
      </c>
    </row>
    <row r="84" spans="1:51" ht="24.75" hidden="1" customHeight="1" x14ac:dyDescent="0.15">
      <c r="A84" s="1023"/>
      <c r="B84" s="1024"/>
      <c r="C84" s="1024"/>
      <c r="D84" s="1024"/>
      <c r="E84" s="1024"/>
      <c r="F84" s="1025"/>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hidden="1" customHeight="1" x14ac:dyDescent="0.15">
      <c r="A85" s="1023"/>
      <c r="B85" s="1024"/>
      <c r="C85" s="1024"/>
      <c r="D85" s="1024"/>
      <c r="E85" s="1024"/>
      <c r="F85" s="1025"/>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hidden="1" customHeight="1" x14ac:dyDescent="0.15">
      <c r="A86" s="1023"/>
      <c r="B86" s="1024"/>
      <c r="C86" s="1024"/>
      <c r="D86" s="1024"/>
      <c r="E86" s="1024"/>
      <c r="F86" s="1025"/>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hidden="1" customHeight="1" x14ac:dyDescent="0.15">
      <c r="A87" s="1023"/>
      <c r="B87" s="1024"/>
      <c r="C87" s="1024"/>
      <c r="D87" s="1024"/>
      <c r="E87" s="1024"/>
      <c r="F87" s="1025"/>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hidden="1" customHeight="1" x14ac:dyDescent="0.15">
      <c r="A88" s="1023"/>
      <c r="B88" s="1024"/>
      <c r="C88" s="1024"/>
      <c r="D88" s="1024"/>
      <c r="E88" s="1024"/>
      <c r="F88" s="1025"/>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hidden="1" customHeight="1" x14ac:dyDescent="0.15">
      <c r="A89" s="1023"/>
      <c r="B89" s="1024"/>
      <c r="C89" s="1024"/>
      <c r="D89" s="1024"/>
      <c r="E89" s="1024"/>
      <c r="F89" s="1025"/>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hidden="1" customHeight="1" x14ac:dyDescent="0.15">
      <c r="A90" s="1023"/>
      <c r="B90" s="1024"/>
      <c r="C90" s="1024"/>
      <c r="D90" s="1024"/>
      <c r="E90" s="1024"/>
      <c r="F90" s="1025"/>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hidden="1" customHeight="1" x14ac:dyDescent="0.15">
      <c r="A91" s="1023"/>
      <c r="B91" s="1024"/>
      <c r="C91" s="1024"/>
      <c r="D91" s="1024"/>
      <c r="E91" s="1024"/>
      <c r="F91" s="1025"/>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hidden="1" customHeight="1" x14ac:dyDescent="0.15">
      <c r="A92" s="1023"/>
      <c r="B92" s="1024"/>
      <c r="C92" s="1024"/>
      <c r="D92" s="1024"/>
      <c r="E92" s="1024"/>
      <c r="F92" s="1025"/>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hidden="1" customHeight="1" thickBot="1" x14ac:dyDescent="0.2">
      <c r="A93" s="1023"/>
      <c r="B93" s="1024"/>
      <c r="C93" s="1024"/>
      <c r="D93" s="1024"/>
      <c r="E93" s="1024"/>
      <c r="F93" s="102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hidden="1" customHeight="1" x14ac:dyDescent="0.15">
      <c r="A94" s="1023"/>
      <c r="B94" s="1024"/>
      <c r="C94" s="1024"/>
      <c r="D94" s="1024"/>
      <c r="E94" s="1024"/>
      <c r="F94" s="1025"/>
      <c r="G94" s="613" t="s">
        <v>271</v>
      </c>
      <c r="H94" s="614"/>
      <c r="I94" s="614"/>
      <c r="J94" s="614"/>
      <c r="K94" s="614"/>
      <c r="L94" s="614"/>
      <c r="M94" s="614"/>
      <c r="N94" s="614"/>
      <c r="O94" s="614"/>
      <c r="P94" s="614"/>
      <c r="Q94" s="614"/>
      <c r="R94" s="614"/>
      <c r="S94" s="614"/>
      <c r="T94" s="614"/>
      <c r="U94" s="614"/>
      <c r="V94" s="614"/>
      <c r="W94" s="614"/>
      <c r="X94" s="614"/>
      <c r="Y94" s="614"/>
      <c r="Z94" s="614"/>
      <c r="AA94" s="614"/>
      <c r="AB94" s="615"/>
      <c r="AC94" s="613" t="s">
        <v>183</v>
      </c>
      <c r="AD94" s="614"/>
      <c r="AE94" s="614"/>
      <c r="AF94" s="614"/>
      <c r="AG94" s="614"/>
      <c r="AH94" s="614"/>
      <c r="AI94" s="614"/>
      <c r="AJ94" s="614"/>
      <c r="AK94" s="614"/>
      <c r="AL94" s="614"/>
      <c r="AM94" s="614"/>
      <c r="AN94" s="614"/>
      <c r="AO94" s="614"/>
      <c r="AP94" s="614"/>
      <c r="AQ94" s="614"/>
      <c r="AR94" s="614"/>
      <c r="AS94" s="614"/>
      <c r="AT94" s="614"/>
      <c r="AU94" s="614"/>
      <c r="AV94" s="614"/>
      <c r="AW94" s="614"/>
      <c r="AX94" s="812"/>
      <c r="AY94">
        <f>COUNTA($G$96,$AC$96)</f>
        <v>0</v>
      </c>
    </row>
    <row r="95" spans="1:51" ht="24.75" hidden="1" customHeight="1" x14ac:dyDescent="0.15">
      <c r="A95" s="1023"/>
      <c r="B95" s="1024"/>
      <c r="C95" s="1024"/>
      <c r="D95" s="1024"/>
      <c r="E95" s="1024"/>
      <c r="F95" s="1025"/>
      <c r="G95" s="831"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7"/>
      <c r="AC95" s="831"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c r="AY95" s="34">
        <f>$AY$94</f>
        <v>0</v>
      </c>
    </row>
    <row r="96" spans="1:51" ht="24.75" hidden="1" customHeight="1" x14ac:dyDescent="0.15">
      <c r="A96" s="1023"/>
      <c r="B96" s="1024"/>
      <c r="C96" s="1024"/>
      <c r="D96" s="1024"/>
      <c r="E96" s="1024"/>
      <c r="F96" s="1025"/>
      <c r="G96" s="688"/>
      <c r="H96" s="689"/>
      <c r="I96" s="689"/>
      <c r="J96" s="689"/>
      <c r="K96" s="690"/>
      <c r="L96" s="682"/>
      <c r="M96" s="683"/>
      <c r="N96" s="683"/>
      <c r="O96" s="683"/>
      <c r="P96" s="683"/>
      <c r="Q96" s="683"/>
      <c r="R96" s="683"/>
      <c r="S96" s="683"/>
      <c r="T96" s="683"/>
      <c r="U96" s="683"/>
      <c r="V96" s="683"/>
      <c r="W96" s="683"/>
      <c r="X96" s="684"/>
      <c r="Y96" s="402"/>
      <c r="Z96" s="403"/>
      <c r="AA96" s="403"/>
      <c r="AB96" s="821"/>
      <c r="AC96" s="688"/>
      <c r="AD96" s="689"/>
      <c r="AE96" s="689"/>
      <c r="AF96" s="689"/>
      <c r="AG96" s="690"/>
      <c r="AH96" s="682"/>
      <c r="AI96" s="683"/>
      <c r="AJ96" s="683"/>
      <c r="AK96" s="683"/>
      <c r="AL96" s="683"/>
      <c r="AM96" s="683"/>
      <c r="AN96" s="683"/>
      <c r="AO96" s="683"/>
      <c r="AP96" s="683"/>
      <c r="AQ96" s="683"/>
      <c r="AR96" s="683"/>
      <c r="AS96" s="683"/>
      <c r="AT96" s="684"/>
      <c r="AU96" s="402"/>
      <c r="AV96" s="403"/>
      <c r="AW96" s="403"/>
      <c r="AX96" s="404"/>
      <c r="AY96" s="34">
        <f t="shared" ref="AY96:AY106" si="7">$AY$94</f>
        <v>0</v>
      </c>
    </row>
    <row r="97" spans="1:51" ht="24.75" hidden="1" customHeight="1" x14ac:dyDescent="0.15">
      <c r="A97" s="1023"/>
      <c r="B97" s="1024"/>
      <c r="C97" s="1024"/>
      <c r="D97" s="1024"/>
      <c r="E97" s="1024"/>
      <c r="F97" s="1025"/>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hidden="1" customHeight="1" x14ac:dyDescent="0.15">
      <c r="A98" s="1023"/>
      <c r="B98" s="1024"/>
      <c r="C98" s="1024"/>
      <c r="D98" s="1024"/>
      <c r="E98" s="1024"/>
      <c r="F98" s="1025"/>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hidden="1" customHeight="1" x14ac:dyDescent="0.15">
      <c r="A99" s="1023"/>
      <c r="B99" s="1024"/>
      <c r="C99" s="1024"/>
      <c r="D99" s="1024"/>
      <c r="E99" s="1024"/>
      <c r="F99" s="1025"/>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hidden="1" customHeight="1" x14ac:dyDescent="0.15">
      <c r="A100" s="1023"/>
      <c r="B100" s="1024"/>
      <c r="C100" s="1024"/>
      <c r="D100" s="1024"/>
      <c r="E100" s="1024"/>
      <c r="F100" s="1025"/>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hidden="1" customHeight="1" x14ac:dyDescent="0.15">
      <c r="A101" s="1023"/>
      <c r="B101" s="1024"/>
      <c r="C101" s="1024"/>
      <c r="D101" s="1024"/>
      <c r="E101" s="1024"/>
      <c r="F101" s="1025"/>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hidden="1" customHeight="1" x14ac:dyDescent="0.15">
      <c r="A102" s="1023"/>
      <c r="B102" s="1024"/>
      <c r="C102" s="1024"/>
      <c r="D102" s="1024"/>
      <c r="E102" s="1024"/>
      <c r="F102" s="1025"/>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hidden="1" customHeight="1" x14ac:dyDescent="0.15">
      <c r="A103" s="1023"/>
      <c r="B103" s="1024"/>
      <c r="C103" s="1024"/>
      <c r="D103" s="1024"/>
      <c r="E103" s="1024"/>
      <c r="F103" s="1025"/>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hidden="1" customHeight="1" x14ac:dyDescent="0.15">
      <c r="A104" s="1023"/>
      <c r="B104" s="1024"/>
      <c r="C104" s="1024"/>
      <c r="D104" s="1024"/>
      <c r="E104" s="1024"/>
      <c r="F104" s="1025"/>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hidden="1" customHeight="1" x14ac:dyDescent="0.15">
      <c r="A105" s="1023"/>
      <c r="B105" s="1024"/>
      <c r="C105" s="1024"/>
      <c r="D105" s="1024"/>
      <c r="E105" s="1024"/>
      <c r="F105" s="1025"/>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hidden="1" customHeight="1" thickBot="1" x14ac:dyDescent="0.2">
      <c r="A106" s="1026"/>
      <c r="B106" s="1027"/>
      <c r="C106" s="1027"/>
      <c r="D106" s="1027"/>
      <c r="E106" s="1027"/>
      <c r="F106" s="1028"/>
      <c r="G106" s="1011" t="s">
        <v>20</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20</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c r="AY106" s="34">
        <f t="shared" si="7"/>
        <v>0</v>
      </c>
    </row>
    <row r="107" spans="1:51" s="37" customFormat="1" ht="24.75" hidden="1" customHeight="1" thickBot="1" x14ac:dyDescent="0.2"/>
    <row r="108" spans="1:51" ht="30" hidden="1" customHeight="1" x14ac:dyDescent="0.15">
      <c r="A108" s="1029" t="s">
        <v>28</v>
      </c>
      <c r="B108" s="1030"/>
      <c r="C108" s="1030"/>
      <c r="D108" s="1030"/>
      <c r="E108" s="1030"/>
      <c r="F108" s="1031"/>
      <c r="G108" s="613" t="s">
        <v>184</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272</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2"/>
      <c r="AY108">
        <f>COUNTA($G$110,$AC$110)</f>
        <v>0</v>
      </c>
    </row>
    <row r="109" spans="1:51" ht="24.75" hidden="1" customHeight="1" x14ac:dyDescent="0.15">
      <c r="A109" s="1023"/>
      <c r="B109" s="1024"/>
      <c r="C109" s="1024"/>
      <c r="D109" s="1024"/>
      <c r="E109" s="1024"/>
      <c r="F109" s="1025"/>
      <c r="G109" s="831"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7"/>
      <c r="AC109" s="831"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c r="AY109" s="34">
        <f>$AY$108</f>
        <v>0</v>
      </c>
    </row>
    <row r="110" spans="1:51" ht="24.75" hidden="1" customHeight="1" x14ac:dyDescent="0.15">
      <c r="A110" s="1023"/>
      <c r="B110" s="1024"/>
      <c r="C110" s="1024"/>
      <c r="D110" s="1024"/>
      <c r="E110" s="1024"/>
      <c r="F110" s="1025"/>
      <c r="G110" s="688"/>
      <c r="H110" s="689"/>
      <c r="I110" s="689"/>
      <c r="J110" s="689"/>
      <c r="K110" s="690"/>
      <c r="L110" s="682"/>
      <c r="M110" s="683"/>
      <c r="N110" s="683"/>
      <c r="O110" s="683"/>
      <c r="P110" s="683"/>
      <c r="Q110" s="683"/>
      <c r="R110" s="683"/>
      <c r="S110" s="683"/>
      <c r="T110" s="683"/>
      <c r="U110" s="683"/>
      <c r="V110" s="683"/>
      <c r="W110" s="683"/>
      <c r="X110" s="684"/>
      <c r="Y110" s="402"/>
      <c r="Z110" s="403"/>
      <c r="AA110" s="403"/>
      <c r="AB110" s="821"/>
      <c r="AC110" s="688"/>
      <c r="AD110" s="689"/>
      <c r="AE110" s="689"/>
      <c r="AF110" s="689"/>
      <c r="AG110" s="690"/>
      <c r="AH110" s="682"/>
      <c r="AI110" s="683"/>
      <c r="AJ110" s="683"/>
      <c r="AK110" s="683"/>
      <c r="AL110" s="683"/>
      <c r="AM110" s="683"/>
      <c r="AN110" s="683"/>
      <c r="AO110" s="683"/>
      <c r="AP110" s="683"/>
      <c r="AQ110" s="683"/>
      <c r="AR110" s="683"/>
      <c r="AS110" s="683"/>
      <c r="AT110" s="684"/>
      <c r="AU110" s="402"/>
      <c r="AV110" s="403"/>
      <c r="AW110" s="403"/>
      <c r="AX110" s="404"/>
      <c r="AY110" s="34">
        <f t="shared" ref="AY110:AY120" si="8">$AY$108</f>
        <v>0</v>
      </c>
    </row>
    <row r="111" spans="1:51" ht="24.75" hidden="1" customHeight="1" x14ac:dyDescent="0.15">
      <c r="A111" s="1023"/>
      <c r="B111" s="1024"/>
      <c r="C111" s="1024"/>
      <c r="D111" s="1024"/>
      <c r="E111" s="1024"/>
      <c r="F111" s="1025"/>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hidden="1" customHeight="1" x14ac:dyDescent="0.15">
      <c r="A112" s="1023"/>
      <c r="B112" s="1024"/>
      <c r="C112" s="1024"/>
      <c r="D112" s="1024"/>
      <c r="E112" s="1024"/>
      <c r="F112" s="1025"/>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hidden="1" customHeight="1" x14ac:dyDescent="0.15">
      <c r="A113" s="1023"/>
      <c r="B113" s="1024"/>
      <c r="C113" s="1024"/>
      <c r="D113" s="1024"/>
      <c r="E113" s="1024"/>
      <c r="F113" s="1025"/>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hidden="1" customHeight="1" x14ac:dyDescent="0.15">
      <c r="A114" s="1023"/>
      <c r="B114" s="1024"/>
      <c r="C114" s="1024"/>
      <c r="D114" s="1024"/>
      <c r="E114" s="1024"/>
      <c r="F114" s="1025"/>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hidden="1" customHeight="1" x14ac:dyDescent="0.15">
      <c r="A115" s="1023"/>
      <c r="B115" s="1024"/>
      <c r="C115" s="1024"/>
      <c r="D115" s="1024"/>
      <c r="E115" s="1024"/>
      <c r="F115" s="1025"/>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hidden="1" customHeight="1" x14ac:dyDescent="0.15">
      <c r="A116" s="1023"/>
      <c r="B116" s="1024"/>
      <c r="C116" s="1024"/>
      <c r="D116" s="1024"/>
      <c r="E116" s="1024"/>
      <c r="F116" s="1025"/>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hidden="1" customHeight="1" x14ac:dyDescent="0.15">
      <c r="A117" s="1023"/>
      <c r="B117" s="1024"/>
      <c r="C117" s="1024"/>
      <c r="D117" s="1024"/>
      <c r="E117" s="1024"/>
      <c r="F117" s="1025"/>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hidden="1" customHeight="1" x14ac:dyDescent="0.15">
      <c r="A118" s="1023"/>
      <c r="B118" s="1024"/>
      <c r="C118" s="1024"/>
      <c r="D118" s="1024"/>
      <c r="E118" s="1024"/>
      <c r="F118" s="1025"/>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hidden="1" customHeight="1" x14ac:dyDescent="0.15">
      <c r="A119" s="1023"/>
      <c r="B119" s="1024"/>
      <c r="C119" s="1024"/>
      <c r="D119" s="1024"/>
      <c r="E119" s="1024"/>
      <c r="F119" s="1025"/>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hidden="1" customHeight="1" thickBot="1" x14ac:dyDescent="0.2">
      <c r="A120" s="1023"/>
      <c r="B120" s="1024"/>
      <c r="C120" s="1024"/>
      <c r="D120" s="1024"/>
      <c r="E120" s="1024"/>
      <c r="F120" s="102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hidden="1" customHeight="1" x14ac:dyDescent="0.15">
      <c r="A121" s="1023"/>
      <c r="B121" s="1024"/>
      <c r="C121" s="1024"/>
      <c r="D121" s="1024"/>
      <c r="E121" s="1024"/>
      <c r="F121" s="1025"/>
      <c r="G121" s="613" t="s">
        <v>273</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274</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2"/>
      <c r="AY121">
        <f>COUNTA($G$123,$AC$123)</f>
        <v>0</v>
      </c>
    </row>
    <row r="122" spans="1:51" ht="25.5" hidden="1" customHeight="1" x14ac:dyDescent="0.15">
      <c r="A122" s="1023"/>
      <c r="B122" s="1024"/>
      <c r="C122" s="1024"/>
      <c r="D122" s="1024"/>
      <c r="E122" s="1024"/>
      <c r="F122" s="1025"/>
      <c r="G122" s="831"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7"/>
      <c r="AC122" s="831"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c r="AY122" s="34">
        <f>$AY$121</f>
        <v>0</v>
      </c>
    </row>
    <row r="123" spans="1:51" ht="24.75" hidden="1" customHeight="1" x14ac:dyDescent="0.15">
      <c r="A123" s="1023"/>
      <c r="B123" s="1024"/>
      <c r="C123" s="1024"/>
      <c r="D123" s="1024"/>
      <c r="E123" s="1024"/>
      <c r="F123" s="1025"/>
      <c r="G123" s="688"/>
      <c r="H123" s="689"/>
      <c r="I123" s="689"/>
      <c r="J123" s="689"/>
      <c r="K123" s="690"/>
      <c r="L123" s="682"/>
      <c r="M123" s="683"/>
      <c r="N123" s="683"/>
      <c r="O123" s="683"/>
      <c r="P123" s="683"/>
      <c r="Q123" s="683"/>
      <c r="R123" s="683"/>
      <c r="S123" s="683"/>
      <c r="T123" s="683"/>
      <c r="U123" s="683"/>
      <c r="V123" s="683"/>
      <c r="W123" s="683"/>
      <c r="X123" s="684"/>
      <c r="Y123" s="402"/>
      <c r="Z123" s="403"/>
      <c r="AA123" s="403"/>
      <c r="AB123" s="821"/>
      <c r="AC123" s="688"/>
      <c r="AD123" s="689"/>
      <c r="AE123" s="689"/>
      <c r="AF123" s="689"/>
      <c r="AG123" s="690"/>
      <c r="AH123" s="682"/>
      <c r="AI123" s="683"/>
      <c r="AJ123" s="683"/>
      <c r="AK123" s="683"/>
      <c r="AL123" s="683"/>
      <c r="AM123" s="683"/>
      <c r="AN123" s="683"/>
      <c r="AO123" s="683"/>
      <c r="AP123" s="683"/>
      <c r="AQ123" s="683"/>
      <c r="AR123" s="683"/>
      <c r="AS123" s="683"/>
      <c r="AT123" s="684"/>
      <c r="AU123" s="402"/>
      <c r="AV123" s="403"/>
      <c r="AW123" s="403"/>
      <c r="AX123" s="404"/>
      <c r="AY123" s="34">
        <f t="shared" ref="AY123:AY133" si="9">$AY$121</f>
        <v>0</v>
      </c>
    </row>
    <row r="124" spans="1:51" ht="24.75" hidden="1" customHeight="1" x14ac:dyDescent="0.15">
      <c r="A124" s="1023"/>
      <c r="B124" s="1024"/>
      <c r="C124" s="1024"/>
      <c r="D124" s="1024"/>
      <c r="E124" s="1024"/>
      <c r="F124" s="1025"/>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hidden="1" customHeight="1" x14ac:dyDescent="0.15">
      <c r="A125" s="1023"/>
      <c r="B125" s="1024"/>
      <c r="C125" s="1024"/>
      <c r="D125" s="1024"/>
      <c r="E125" s="1024"/>
      <c r="F125" s="1025"/>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hidden="1" customHeight="1" x14ac:dyDescent="0.15">
      <c r="A126" s="1023"/>
      <c r="B126" s="1024"/>
      <c r="C126" s="1024"/>
      <c r="D126" s="1024"/>
      <c r="E126" s="1024"/>
      <c r="F126" s="1025"/>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hidden="1" customHeight="1" x14ac:dyDescent="0.15">
      <c r="A127" s="1023"/>
      <c r="B127" s="1024"/>
      <c r="C127" s="1024"/>
      <c r="D127" s="1024"/>
      <c r="E127" s="1024"/>
      <c r="F127" s="1025"/>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hidden="1" customHeight="1" x14ac:dyDescent="0.15">
      <c r="A128" s="1023"/>
      <c r="B128" s="1024"/>
      <c r="C128" s="1024"/>
      <c r="D128" s="1024"/>
      <c r="E128" s="1024"/>
      <c r="F128" s="1025"/>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hidden="1" customHeight="1" x14ac:dyDescent="0.15">
      <c r="A129" s="1023"/>
      <c r="B129" s="1024"/>
      <c r="C129" s="1024"/>
      <c r="D129" s="1024"/>
      <c r="E129" s="1024"/>
      <c r="F129" s="1025"/>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hidden="1" customHeight="1" x14ac:dyDescent="0.15">
      <c r="A130" s="1023"/>
      <c r="B130" s="1024"/>
      <c r="C130" s="1024"/>
      <c r="D130" s="1024"/>
      <c r="E130" s="1024"/>
      <c r="F130" s="1025"/>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hidden="1" customHeight="1" x14ac:dyDescent="0.15">
      <c r="A131" s="1023"/>
      <c r="B131" s="1024"/>
      <c r="C131" s="1024"/>
      <c r="D131" s="1024"/>
      <c r="E131" s="1024"/>
      <c r="F131" s="1025"/>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hidden="1" customHeight="1" x14ac:dyDescent="0.15">
      <c r="A132" s="1023"/>
      <c r="B132" s="1024"/>
      <c r="C132" s="1024"/>
      <c r="D132" s="1024"/>
      <c r="E132" s="1024"/>
      <c r="F132" s="1025"/>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hidden="1" customHeight="1" thickBot="1" x14ac:dyDescent="0.2">
      <c r="A133" s="1023"/>
      <c r="B133" s="1024"/>
      <c r="C133" s="1024"/>
      <c r="D133" s="1024"/>
      <c r="E133" s="1024"/>
      <c r="F133" s="102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hidden="1" customHeight="1" x14ac:dyDescent="0.15">
      <c r="A134" s="1023"/>
      <c r="B134" s="1024"/>
      <c r="C134" s="1024"/>
      <c r="D134" s="1024"/>
      <c r="E134" s="1024"/>
      <c r="F134" s="1025"/>
      <c r="G134" s="613" t="s">
        <v>275</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276</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2"/>
      <c r="AY134">
        <f>COUNTA($G$136,$AC$136)</f>
        <v>0</v>
      </c>
    </row>
    <row r="135" spans="1:51" ht="24.75" hidden="1" customHeight="1" x14ac:dyDescent="0.15">
      <c r="A135" s="1023"/>
      <c r="B135" s="1024"/>
      <c r="C135" s="1024"/>
      <c r="D135" s="1024"/>
      <c r="E135" s="1024"/>
      <c r="F135" s="1025"/>
      <c r="G135" s="831"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7"/>
      <c r="AC135" s="831"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c r="AY135" s="34">
        <f>$AY$134</f>
        <v>0</v>
      </c>
    </row>
    <row r="136" spans="1:51" ht="24.75" hidden="1" customHeight="1" x14ac:dyDescent="0.15">
      <c r="A136" s="1023"/>
      <c r="B136" s="1024"/>
      <c r="C136" s="1024"/>
      <c r="D136" s="1024"/>
      <c r="E136" s="1024"/>
      <c r="F136" s="1025"/>
      <c r="G136" s="688"/>
      <c r="H136" s="689"/>
      <c r="I136" s="689"/>
      <c r="J136" s="689"/>
      <c r="K136" s="690"/>
      <c r="L136" s="682"/>
      <c r="M136" s="683"/>
      <c r="N136" s="683"/>
      <c r="O136" s="683"/>
      <c r="P136" s="683"/>
      <c r="Q136" s="683"/>
      <c r="R136" s="683"/>
      <c r="S136" s="683"/>
      <c r="T136" s="683"/>
      <c r="U136" s="683"/>
      <c r="V136" s="683"/>
      <c r="W136" s="683"/>
      <c r="X136" s="684"/>
      <c r="Y136" s="402"/>
      <c r="Z136" s="403"/>
      <c r="AA136" s="403"/>
      <c r="AB136" s="821"/>
      <c r="AC136" s="688"/>
      <c r="AD136" s="689"/>
      <c r="AE136" s="689"/>
      <c r="AF136" s="689"/>
      <c r="AG136" s="690"/>
      <c r="AH136" s="682"/>
      <c r="AI136" s="683"/>
      <c r="AJ136" s="683"/>
      <c r="AK136" s="683"/>
      <c r="AL136" s="683"/>
      <c r="AM136" s="683"/>
      <c r="AN136" s="683"/>
      <c r="AO136" s="683"/>
      <c r="AP136" s="683"/>
      <c r="AQ136" s="683"/>
      <c r="AR136" s="683"/>
      <c r="AS136" s="683"/>
      <c r="AT136" s="684"/>
      <c r="AU136" s="402"/>
      <c r="AV136" s="403"/>
      <c r="AW136" s="403"/>
      <c r="AX136" s="404"/>
      <c r="AY136" s="34">
        <f t="shared" ref="AY136:AY146" si="10">$AY$134</f>
        <v>0</v>
      </c>
    </row>
    <row r="137" spans="1:51" ht="24.75" hidden="1" customHeight="1" x14ac:dyDescent="0.15">
      <c r="A137" s="1023"/>
      <c r="B137" s="1024"/>
      <c r="C137" s="1024"/>
      <c r="D137" s="1024"/>
      <c r="E137" s="1024"/>
      <c r="F137" s="1025"/>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hidden="1" customHeight="1" x14ac:dyDescent="0.15">
      <c r="A138" s="1023"/>
      <c r="B138" s="1024"/>
      <c r="C138" s="1024"/>
      <c r="D138" s="1024"/>
      <c r="E138" s="1024"/>
      <c r="F138" s="1025"/>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hidden="1" customHeight="1" x14ac:dyDescent="0.15">
      <c r="A139" s="1023"/>
      <c r="B139" s="1024"/>
      <c r="C139" s="1024"/>
      <c r="D139" s="1024"/>
      <c r="E139" s="1024"/>
      <c r="F139" s="1025"/>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hidden="1" customHeight="1" x14ac:dyDescent="0.15">
      <c r="A140" s="1023"/>
      <c r="B140" s="1024"/>
      <c r="C140" s="1024"/>
      <c r="D140" s="1024"/>
      <c r="E140" s="1024"/>
      <c r="F140" s="1025"/>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hidden="1" customHeight="1" x14ac:dyDescent="0.15">
      <c r="A141" s="1023"/>
      <c r="B141" s="1024"/>
      <c r="C141" s="1024"/>
      <c r="D141" s="1024"/>
      <c r="E141" s="1024"/>
      <c r="F141" s="1025"/>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hidden="1" customHeight="1" x14ac:dyDescent="0.15">
      <c r="A142" s="1023"/>
      <c r="B142" s="1024"/>
      <c r="C142" s="1024"/>
      <c r="D142" s="1024"/>
      <c r="E142" s="1024"/>
      <c r="F142" s="1025"/>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hidden="1" customHeight="1" x14ac:dyDescent="0.15">
      <c r="A143" s="1023"/>
      <c r="B143" s="1024"/>
      <c r="C143" s="1024"/>
      <c r="D143" s="1024"/>
      <c r="E143" s="1024"/>
      <c r="F143" s="1025"/>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hidden="1" customHeight="1" x14ac:dyDescent="0.15">
      <c r="A144" s="1023"/>
      <c r="B144" s="1024"/>
      <c r="C144" s="1024"/>
      <c r="D144" s="1024"/>
      <c r="E144" s="1024"/>
      <c r="F144" s="1025"/>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hidden="1" customHeight="1" x14ac:dyDescent="0.15">
      <c r="A145" s="1023"/>
      <c r="B145" s="1024"/>
      <c r="C145" s="1024"/>
      <c r="D145" s="1024"/>
      <c r="E145" s="1024"/>
      <c r="F145" s="1025"/>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hidden="1" customHeight="1" thickBot="1" x14ac:dyDescent="0.2">
      <c r="A146" s="1023"/>
      <c r="B146" s="1024"/>
      <c r="C146" s="1024"/>
      <c r="D146" s="1024"/>
      <c r="E146" s="1024"/>
      <c r="F146" s="102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hidden="1" customHeight="1" x14ac:dyDescent="0.15">
      <c r="A147" s="1023"/>
      <c r="B147" s="1024"/>
      <c r="C147" s="1024"/>
      <c r="D147" s="1024"/>
      <c r="E147" s="1024"/>
      <c r="F147" s="1025"/>
      <c r="G147" s="613" t="s">
        <v>277</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185</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2"/>
      <c r="AY147">
        <f>COUNTA($G$149,$AC$149)</f>
        <v>0</v>
      </c>
    </row>
    <row r="148" spans="1:51" ht="24.75" hidden="1" customHeight="1" x14ac:dyDescent="0.15">
      <c r="A148" s="1023"/>
      <c r="B148" s="1024"/>
      <c r="C148" s="1024"/>
      <c r="D148" s="1024"/>
      <c r="E148" s="1024"/>
      <c r="F148" s="1025"/>
      <c r="G148" s="831"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7"/>
      <c r="AC148" s="831"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c r="AY148" s="34">
        <f>$AY$147</f>
        <v>0</v>
      </c>
    </row>
    <row r="149" spans="1:51" ht="24.75" hidden="1" customHeight="1" x14ac:dyDescent="0.15">
      <c r="A149" s="1023"/>
      <c r="B149" s="1024"/>
      <c r="C149" s="1024"/>
      <c r="D149" s="1024"/>
      <c r="E149" s="1024"/>
      <c r="F149" s="1025"/>
      <c r="G149" s="688"/>
      <c r="H149" s="689"/>
      <c r="I149" s="689"/>
      <c r="J149" s="689"/>
      <c r="K149" s="690"/>
      <c r="L149" s="682"/>
      <c r="M149" s="683"/>
      <c r="N149" s="683"/>
      <c r="O149" s="683"/>
      <c r="P149" s="683"/>
      <c r="Q149" s="683"/>
      <c r="R149" s="683"/>
      <c r="S149" s="683"/>
      <c r="T149" s="683"/>
      <c r="U149" s="683"/>
      <c r="V149" s="683"/>
      <c r="W149" s="683"/>
      <c r="X149" s="684"/>
      <c r="Y149" s="402"/>
      <c r="Z149" s="403"/>
      <c r="AA149" s="403"/>
      <c r="AB149" s="821"/>
      <c r="AC149" s="688"/>
      <c r="AD149" s="689"/>
      <c r="AE149" s="689"/>
      <c r="AF149" s="689"/>
      <c r="AG149" s="690"/>
      <c r="AH149" s="682"/>
      <c r="AI149" s="683"/>
      <c r="AJ149" s="683"/>
      <c r="AK149" s="683"/>
      <c r="AL149" s="683"/>
      <c r="AM149" s="683"/>
      <c r="AN149" s="683"/>
      <c r="AO149" s="683"/>
      <c r="AP149" s="683"/>
      <c r="AQ149" s="683"/>
      <c r="AR149" s="683"/>
      <c r="AS149" s="683"/>
      <c r="AT149" s="684"/>
      <c r="AU149" s="402"/>
      <c r="AV149" s="403"/>
      <c r="AW149" s="403"/>
      <c r="AX149" s="404"/>
      <c r="AY149" s="34">
        <f t="shared" ref="AY149:AY159" si="11">$AY$147</f>
        <v>0</v>
      </c>
    </row>
    <row r="150" spans="1:51" ht="24.75" hidden="1" customHeight="1" x14ac:dyDescent="0.15">
      <c r="A150" s="1023"/>
      <c r="B150" s="1024"/>
      <c r="C150" s="1024"/>
      <c r="D150" s="1024"/>
      <c r="E150" s="1024"/>
      <c r="F150" s="1025"/>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hidden="1" customHeight="1" x14ac:dyDescent="0.15">
      <c r="A151" s="1023"/>
      <c r="B151" s="1024"/>
      <c r="C151" s="1024"/>
      <c r="D151" s="1024"/>
      <c r="E151" s="1024"/>
      <c r="F151" s="1025"/>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hidden="1" customHeight="1" x14ac:dyDescent="0.15">
      <c r="A152" s="1023"/>
      <c r="B152" s="1024"/>
      <c r="C152" s="1024"/>
      <c r="D152" s="1024"/>
      <c r="E152" s="1024"/>
      <c r="F152" s="1025"/>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hidden="1" customHeight="1" x14ac:dyDescent="0.15">
      <c r="A153" s="1023"/>
      <c r="B153" s="1024"/>
      <c r="C153" s="1024"/>
      <c r="D153" s="1024"/>
      <c r="E153" s="1024"/>
      <c r="F153" s="1025"/>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hidden="1" customHeight="1" x14ac:dyDescent="0.15">
      <c r="A154" s="1023"/>
      <c r="B154" s="1024"/>
      <c r="C154" s="1024"/>
      <c r="D154" s="1024"/>
      <c r="E154" s="1024"/>
      <c r="F154" s="1025"/>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hidden="1" customHeight="1" x14ac:dyDescent="0.15">
      <c r="A155" s="1023"/>
      <c r="B155" s="1024"/>
      <c r="C155" s="1024"/>
      <c r="D155" s="1024"/>
      <c r="E155" s="1024"/>
      <c r="F155" s="1025"/>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hidden="1" customHeight="1" x14ac:dyDescent="0.15">
      <c r="A156" s="1023"/>
      <c r="B156" s="1024"/>
      <c r="C156" s="1024"/>
      <c r="D156" s="1024"/>
      <c r="E156" s="1024"/>
      <c r="F156" s="1025"/>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hidden="1" customHeight="1" x14ac:dyDescent="0.15">
      <c r="A157" s="1023"/>
      <c r="B157" s="1024"/>
      <c r="C157" s="1024"/>
      <c r="D157" s="1024"/>
      <c r="E157" s="1024"/>
      <c r="F157" s="1025"/>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hidden="1" customHeight="1" x14ac:dyDescent="0.15">
      <c r="A158" s="1023"/>
      <c r="B158" s="1024"/>
      <c r="C158" s="1024"/>
      <c r="D158" s="1024"/>
      <c r="E158" s="1024"/>
      <c r="F158" s="1025"/>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hidden="1" customHeight="1" thickBot="1" x14ac:dyDescent="0.2">
      <c r="A159" s="1026"/>
      <c r="B159" s="1027"/>
      <c r="C159" s="1027"/>
      <c r="D159" s="1027"/>
      <c r="E159" s="1027"/>
      <c r="F159" s="1028"/>
      <c r="G159" s="1011" t="s">
        <v>20</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20</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c r="AY159" s="34">
        <f t="shared" si="11"/>
        <v>0</v>
      </c>
    </row>
    <row r="160" spans="1:51" s="37" customFormat="1" ht="24.75" hidden="1" customHeight="1" thickBot="1" x14ac:dyDescent="0.2"/>
    <row r="161" spans="1:51" ht="30" hidden="1" customHeight="1" x14ac:dyDescent="0.15">
      <c r="A161" s="1029" t="s">
        <v>28</v>
      </c>
      <c r="B161" s="1030"/>
      <c r="C161" s="1030"/>
      <c r="D161" s="1030"/>
      <c r="E161" s="1030"/>
      <c r="F161" s="1031"/>
      <c r="G161" s="613" t="s">
        <v>186</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278</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2"/>
      <c r="AY161">
        <f>COUNTA($G$163,$AC$163)</f>
        <v>0</v>
      </c>
    </row>
    <row r="162" spans="1:51" ht="24.75" hidden="1" customHeight="1" x14ac:dyDescent="0.15">
      <c r="A162" s="1023"/>
      <c r="B162" s="1024"/>
      <c r="C162" s="1024"/>
      <c r="D162" s="1024"/>
      <c r="E162" s="1024"/>
      <c r="F162" s="1025"/>
      <c r="G162" s="831"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7"/>
      <c r="AC162" s="831"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c r="AY162" s="34">
        <f>$AY$161</f>
        <v>0</v>
      </c>
    </row>
    <row r="163" spans="1:51" ht="24.75" hidden="1" customHeight="1" x14ac:dyDescent="0.15">
      <c r="A163" s="1023"/>
      <c r="B163" s="1024"/>
      <c r="C163" s="1024"/>
      <c r="D163" s="1024"/>
      <c r="E163" s="1024"/>
      <c r="F163" s="1025"/>
      <c r="G163" s="688"/>
      <c r="H163" s="689"/>
      <c r="I163" s="689"/>
      <c r="J163" s="689"/>
      <c r="K163" s="690"/>
      <c r="L163" s="682"/>
      <c r="M163" s="683"/>
      <c r="N163" s="683"/>
      <c r="O163" s="683"/>
      <c r="P163" s="683"/>
      <c r="Q163" s="683"/>
      <c r="R163" s="683"/>
      <c r="S163" s="683"/>
      <c r="T163" s="683"/>
      <c r="U163" s="683"/>
      <c r="V163" s="683"/>
      <c r="W163" s="683"/>
      <c r="X163" s="684"/>
      <c r="Y163" s="402"/>
      <c r="Z163" s="403"/>
      <c r="AA163" s="403"/>
      <c r="AB163" s="821"/>
      <c r="AC163" s="688"/>
      <c r="AD163" s="689"/>
      <c r="AE163" s="689"/>
      <c r="AF163" s="689"/>
      <c r="AG163" s="690"/>
      <c r="AH163" s="682"/>
      <c r="AI163" s="683"/>
      <c r="AJ163" s="683"/>
      <c r="AK163" s="683"/>
      <c r="AL163" s="683"/>
      <c r="AM163" s="683"/>
      <c r="AN163" s="683"/>
      <c r="AO163" s="683"/>
      <c r="AP163" s="683"/>
      <c r="AQ163" s="683"/>
      <c r="AR163" s="683"/>
      <c r="AS163" s="683"/>
      <c r="AT163" s="684"/>
      <c r="AU163" s="402"/>
      <c r="AV163" s="403"/>
      <c r="AW163" s="403"/>
      <c r="AX163" s="404"/>
      <c r="AY163" s="34">
        <f t="shared" ref="AY163:AY173" si="12">$AY$161</f>
        <v>0</v>
      </c>
    </row>
    <row r="164" spans="1:51" ht="24.75" hidden="1" customHeight="1" x14ac:dyDescent="0.15">
      <c r="A164" s="1023"/>
      <c r="B164" s="1024"/>
      <c r="C164" s="1024"/>
      <c r="D164" s="1024"/>
      <c r="E164" s="1024"/>
      <c r="F164" s="1025"/>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hidden="1" customHeight="1" x14ac:dyDescent="0.15">
      <c r="A165" s="1023"/>
      <c r="B165" s="1024"/>
      <c r="C165" s="1024"/>
      <c r="D165" s="1024"/>
      <c r="E165" s="1024"/>
      <c r="F165" s="1025"/>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hidden="1" customHeight="1" x14ac:dyDescent="0.15">
      <c r="A166" s="1023"/>
      <c r="B166" s="1024"/>
      <c r="C166" s="1024"/>
      <c r="D166" s="1024"/>
      <c r="E166" s="1024"/>
      <c r="F166" s="1025"/>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hidden="1" customHeight="1" x14ac:dyDescent="0.15">
      <c r="A167" s="1023"/>
      <c r="B167" s="1024"/>
      <c r="C167" s="1024"/>
      <c r="D167" s="1024"/>
      <c r="E167" s="1024"/>
      <c r="F167" s="1025"/>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hidden="1" customHeight="1" x14ac:dyDescent="0.15">
      <c r="A168" s="1023"/>
      <c r="B168" s="1024"/>
      <c r="C168" s="1024"/>
      <c r="D168" s="1024"/>
      <c r="E168" s="1024"/>
      <c r="F168" s="1025"/>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hidden="1" customHeight="1" x14ac:dyDescent="0.15">
      <c r="A169" s="1023"/>
      <c r="B169" s="1024"/>
      <c r="C169" s="1024"/>
      <c r="D169" s="1024"/>
      <c r="E169" s="1024"/>
      <c r="F169" s="1025"/>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hidden="1" customHeight="1" x14ac:dyDescent="0.15">
      <c r="A170" s="1023"/>
      <c r="B170" s="1024"/>
      <c r="C170" s="1024"/>
      <c r="D170" s="1024"/>
      <c r="E170" s="1024"/>
      <c r="F170" s="1025"/>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hidden="1" customHeight="1" x14ac:dyDescent="0.15">
      <c r="A171" s="1023"/>
      <c r="B171" s="1024"/>
      <c r="C171" s="1024"/>
      <c r="D171" s="1024"/>
      <c r="E171" s="1024"/>
      <c r="F171" s="1025"/>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hidden="1" customHeight="1" x14ac:dyDescent="0.15">
      <c r="A172" s="1023"/>
      <c r="B172" s="1024"/>
      <c r="C172" s="1024"/>
      <c r="D172" s="1024"/>
      <c r="E172" s="1024"/>
      <c r="F172" s="1025"/>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hidden="1" customHeight="1" thickBot="1" x14ac:dyDescent="0.2">
      <c r="A173" s="1023"/>
      <c r="B173" s="1024"/>
      <c r="C173" s="1024"/>
      <c r="D173" s="1024"/>
      <c r="E173" s="1024"/>
      <c r="F173" s="102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hidden="1" customHeight="1" x14ac:dyDescent="0.15">
      <c r="A174" s="1023"/>
      <c r="B174" s="1024"/>
      <c r="C174" s="1024"/>
      <c r="D174" s="1024"/>
      <c r="E174" s="1024"/>
      <c r="F174" s="1025"/>
      <c r="G174" s="613" t="s">
        <v>279</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280</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2"/>
      <c r="AY174">
        <f>COUNTA($G$176,$AC$176)</f>
        <v>0</v>
      </c>
    </row>
    <row r="175" spans="1:51" ht="25.5" hidden="1" customHeight="1" x14ac:dyDescent="0.15">
      <c r="A175" s="1023"/>
      <c r="B175" s="1024"/>
      <c r="C175" s="1024"/>
      <c r="D175" s="1024"/>
      <c r="E175" s="1024"/>
      <c r="F175" s="1025"/>
      <c r="G175" s="831"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7"/>
      <c r="AC175" s="831"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c r="AY175" s="34">
        <f>$AY$174</f>
        <v>0</v>
      </c>
    </row>
    <row r="176" spans="1:51" ht="24.75" hidden="1" customHeight="1" x14ac:dyDescent="0.15">
      <c r="A176" s="1023"/>
      <c r="B176" s="1024"/>
      <c r="C176" s="1024"/>
      <c r="D176" s="1024"/>
      <c r="E176" s="1024"/>
      <c r="F176" s="1025"/>
      <c r="G176" s="688"/>
      <c r="H176" s="689"/>
      <c r="I176" s="689"/>
      <c r="J176" s="689"/>
      <c r="K176" s="690"/>
      <c r="L176" s="682"/>
      <c r="M176" s="683"/>
      <c r="N176" s="683"/>
      <c r="O176" s="683"/>
      <c r="P176" s="683"/>
      <c r="Q176" s="683"/>
      <c r="R176" s="683"/>
      <c r="S176" s="683"/>
      <c r="T176" s="683"/>
      <c r="U176" s="683"/>
      <c r="V176" s="683"/>
      <c r="W176" s="683"/>
      <c r="X176" s="684"/>
      <c r="Y176" s="402"/>
      <c r="Z176" s="403"/>
      <c r="AA176" s="403"/>
      <c r="AB176" s="821"/>
      <c r="AC176" s="688"/>
      <c r="AD176" s="689"/>
      <c r="AE176" s="689"/>
      <c r="AF176" s="689"/>
      <c r="AG176" s="690"/>
      <c r="AH176" s="682"/>
      <c r="AI176" s="683"/>
      <c r="AJ176" s="683"/>
      <c r="AK176" s="683"/>
      <c r="AL176" s="683"/>
      <c r="AM176" s="683"/>
      <c r="AN176" s="683"/>
      <c r="AO176" s="683"/>
      <c r="AP176" s="683"/>
      <c r="AQ176" s="683"/>
      <c r="AR176" s="683"/>
      <c r="AS176" s="683"/>
      <c r="AT176" s="684"/>
      <c r="AU176" s="402"/>
      <c r="AV176" s="403"/>
      <c r="AW176" s="403"/>
      <c r="AX176" s="404"/>
      <c r="AY176" s="34">
        <f t="shared" ref="AY176:AY186" si="13">$AY$174</f>
        <v>0</v>
      </c>
    </row>
    <row r="177" spans="1:51" ht="24.75" hidden="1" customHeight="1" x14ac:dyDescent="0.15">
      <c r="A177" s="1023"/>
      <c r="B177" s="1024"/>
      <c r="C177" s="1024"/>
      <c r="D177" s="1024"/>
      <c r="E177" s="1024"/>
      <c r="F177" s="1025"/>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hidden="1" customHeight="1" x14ac:dyDescent="0.15">
      <c r="A178" s="1023"/>
      <c r="B178" s="1024"/>
      <c r="C178" s="1024"/>
      <c r="D178" s="1024"/>
      <c r="E178" s="1024"/>
      <c r="F178" s="1025"/>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hidden="1" customHeight="1" x14ac:dyDescent="0.15">
      <c r="A179" s="1023"/>
      <c r="B179" s="1024"/>
      <c r="C179" s="1024"/>
      <c r="D179" s="1024"/>
      <c r="E179" s="1024"/>
      <c r="F179" s="1025"/>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hidden="1" customHeight="1" x14ac:dyDescent="0.15">
      <c r="A180" s="1023"/>
      <c r="B180" s="1024"/>
      <c r="C180" s="1024"/>
      <c r="D180" s="1024"/>
      <c r="E180" s="1024"/>
      <c r="F180" s="1025"/>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hidden="1" customHeight="1" x14ac:dyDescent="0.15">
      <c r="A181" s="1023"/>
      <c r="B181" s="1024"/>
      <c r="C181" s="1024"/>
      <c r="D181" s="1024"/>
      <c r="E181" s="1024"/>
      <c r="F181" s="1025"/>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hidden="1" customHeight="1" x14ac:dyDescent="0.15">
      <c r="A182" s="1023"/>
      <c r="B182" s="1024"/>
      <c r="C182" s="1024"/>
      <c r="D182" s="1024"/>
      <c r="E182" s="1024"/>
      <c r="F182" s="1025"/>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hidden="1" customHeight="1" x14ac:dyDescent="0.15">
      <c r="A183" s="1023"/>
      <c r="B183" s="1024"/>
      <c r="C183" s="1024"/>
      <c r="D183" s="1024"/>
      <c r="E183" s="1024"/>
      <c r="F183" s="1025"/>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hidden="1" customHeight="1" x14ac:dyDescent="0.15">
      <c r="A184" s="1023"/>
      <c r="B184" s="1024"/>
      <c r="C184" s="1024"/>
      <c r="D184" s="1024"/>
      <c r="E184" s="1024"/>
      <c r="F184" s="1025"/>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hidden="1" customHeight="1" x14ac:dyDescent="0.15">
      <c r="A185" s="1023"/>
      <c r="B185" s="1024"/>
      <c r="C185" s="1024"/>
      <c r="D185" s="1024"/>
      <c r="E185" s="1024"/>
      <c r="F185" s="1025"/>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hidden="1" customHeight="1" thickBot="1" x14ac:dyDescent="0.2">
      <c r="A186" s="1023"/>
      <c r="B186" s="1024"/>
      <c r="C186" s="1024"/>
      <c r="D186" s="1024"/>
      <c r="E186" s="1024"/>
      <c r="F186" s="102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hidden="1" customHeight="1" x14ac:dyDescent="0.15">
      <c r="A187" s="1023"/>
      <c r="B187" s="1024"/>
      <c r="C187" s="1024"/>
      <c r="D187" s="1024"/>
      <c r="E187" s="1024"/>
      <c r="F187" s="1025"/>
      <c r="G187" s="613" t="s">
        <v>282</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281</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2"/>
      <c r="AY187">
        <f>COUNTA($G$189,$AC$189)</f>
        <v>0</v>
      </c>
    </row>
    <row r="188" spans="1:51" ht="24.75" hidden="1" customHeight="1" x14ac:dyDescent="0.15">
      <c r="A188" s="1023"/>
      <c r="B188" s="1024"/>
      <c r="C188" s="1024"/>
      <c r="D188" s="1024"/>
      <c r="E188" s="1024"/>
      <c r="F188" s="1025"/>
      <c r="G188" s="831"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7"/>
      <c r="AC188" s="831"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c r="AY188" s="34">
        <f>$AY$187</f>
        <v>0</v>
      </c>
    </row>
    <row r="189" spans="1:51" ht="24.75" hidden="1" customHeight="1" x14ac:dyDescent="0.15">
      <c r="A189" s="1023"/>
      <c r="B189" s="1024"/>
      <c r="C189" s="1024"/>
      <c r="D189" s="1024"/>
      <c r="E189" s="1024"/>
      <c r="F189" s="1025"/>
      <c r="G189" s="688"/>
      <c r="H189" s="689"/>
      <c r="I189" s="689"/>
      <c r="J189" s="689"/>
      <c r="K189" s="690"/>
      <c r="L189" s="682"/>
      <c r="M189" s="683"/>
      <c r="N189" s="683"/>
      <c r="O189" s="683"/>
      <c r="P189" s="683"/>
      <c r="Q189" s="683"/>
      <c r="R189" s="683"/>
      <c r="S189" s="683"/>
      <c r="T189" s="683"/>
      <c r="U189" s="683"/>
      <c r="V189" s="683"/>
      <c r="W189" s="683"/>
      <c r="X189" s="684"/>
      <c r="Y189" s="402"/>
      <c r="Z189" s="403"/>
      <c r="AA189" s="403"/>
      <c r="AB189" s="821"/>
      <c r="AC189" s="688"/>
      <c r="AD189" s="689"/>
      <c r="AE189" s="689"/>
      <c r="AF189" s="689"/>
      <c r="AG189" s="690"/>
      <c r="AH189" s="682"/>
      <c r="AI189" s="683"/>
      <c r="AJ189" s="683"/>
      <c r="AK189" s="683"/>
      <c r="AL189" s="683"/>
      <c r="AM189" s="683"/>
      <c r="AN189" s="683"/>
      <c r="AO189" s="683"/>
      <c r="AP189" s="683"/>
      <c r="AQ189" s="683"/>
      <c r="AR189" s="683"/>
      <c r="AS189" s="683"/>
      <c r="AT189" s="684"/>
      <c r="AU189" s="402"/>
      <c r="AV189" s="403"/>
      <c r="AW189" s="403"/>
      <c r="AX189" s="404"/>
      <c r="AY189" s="34">
        <f t="shared" ref="AY189:AY199" si="14">$AY$187</f>
        <v>0</v>
      </c>
    </row>
    <row r="190" spans="1:51" ht="24.75" hidden="1" customHeight="1" x14ac:dyDescent="0.15">
      <c r="A190" s="1023"/>
      <c r="B190" s="1024"/>
      <c r="C190" s="1024"/>
      <c r="D190" s="1024"/>
      <c r="E190" s="1024"/>
      <c r="F190" s="1025"/>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hidden="1" customHeight="1" x14ac:dyDescent="0.15">
      <c r="A191" s="1023"/>
      <c r="B191" s="1024"/>
      <c r="C191" s="1024"/>
      <c r="D191" s="1024"/>
      <c r="E191" s="1024"/>
      <c r="F191" s="1025"/>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hidden="1" customHeight="1" x14ac:dyDescent="0.15">
      <c r="A192" s="1023"/>
      <c r="B192" s="1024"/>
      <c r="C192" s="1024"/>
      <c r="D192" s="1024"/>
      <c r="E192" s="1024"/>
      <c r="F192" s="1025"/>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hidden="1" customHeight="1" x14ac:dyDescent="0.15">
      <c r="A193" s="1023"/>
      <c r="B193" s="1024"/>
      <c r="C193" s="1024"/>
      <c r="D193" s="1024"/>
      <c r="E193" s="1024"/>
      <c r="F193" s="1025"/>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hidden="1" customHeight="1" x14ac:dyDescent="0.15">
      <c r="A194" s="1023"/>
      <c r="B194" s="1024"/>
      <c r="C194" s="1024"/>
      <c r="D194" s="1024"/>
      <c r="E194" s="1024"/>
      <c r="F194" s="1025"/>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hidden="1" customHeight="1" x14ac:dyDescent="0.15">
      <c r="A195" s="1023"/>
      <c r="B195" s="1024"/>
      <c r="C195" s="1024"/>
      <c r="D195" s="1024"/>
      <c r="E195" s="1024"/>
      <c r="F195" s="1025"/>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hidden="1" customHeight="1" x14ac:dyDescent="0.15">
      <c r="A196" s="1023"/>
      <c r="B196" s="1024"/>
      <c r="C196" s="1024"/>
      <c r="D196" s="1024"/>
      <c r="E196" s="1024"/>
      <c r="F196" s="1025"/>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hidden="1" customHeight="1" x14ac:dyDescent="0.15">
      <c r="A197" s="1023"/>
      <c r="B197" s="1024"/>
      <c r="C197" s="1024"/>
      <c r="D197" s="1024"/>
      <c r="E197" s="1024"/>
      <c r="F197" s="1025"/>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hidden="1" customHeight="1" x14ac:dyDescent="0.15">
      <c r="A198" s="1023"/>
      <c r="B198" s="1024"/>
      <c r="C198" s="1024"/>
      <c r="D198" s="1024"/>
      <c r="E198" s="1024"/>
      <c r="F198" s="1025"/>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hidden="1" customHeight="1" thickBot="1" x14ac:dyDescent="0.2">
      <c r="A199" s="1023"/>
      <c r="B199" s="1024"/>
      <c r="C199" s="1024"/>
      <c r="D199" s="1024"/>
      <c r="E199" s="1024"/>
      <c r="F199" s="102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hidden="1" customHeight="1" x14ac:dyDescent="0.15">
      <c r="A200" s="1023"/>
      <c r="B200" s="1024"/>
      <c r="C200" s="1024"/>
      <c r="D200" s="1024"/>
      <c r="E200" s="1024"/>
      <c r="F200" s="1025"/>
      <c r="G200" s="613" t="s">
        <v>283</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187</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2"/>
      <c r="AY200">
        <f>COUNTA($G$202,$AC$202)</f>
        <v>0</v>
      </c>
    </row>
    <row r="201" spans="1:51" ht="24.75" hidden="1" customHeight="1" x14ac:dyDescent="0.15">
      <c r="A201" s="1023"/>
      <c r="B201" s="1024"/>
      <c r="C201" s="1024"/>
      <c r="D201" s="1024"/>
      <c r="E201" s="1024"/>
      <c r="F201" s="1025"/>
      <c r="G201" s="831"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7"/>
      <c r="AC201" s="831"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c r="AY201" s="34">
        <f>$AY$200</f>
        <v>0</v>
      </c>
    </row>
    <row r="202" spans="1:51" ht="24.75" hidden="1" customHeight="1" x14ac:dyDescent="0.15">
      <c r="A202" s="1023"/>
      <c r="B202" s="1024"/>
      <c r="C202" s="1024"/>
      <c r="D202" s="1024"/>
      <c r="E202" s="1024"/>
      <c r="F202" s="1025"/>
      <c r="G202" s="688"/>
      <c r="H202" s="689"/>
      <c r="I202" s="689"/>
      <c r="J202" s="689"/>
      <c r="K202" s="690"/>
      <c r="L202" s="682"/>
      <c r="M202" s="683"/>
      <c r="N202" s="683"/>
      <c r="O202" s="683"/>
      <c r="P202" s="683"/>
      <c r="Q202" s="683"/>
      <c r="R202" s="683"/>
      <c r="S202" s="683"/>
      <c r="T202" s="683"/>
      <c r="U202" s="683"/>
      <c r="V202" s="683"/>
      <c r="W202" s="683"/>
      <c r="X202" s="684"/>
      <c r="Y202" s="402"/>
      <c r="Z202" s="403"/>
      <c r="AA202" s="403"/>
      <c r="AB202" s="821"/>
      <c r="AC202" s="688"/>
      <c r="AD202" s="689"/>
      <c r="AE202" s="689"/>
      <c r="AF202" s="689"/>
      <c r="AG202" s="690"/>
      <c r="AH202" s="682"/>
      <c r="AI202" s="683"/>
      <c r="AJ202" s="683"/>
      <c r="AK202" s="683"/>
      <c r="AL202" s="683"/>
      <c r="AM202" s="683"/>
      <c r="AN202" s="683"/>
      <c r="AO202" s="683"/>
      <c r="AP202" s="683"/>
      <c r="AQ202" s="683"/>
      <c r="AR202" s="683"/>
      <c r="AS202" s="683"/>
      <c r="AT202" s="684"/>
      <c r="AU202" s="402"/>
      <c r="AV202" s="403"/>
      <c r="AW202" s="403"/>
      <c r="AX202" s="404"/>
      <c r="AY202" s="34">
        <f t="shared" ref="AY202:AY212" si="15">$AY$200</f>
        <v>0</v>
      </c>
    </row>
    <row r="203" spans="1:51" ht="24.75" hidden="1" customHeight="1" x14ac:dyDescent="0.15">
      <c r="A203" s="1023"/>
      <c r="B203" s="1024"/>
      <c r="C203" s="1024"/>
      <c r="D203" s="1024"/>
      <c r="E203" s="1024"/>
      <c r="F203" s="1025"/>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hidden="1" customHeight="1" x14ac:dyDescent="0.15">
      <c r="A204" s="1023"/>
      <c r="B204" s="1024"/>
      <c r="C204" s="1024"/>
      <c r="D204" s="1024"/>
      <c r="E204" s="1024"/>
      <c r="F204" s="1025"/>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hidden="1" customHeight="1" x14ac:dyDescent="0.15">
      <c r="A205" s="1023"/>
      <c r="B205" s="1024"/>
      <c r="C205" s="1024"/>
      <c r="D205" s="1024"/>
      <c r="E205" s="1024"/>
      <c r="F205" s="1025"/>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hidden="1" customHeight="1" x14ac:dyDescent="0.15">
      <c r="A206" s="1023"/>
      <c r="B206" s="1024"/>
      <c r="C206" s="1024"/>
      <c r="D206" s="1024"/>
      <c r="E206" s="1024"/>
      <c r="F206" s="1025"/>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hidden="1" customHeight="1" x14ac:dyDescent="0.15">
      <c r="A207" s="1023"/>
      <c r="B207" s="1024"/>
      <c r="C207" s="1024"/>
      <c r="D207" s="1024"/>
      <c r="E207" s="1024"/>
      <c r="F207" s="1025"/>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hidden="1" customHeight="1" x14ac:dyDescent="0.15">
      <c r="A208" s="1023"/>
      <c r="B208" s="1024"/>
      <c r="C208" s="1024"/>
      <c r="D208" s="1024"/>
      <c r="E208" s="1024"/>
      <c r="F208" s="1025"/>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hidden="1" customHeight="1" x14ac:dyDescent="0.15">
      <c r="A209" s="1023"/>
      <c r="B209" s="1024"/>
      <c r="C209" s="1024"/>
      <c r="D209" s="1024"/>
      <c r="E209" s="1024"/>
      <c r="F209" s="1025"/>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hidden="1" customHeight="1" x14ac:dyDescent="0.15">
      <c r="A210" s="1023"/>
      <c r="B210" s="1024"/>
      <c r="C210" s="1024"/>
      <c r="D210" s="1024"/>
      <c r="E210" s="1024"/>
      <c r="F210" s="1025"/>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hidden="1" customHeight="1" x14ac:dyDescent="0.15">
      <c r="A211" s="1023"/>
      <c r="B211" s="1024"/>
      <c r="C211" s="1024"/>
      <c r="D211" s="1024"/>
      <c r="E211" s="1024"/>
      <c r="F211" s="1025"/>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hidden="1" customHeight="1" thickBot="1" x14ac:dyDescent="0.2">
      <c r="A212" s="1026"/>
      <c r="B212" s="1027"/>
      <c r="C212" s="1027"/>
      <c r="D212" s="1027"/>
      <c r="E212" s="1027"/>
      <c r="F212" s="1028"/>
      <c r="G212" s="1011" t="s">
        <v>20</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20</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34">
        <f t="shared" si="15"/>
        <v>0</v>
      </c>
    </row>
    <row r="213" spans="1:51" s="37" customFormat="1" ht="24.75" hidden="1" customHeight="1" thickBot="1" x14ac:dyDescent="0.2"/>
    <row r="214" spans="1:51" ht="30" hidden="1" customHeight="1" x14ac:dyDescent="0.15">
      <c r="A214" s="1020" t="s">
        <v>28</v>
      </c>
      <c r="B214" s="1021"/>
      <c r="C214" s="1021"/>
      <c r="D214" s="1021"/>
      <c r="E214" s="1021"/>
      <c r="F214" s="1022"/>
      <c r="G214" s="613" t="s">
        <v>188</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284</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2"/>
      <c r="AY214">
        <f>COUNTA($G$216,$AC$216)</f>
        <v>0</v>
      </c>
    </row>
    <row r="215" spans="1:51" ht="24.75" hidden="1" customHeight="1" x14ac:dyDescent="0.15">
      <c r="A215" s="1023"/>
      <c r="B215" s="1024"/>
      <c r="C215" s="1024"/>
      <c r="D215" s="1024"/>
      <c r="E215" s="1024"/>
      <c r="F215" s="1025"/>
      <c r="G215" s="831"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7"/>
      <c r="AC215" s="831"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c r="AY215" s="34">
        <f>$AY$214</f>
        <v>0</v>
      </c>
    </row>
    <row r="216" spans="1:51" ht="24.75" hidden="1" customHeight="1" x14ac:dyDescent="0.15">
      <c r="A216" s="1023"/>
      <c r="B216" s="1024"/>
      <c r="C216" s="1024"/>
      <c r="D216" s="1024"/>
      <c r="E216" s="1024"/>
      <c r="F216" s="1025"/>
      <c r="G216" s="688"/>
      <c r="H216" s="689"/>
      <c r="I216" s="689"/>
      <c r="J216" s="689"/>
      <c r="K216" s="690"/>
      <c r="L216" s="682"/>
      <c r="M216" s="683"/>
      <c r="N216" s="683"/>
      <c r="O216" s="683"/>
      <c r="P216" s="683"/>
      <c r="Q216" s="683"/>
      <c r="R216" s="683"/>
      <c r="S216" s="683"/>
      <c r="T216" s="683"/>
      <c r="U216" s="683"/>
      <c r="V216" s="683"/>
      <c r="W216" s="683"/>
      <c r="X216" s="684"/>
      <c r="Y216" s="402"/>
      <c r="Z216" s="403"/>
      <c r="AA216" s="403"/>
      <c r="AB216" s="821"/>
      <c r="AC216" s="688"/>
      <c r="AD216" s="689"/>
      <c r="AE216" s="689"/>
      <c r="AF216" s="689"/>
      <c r="AG216" s="690"/>
      <c r="AH216" s="682"/>
      <c r="AI216" s="683"/>
      <c r="AJ216" s="683"/>
      <c r="AK216" s="683"/>
      <c r="AL216" s="683"/>
      <c r="AM216" s="683"/>
      <c r="AN216" s="683"/>
      <c r="AO216" s="683"/>
      <c r="AP216" s="683"/>
      <c r="AQ216" s="683"/>
      <c r="AR216" s="683"/>
      <c r="AS216" s="683"/>
      <c r="AT216" s="684"/>
      <c r="AU216" s="402"/>
      <c r="AV216" s="403"/>
      <c r="AW216" s="403"/>
      <c r="AX216" s="404"/>
      <c r="AY216" s="34">
        <f t="shared" ref="AY216:AY226" si="16">$AY$214</f>
        <v>0</v>
      </c>
    </row>
    <row r="217" spans="1:51" ht="24.75" hidden="1" customHeight="1" x14ac:dyDescent="0.15">
      <c r="A217" s="1023"/>
      <c r="B217" s="1024"/>
      <c r="C217" s="1024"/>
      <c r="D217" s="1024"/>
      <c r="E217" s="1024"/>
      <c r="F217" s="1025"/>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hidden="1" customHeight="1" x14ac:dyDescent="0.15">
      <c r="A218" s="1023"/>
      <c r="B218" s="1024"/>
      <c r="C218" s="1024"/>
      <c r="D218" s="1024"/>
      <c r="E218" s="1024"/>
      <c r="F218" s="1025"/>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hidden="1" customHeight="1" x14ac:dyDescent="0.15">
      <c r="A219" s="1023"/>
      <c r="B219" s="1024"/>
      <c r="C219" s="1024"/>
      <c r="D219" s="1024"/>
      <c r="E219" s="1024"/>
      <c r="F219" s="1025"/>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hidden="1" customHeight="1" x14ac:dyDescent="0.15">
      <c r="A220" s="1023"/>
      <c r="B220" s="1024"/>
      <c r="C220" s="1024"/>
      <c r="D220" s="1024"/>
      <c r="E220" s="1024"/>
      <c r="F220" s="1025"/>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hidden="1" customHeight="1" x14ac:dyDescent="0.15">
      <c r="A221" s="1023"/>
      <c r="B221" s="1024"/>
      <c r="C221" s="1024"/>
      <c r="D221" s="1024"/>
      <c r="E221" s="1024"/>
      <c r="F221" s="1025"/>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hidden="1" customHeight="1" x14ac:dyDescent="0.15">
      <c r="A222" s="1023"/>
      <c r="B222" s="1024"/>
      <c r="C222" s="1024"/>
      <c r="D222" s="1024"/>
      <c r="E222" s="1024"/>
      <c r="F222" s="1025"/>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hidden="1" customHeight="1" x14ac:dyDescent="0.15">
      <c r="A223" s="1023"/>
      <c r="B223" s="1024"/>
      <c r="C223" s="1024"/>
      <c r="D223" s="1024"/>
      <c r="E223" s="1024"/>
      <c r="F223" s="1025"/>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hidden="1" customHeight="1" x14ac:dyDescent="0.15">
      <c r="A224" s="1023"/>
      <c r="B224" s="1024"/>
      <c r="C224" s="1024"/>
      <c r="D224" s="1024"/>
      <c r="E224" s="1024"/>
      <c r="F224" s="1025"/>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hidden="1" customHeight="1" x14ac:dyDescent="0.15">
      <c r="A225" s="1023"/>
      <c r="B225" s="1024"/>
      <c r="C225" s="1024"/>
      <c r="D225" s="1024"/>
      <c r="E225" s="1024"/>
      <c r="F225" s="1025"/>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hidden="1" customHeight="1" thickBot="1" x14ac:dyDescent="0.2">
      <c r="A226" s="1023"/>
      <c r="B226" s="1024"/>
      <c r="C226" s="1024"/>
      <c r="D226" s="1024"/>
      <c r="E226" s="1024"/>
      <c r="F226" s="102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hidden="1" customHeight="1" x14ac:dyDescent="0.15">
      <c r="A227" s="1023"/>
      <c r="B227" s="1024"/>
      <c r="C227" s="1024"/>
      <c r="D227" s="1024"/>
      <c r="E227" s="1024"/>
      <c r="F227" s="1025"/>
      <c r="G227" s="613" t="s">
        <v>285</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286</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2"/>
      <c r="AY227">
        <f>COUNTA($G$229,$AC$229)</f>
        <v>0</v>
      </c>
    </row>
    <row r="228" spans="1:51" ht="25.5" hidden="1" customHeight="1" x14ac:dyDescent="0.15">
      <c r="A228" s="1023"/>
      <c r="B228" s="1024"/>
      <c r="C228" s="1024"/>
      <c r="D228" s="1024"/>
      <c r="E228" s="1024"/>
      <c r="F228" s="1025"/>
      <c r="G228" s="831"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7"/>
      <c r="AC228" s="831"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c r="AY228" s="34">
        <f>$AY$227</f>
        <v>0</v>
      </c>
    </row>
    <row r="229" spans="1:51" ht="24.75" hidden="1" customHeight="1" x14ac:dyDescent="0.15">
      <c r="A229" s="1023"/>
      <c r="B229" s="1024"/>
      <c r="C229" s="1024"/>
      <c r="D229" s="1024"/>
      <c r="E229" s="1024"/>
      <c r="F229" s="1025"/>
      <c r="G229" s="688"/>
      <c r="H229" s="689"/>
      <c r="I229" s="689"/>
      <c r="J229" s="689"/>
      <c r="K229" s="690"/>
      <c r="L229" s="682"/>
      <c r="M229" s="683"/>
      <c r="N229" s="683"/>
      <c r="O229" s="683"/>
      <c r="P229" s="683"/>
      <c r="Q229" s="683"/>
      <c r="R229" s="683"/>
      <c r="S229" s="683"/>
      <c r="T229" s="683"/>
      <c r="U229" s="683"/>
      <c r="V229" s="683"/>
      <c r="W229" s="683"/>
      <c r="X229" s="684"/>
      <c r="Y229" s="402"/>
      <c r="Z229" s="403"/>
      <c r="AA229" s="403"/>
      <c r="AB229" s="821"/>
      <c r="AC229" s="688"/>
      <c r="AD229" s="689"/>
      <c r="AE229" s="689"/>
      <c r="AF229" s="689"/>
      <c r="AG229" s="690"/>
      <c r="AH229" s="682"/>
      <c r="AI229" s="683"/>
      <c r="AJ229" s="683"/>
      <c r="AK229" s="683"/>
      <c r="AL229" s="683"/>
      <c r="AM229" s="683"/>
      <c r="AN229" s="683"/>
      <c r="AO229" s="683"/>
      <c r="AP229" s="683"/>
      <c r="AQ229" s="683"/>
      <c r="AR229" s="683"/>
      <c r="AS229" s="683"/>
      <c r="AT229" s="684"/>
      <c r="AU229" s="402"/>
      <c r="AV229" s="403"/>
      <c r="AW229" s="403"/>
      <c r="AX229" s="404"/>
      <c r="AY229" s="34">
        <f t="shared" ref="AY229:AY239" si="17">$AY$227</f>
        <v>0</v>
      </c>
    </row>
    <row r="230" spans="1:51" ht="24.75" hidden="1" customHeight="1" x14ac:dyDescent="0.15">
      <c r="A230" s="1023"/>
      <c r="B230" s="1024"/>
      <c r="C230" s="1024"/>
      <c r="D230" s="1024"/>
      <c r="E230" s="1024"/>
      <c r="F230" s="1025"/>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hidden="1" customHeight="1" x14ac:dyDescent="0.15">
      <c r="A231" s="1023"/>
      <c r="B231" s="1024"/>
      <c r="C231" s="1024"/>
      <c r="D231" s="1024"/>
      <c r="E231" s="1024"/>
      <c r="F231" s="1025"/>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hidden="1" customHeight="1" x14ac:dyDescent="0.15">
      <c r="A232" s="1023"/>
      <c r="B232" s="1024"/>
      <c r="C232" s="1024"/>
      <c r="D232" s="1024"/>
      <c r="E232" s="1024"/>
      <c r="F232" s="1025"/>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hidden="1" customHeight="1" x14ac:dyDescent="0.15">
      <c r="A233" s="1023"/>
      <c r="B233" s="1024"/>
      <c r="C233" s="1024"/>
      <c r="D233" s="1024"/>
      <c r="E233" s="1024"/>
      <c r="F233" s="1025"/>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hidden="1" customHeight="1" x14ac:dyDescent="0.15">
      <c r="A234" s="1023"/>
      <c r="B234" s="1024"/>
      <c r="C234" s="1024"/>
      <c r="D234" s="1024"/>
      <c r="E234" s="1024"/>
      <c r="F234" s="1025"/>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hidden="1" customHeight="1" x14ac:dyDescent="0.15">
      <c r="A235" s="1023"/>
      <c r="B235" s="1024"/>
      <c r="C235" s="1024"/>
      <c r="D235" s="1024"/>
      <c r="E235" s="1024"/>
      <c r="F235" s="1025"/>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hidden="1" customHeight="1" x14ac:dyDescent="0.15">
      <c r="A236" s="1023"/>
      <c r="B236" s="1024"/>
      <c r="C236" s="1024"/>
      <c r="D236" s="1024"/>
      <c r="E236" s="1024"/>
      <c r="F236" s="1025"/>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hidden="1" customHeight="1" x14ac:dyDescent="0.15">
      <c r="A237" s="1023"/>
      <c r="B237" s="1024"/>
      <c r="C237" s="1024"/>
      <c r="D237" s="1024"/>
      <c r="E237" s="1024"/>
      <c r="F237" s="1025"/>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hidden="1" customHeight="1" x14ac:dyDescent="0.15">
      <c r="A238" s="1023"/>
      <c r="B238" s="1024"/>
      <c r="C238" s="1024"/>
      <c r="D238" s="1024"/>
      <c r="E238" s="1024"/>
      <c r="F238" s="1025"/>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hidden="1" customHeight="1" thickBot="1" x14ac:dyDescent="0.2">
      <c r="A239" s="1023"/>
      <c r="B239" s="1024"/>
      <c r="C239" s="1024"/>
      <c r="D239" s="1024"/>
      <c r="E239" s="1024"/>
      <c r="F239" s="102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hidden="1" customHeight="1" x14ac:dyDescent="0.15">
      <c r="A240" s="1023"/>
      <c r="B240" s="1024"/>
      <c r="C240" s="1024"/>
      <c r="D240" s="1024"/>
      <c r="E240" s="1024"/>
      <c r="F240" s="1025"/>
      <c r="G240" s="613" t="s">
        <v>287</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288</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2"/>
      <c r="AY240">
        <f>COUNTA($G$242,$AC$242)</f>
        <v>0</v>
      </c>
    </row>
    <row r="241" spans="1:51" ht="24.75" hidden="1" customHeight="1" x14ac:dyDescent="0.15">
      <c r="A241" s="1023"/>
      <c r="B241" s="1024"/>
      <c r="C241" s="1024"/>
      <c r="D241" s="1024"/>
      <c r="E241" s="1024"/>
      <c r="F241" s="1025"/>
      <c r="G241" s="831"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7"/>
      <c r="AC241" s="831"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c r="AY241" s="34">
        <f>$AY$240</f>
        <v>0</v>
      </c>
    </row>
    <row r="242" spans="1:51" ht="24.75" hidden="1" customHeight="1" x14ac:dyDescent="0.15">
      <c r="A242" s="1023"/>
      <c r="B242" s="1024"/>
      <c r="C242" s="1024"/>
      <c r="D242" s="1024"/>
      <c r="E242" s="1024"/>
      <c r="F242" s="1025"/>
      <c r="G242" s="688"/>
      <c r="H242" s="689"/>
      <c r="I242" s="689"/>
      <c r="J242" s="689"/>
      <c r="K242" s="690"/>
      <c r="L242" s="682"/>
      <c r="M242" s="683"/>
      <c r="N242" s="683"/>
      <c r="O242" s="683"/>
      <c r="P242" s="683"/>
      <c r="Q242" s="683"/>
      <c r="R242" s="683"/>
      <c r="S242" s="683"/>
      <c r="T242" s="683"/>
      <c r="U242" s="683"/>
      <c r="V242" s="683"/>
      <c r="W242" s="683"/>
      <c r="X242" s="684"/>
      <c r="Y242" s="402"/>
      <c r="Z242" s="403"/>
      <c r="AA242" s="403"/>
      <c r="AB242" s="821"/>
      <c r="AC242" s="688"/>
      <c r="AD242" s="689"/>
      <c r="AE242" s="689"/>
      <c r="AF242" s="689"/>
      <c r="AG242" s="690"/>
      <c r="AH242" s="682"/>
      <c r="AI242" s="683"/>
      <c r="AJ242" s="683"/>
      <c r="AK242" s="683"/>
      <c r="AL242" s="683"/>
      <c r="AM242" s="683"/>
      <c r="AN242" s="683"/>
      <c r="AO242" s="683"/>
      <c r="AP242" s="683"/>
      <c r="AQ242" s="683"/>
      <c r="AR242" s="683"/>
      <c r="AS242" s="683"/>
      <c r="AT242" s="684"/>
      <c r="AU242" s="402"/>
      <c r="AV242" s="403"/>
      <c r="AW242" s="403"/>
      <c r="AX242" s="404"/>
      <c r="AY242" s="34">
        <f t="shared" ref="AY242:AY252" si="18">$AY$240</f>
        <v>0</v>
      </c>
    </row>
    <row r="243" spans="1:51" ht="24.75" hidden="1" customHeight="1" x14ac:dyDescent="0.15">
      <c r="A243" s="1023"/>
      <c r="B243" s="1024"/>
      <c r="C243" s="1024"/>
      <c r="D243" s="1024"/>
      <c r="E243" s="1024"/>
      <c r="F243" s="1025"/>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hidden="1" customHeight="1" x14ac:dyDescent="0.15">
      <c r="A244" s="1023"/>
      <c r="B244" s="1024"/>
      <c r="C244" s="1024"/>
      <c r="D244" s="1024"/>
      <c r="E244" s="1024"/>
      <c r="F244" s="1025"/>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hidden="1" customHeight="1" x14ac:dyDescent="0.15">
      <c r="A245" s="1023"/>
      <c r="B245" s="1024"/>
      <c r="C245" s="1024"/>
      <c r="D245" s="1024"/>
      <c r="E245" s="1024"/>
      <c r="F245" s="1025"/>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hidden="1" customHeight="1" x14ac:dyDescent="0.15">
      <c r="A246" s="1023"/>
      <c r="B246" s="1024"/>
      <c r="C246" s="1024"/>
      <c r="D246" s="1024"/>
      <c r="E246" s="1024"/>
      <c r="F246" s="1025"/>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hidden="1" customHeight="1" x14ac:dyDescent="0.15">
      <c r="A247" s="1023"/>
      <c r="B247" s="1024"/>
      <c r="C247" s="1024"/>
      <c r="D247" s="1024"/>
      <c r="E247" s="1024"/>
      <c r="F247" s="1025"/>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hidden="1" customHeight="1" x14ac:dyDescent="0.15">
      <c r="A248" s="1023"/>
      <c r="B248" s="1024"/>
      <c r="C248" s="1024"/>
      <c r="D248" s="1024"/>
      <c r="E248" s="1024"/>
      <c r="F248" s="1025"/>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hidden="1" customHeight="1" x14ac:dyDescent="0.15">
      <c r="A249" s="1023"/>
      <c r="B249" s="1024"/>
      <c r="C249" s="1024"/>
      <c r="D249" s="1024"/>
      <c r="E249" s="1024"/>
      <c r="F249" s="1025"/>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hidden="1" customHeight="1" x14ac:dyDescent="0.15">
      <c r="A250" s="1023"/>
      <c r="B250" s="1024"/>
      <c r="C250" s="1024"/>
      <c r="D250" s="1024"/>
      <c r="E250" s="1024"/>
      <c r="F250" s="1025"/>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hidden="1" customHeight="1" x14ac:dyDescent="0.15">
      <c r="A251" s="1023"/>
      <c r="B251" s="1024"/>
      <c r="C251" s="1024"/>
      <c r="D251" s="1024"/>
      <c r="E251" s="1024"/>
      <c r="F251" s="1025"/>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hidden="1" customHeight="1" thickBot="1" x14ac:dyDescent="0.2">
      <c r="A252" s="1023"/>
      <c r="B252" s="1024"/>
      <c r="C252" s="1024"/>
      <c r="D252" s="1024"/>
      <c r="E252" s="1024"/>
      <c r="F252" s="102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hidden="1" customHeight="1" x14ac:dyDescent="0.15">
      <c r="A253" s="1023"/>
      <c r="B253" s="1024"/>
      <c r="C253" s="1024"/>
      <c r="D253" s="1024"/>
      <c r="E253" s="1024"/>
      <c r="F253" s="1025"/>
      <c r="G253" s="613" t="s">
        <v>289</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189</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2"/>
      <c r="AY253">
        <f>COUNTA($G$255,$AC$255)</f>
        <v>0</v>
      </c>
    </row>
    <row r="254" spans="1:51" ht="24.75" hidden="1" customHeight="1" x14ac:dyDescent="0.15">
      <c r="A254" s="1023"/>
      <c r="B254" s="1024"/>
      <c r="C254" s="1024"/>
      <c r="D254" s="1024"/>
      <c r="E254" s="1024"/>
      <c r="F254" s="1025"/>
      <c r="G254" s="831"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7"/>
      <c r="AC254" s="831"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c r="AY254" s="34">
        <f>$AY$253</f>
        <v>0</v>
      </c>
    </row>
    <row r="255" spans="1:51" ht="24.75" hidden="1" customHeight="1" x14ac:dyDescent="0.15">
      <c r="A255" s="1023"/>
      <c r="B255" s="1024"/>
      <c r="C255" s="1024"/>
      <c r="D255" s="1024"/>
      <c r="E255" s="1024"/>
      <c r="F255" s="1025"/>
      <c r="G255" s="688"/>
      <c r="H255" s="689"/>
      <c r="I255" s="689"/>
      <c r="J255" s="689"/>
      <c r="K255" s="690"/>
      <c r="L255" s="682"/>
      <c r="M255" s="683"/>
      <c r="N255" s="683"/>
      <c r="O255" s="683"/>
      <c r="P255" s="683"/>
      <c r="Q255" s="683"/>
      <c r="R255" s="683"/>
      <c r="S255" s="683"/>
      <c r="T255" s="683"/>
      <c r="U255" s="683"/>
      <c r="V255" s="683"/>
      <c r="W255" s="683"/>
      <c r="X255" s="684"/>
      <c r="Y255" s="402"/>
      <c r="Z255" s="403"/>
      <c r="AA255" s="403"/>
      <c r="AB255" s="821"/>
      <c r="AC255" s="688"/>
      <c r="AD255" s="689"/>
      <c r="AE255" s="689"/>
      <c r="AF255" s="689"/>
      <c r="AG255" s="690"/>
      <c r="AH255" s="682"/>
      <c r="AI255" s="683"/>
      <c r="AJ255" s="683"/>
      <c r="AK255" s="683"/>
      <c r="AL255" s="683"/>
      <c r="AM255" s="683"/>
      <c r="AN255" s="683"/>
      <c r="AO255" s="683"/>
      <c r="AP255" s="683"/>
      <c r="AQ255" s="683"/>
      <c r="AR255" s="683"/>
      <c r="AS255" s="683"/>
      <c r="AT255" s="684"/>
      <c r="AU255" s="402"/>
      <c r="AV255" s="403"/>
      <c r="AW255" s="403"/>
      <c r="AX255" s="404"/>
      <c r="AY255" s="34">
        <f t="shared" ref="AY255:AY265" si="19">$AY$253</f>
        <v>0</v>
      </c>
    </row>
    <row r="256" spans="1:51" ht="24.75" hidden="1" customHeight="1" x14ac:dyDescent="0.15">
      <c r="A256" s="1023"/>
      <c r="B256" s="1024"/>
      <c r="C256" s="1024"/>
      <c r="D256" s="1024"/>
      <c r="E256" s="1024"/>
      <c r="F256" s="1025"/>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hidden="1" customHeight="1" x14ac:dyDescent="0.15">
      <c r="A257" s="1023"/>
      <c r="B257" s="1024"/>
      <c r="C257" s="1024"/>
      <c r="D257" s="1024"/>
      <c r="E257" s="1024"/>
      <c r="F257" s="1025"/>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hidden="1" customHeight="1" x14ac:dyDescent="0.15">
      <c r="A258" s="1023"/>
      <c r="B258" s="1024"/>
      <c r="C258" s="1024"/>
      <c r="D258" s="1024"/>
      <c r="E258" s="1024"/>
      <c r="F258" s="1025"/>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hidden="1" customHeight="1" x14ac:dyDescent="0.15">
      <c r="A259" s="1023"/>
      <c r="B259" s="1024"/>
      <c r="C259" s="1024"/>
      <c r="D259" s="1024"/>
      <c r="E259" s="1024"/>
      <c r="F259" s="1025"/>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hidden="1" customHeight="1" x14ac:dyDescent="0.15">
      <c r="A260" s="1023"/>
      <c r="B260" s="1024"/>
      <c r="C260" s="1024"/>
      <c r="D260" s="1024"/>
      <c r="E260" s="1024"/>
      <c r="F260" s="1025"/>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hidden="1" customHeight="1" x14ac:dyDescent="0.15">
      <c r="A261" s="1023"/>
      <c r="B261" s="1024"/>
      <c r="C261" s="1024"/>
      <c r="D261" s="1024"/>
      <c r="E261" s="1024"/>
      <c r="F261" s="1025"/>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hidden="1" customHeight="1" x14ac:dyDescent="0.15">
      <c r="A262" s="1023"/>
      <c r="B262" s="1024"/>
      <c r="C262" s="1024"/>
      <c r="D262" s="1024"/>
      <c r="E262" s="1024"/>
      <c r="F262" s="1025"/>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hidden="1" customHeight="1" x14ac:dyDescent="0.15">
      <c r="A263" s="1023"/>
      <c r="B263" s="1024"/>
      <c r="C263" s="1024"/>
      <c r="D263" s="1024"/>
      <c r="E263" s="1024"/>
      <c r="F263" s="1025"/>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hidden="1" customHeight="1" x14ac:dyDescent="0.15">
      <c r="A264" s="1023"/>
      <c r="B264" s="1024"/>
      <c r="C264" s="1024"/>
      <c r="D264" s="1024"/>
      <c r="E264" s="1024"/>
      <c r="F264" s="1025"/>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hidden="1" customHeight="1" thickBot="1" x14ac:dyDescent="0.2">
      <c r="A265" s="1026"/>
      <c r="B265" s="1027"/>
      <c r="C265" s="1027"/>
      <c r="D265" s="1027"/>
      <c r="E265" s="1027"/>
      <c r="F265" s="1028"/>
      <c r="G265" s="1011" t="s">
        <v>20</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20</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71">
      <formula>IF(RIGHT(TEXT(Y5,"0.#"),1)=".",FALSE,TRUE)</formula>
    </cfRule>
    <cfRule type="expression" dxfId="516" priority="272">
      <formula>IF(RIGHT(TEXT(Y5,"0.#"),1)=".",TRUE,FALSE)</formula>
    </cfRule>
  </conditionalFormatting>
  <conditionalFormatting sqref="Y14">
    <cfRule type="expression" dxfId="515" priority="269">
      <formula>IF(RIGHT(TEXT(Y14,"0.#"),1)=".",FALSE,TRUE)</formula>
    </cfRule>
    <cfRule type="expression" dxfId="514" priority="270">
      <formula>IF(RIGHT(TEXT(Y14,"0.#"),1)=".",TRUE,FALSE)</formula>
    </cfRule>
  </conditionalFormatting>
  <conditionalFormatting sqref="Y6:Y13 Y4">
    <cfRule type="expression" dxfId="513" priority="267">
      <formula>IF(RIGHT(TEXT(Y4,"0.#"),1)=".",FALSE,TRUE)</formula>
    </cfRule>
    <cfRule type="expression" dxfId="512" priority="268">
      <formula>IF(RIGHT(TEXT(Y4,"0.#"),1)=".",TRUE,FALSE)</formula>
    </cfRule>
  </conditionalFormatting>
  <conditionalFormatting sqref="AU5">
    <cfRule type="expression" dxfId="511" priority="265">
      <formula>IF(RIGHT(TEXT(AU5,"0.#"),1)=".",FALSE,TRUE)</formula>
    </cfRule>
    <cfRule type="expression" dxfId="510" priority="266">
      <formula>IF(RIGHT(TEXT(AU5,"0.#"),1)=".",TRUE,FALSE)</formula>
    </cfRule>
  </conditionalFormatting>
  <conditionalFormatting sqref="AU14">
    <cfRule type="expression" dxfId="509" priority="263">
      <formula>IF(RIGHT(TEXT(AU14,"0.#"),1)=".",FALSE,TRUE)</formula>
    </cfRule>
    <cfRule type="expression" dxfId="508" priority="264">
      <formula>IF(RIGHT(TEXT(AU14,"0.#"),1)=".",TRUE,FALSE)</formula>
    </cfRule>
  </conditionalFormatting>
  <conditionalFormatting sqref="AU6:AU13 AU4">
    <cfRule type="expression" dxfId="507" priority="261">
      <formula>IF(RIGHT(TEXT(AU4,"0.#"),1)=".",FALSE,TRUE)</formula>
    </cfRule>
    <cfRule type="expression" dxfId="506" priority="262">
      <formula>IF(RIGHT(TEXT(AU4,"0.#"),1)=".",TRUE,FALSE)</formula>
    </cfRule>
  </conditionalFormatting>
  <conditionalFormatting sqref="Y18">
    <cfRule type="expression" dxfId="505" priority="259">
      <formula>IF(RIGHT(TEXT(Y18,"0.#"),1)=".",FALSE,TRUE)</formula>
    </cfRule>
    <cfRule type="expression" dxfId="504" priority="260">
      <formula>IF(RIGHT(TEXT(Y18,"0.#"),1)=".",TRUE,FALSE)</formula>
    </cfRule>
  </conditionalFormatting>
  <conditionalFormatting sqref="Y27">
    <cfRule type="expression" dxfId="503" priority="257">
      <formula>IF(RIGHT(TEXT(Y27,"0.#"),1)=".",FALSE,TRUE)</formula>
    </cfRule>
    <cfRule type="expression" dxfId="502" priority="258">
      <formula>IF(RIGHT(TEXT(Y27,"0.#"),1)=".",TRUE,FALSE)</formula>
    </cfRule>
  </conditionalFormatting>
  <conditionalFormatting sqref="Y19:Y26 Y17">
    <cfRule type="expression" dxfId="501" priority="255">
      <formula>IF(RIGHT(TEXT(Y17,"0.#"),1)=".",FALSE,TRUE)</formula>
    </cfRule>
    <cfRule type="expression" dxfId="500" priority="256">
      <formula>IF(RIGHT(TEXT(Y17,"0.#"),1)=".",TRUE,FALSE)</formula>
    </cfRule>
  </conditionalFormatting>
  <conditionalFormatting sqref="AU18">
    <cfRule type="expression" dxfId="499" priority="253">
      <formula>IF(RIGHT(TEXT(AU18,"0.#"),1)=".",FALSE,TRUE)</formula>
    </cfRule>
    <cfRule type="expression" dxfId="498" priority="254">
      <formula>IF(RIGHT(TEXT(AU18,"0.#"),1)=".",TRUE,FALSE)</formula>
    </cfRule>
  </conditionalFormatting>
  <conditionalFormatting sqref="AU27">
    <cfRule type="expression" dxfId="497" priority="251">
      <formula>IF(RIGHT(TEXT(AU27,"0.#"),1)=".",FALSE,TRUE)</formula>
    </cfRule>
    <cfRule type="expression" dxfId="496" priority="252">
      <formula>IF(RIGHT(TEXT(AU27,"0.#"),1)=".",TRUE,FALSE)</formula>
    </cfRule>
  </conditionalFormatting>
  <conditionalFormatting sqref="AU19:AU26 AU17">
    <cfRule type="expression" dxfId="495" priority="249">
      <formula>IF(RIGHT(TEXT(AU17,"0.#"),1)=".",FALSE,TRUE)</formula>
    </cfRule>
    <cfRule type="expression" dxfId="494" priority="250">
      <formula>IF(RIGHT(TEXT(AU17,"0.#"),1)=".",TRUE,FALSE)</formula>
    </cfRule>
  </conditionalFormatting>
  <conditionalFormatting sqref="Y31">
    <cfRule type="expression" dxfId="493" priority="247">
      <formula>IF(RIGHT(TEXT(Y31,"0.#"),1)=".",FALSE,TRUE)</formula>
    </cfRule>
    <cfRule type="expression" dxfId="492" priority="248">
      <formula>IF(RIGHT(TEXT(Y31,"0.#"),1)=".",TRUE,FALSE)</formula>
    </cfRule>
  </conditionalFormatting>
  <conditionalFormatting sqref="Y40">
    <cfRule type="expression" dxfId="491" priority="245">
      <formula>IF(RIGHT(TEXT(Y40,"0.#"),1)=".",FALSE,TRUE)</formula>
    </cfRule>
    <cfRule type="expression" dxfId="490" priority="246">
      <formula>IF(RIGHT(TEXT(Y40,"0.#"),1)=".",TRUE,FALSE)</formula>
    </cfRule>
  </conditionalFormatting>
  <conditionalFormatting sqref="Y32:Y39 Y30">
    <cfRule type="expression" dxfId="489" priority="243">
      <formula>IF(RIGHT(TEXT(Y30,"0.#"),1)=".",FALSE,TRUE)</formula>
    </cfRule>
    <cfRule type="expression" dxfId="488" priority="244">
      <formula>IF(RIGHT(TEXT(Y30,"0.#"),1)=".",TRUE,FALSE)</formula>
    </cfRule>
  </conditionalFormatting>
  <conditionalFormatting sqref="AU31">
    <cfRule type="expression" dxfId="487" priority="241">
      <formula>IF(RIGHT(TEXT(AU31,"0.#"),1)=".",FALSE,TRUE)</formula>
    </cfRule>
    <cfRule type="expression" dxfId="486" priority="242">
      <formula>IF(RIGHT(TEXT(AU31,"0.#"),1)=".",TRUE,FALSE)</formula>
    </cfRule>
  </conditionalFormatting>
  <conditionalFormatting sqref="AU40">
    <cfRule type="expression" dxfId="485" priority="239">
      <formula>IF(RIGHT(TEXT(AU40,"0.#"),1)=".",FALSE,TRUE)</formula>
    </cfRule>
    <cfRule type="expression" dxfId="484" priority="240">
      <formula>IF(RIGHT(TEXT(AU40,"0.#"),1)=".",TRUE,FALSE)</formula>
    </cfRule>
  </conditionalFormatting>
  <conditionalFormatting sqref="AU32:AU39 AU30">
    <cfRule type="expression" dxfId="483" priority="237">
      <formula>IF(RIGHT(TEXT(AU30,"0.#"),1)=".",FALSE,TRUE)</formula>
    </cfRule>
    <cfRule type="expression" dxfId="482" priority="238">
      <formula>IF(RIGHT(TEXT(AU30,"0.#"),1)=".",TRUE,FALSE)</formula>
    </cfRule>
  </conditionalFormatting>
  <conditionalFormatting sqref="Y44">
    <cfRule type="expression" dxfId="481" priority="235">
      <formula>IF(RIGHT(TEXT(Y44,"0.#"),1)=".",FALSE,TRUE)</formula>
    </cfRule>
    <cfRule type="expression" dxfId="480" priority="236">
      <formula>IF(RIGHT(TEXT(Y44,"0.#"),1)=".",TRUE,FALSE)</formula>
    </cfRule>
  </conditionalFormatting>
  <conditionalFormatting sqref="Y53">
    <cfRule type="expression" dxfId="479" priority="233">
      <formula>IF(RIGHT(TEXT(Y53,"0.#"),1)=".",FALSE,TRUE)</formula>
    </cfRule>
    <cfRule type="expression" dxfId="478" priority="234">
      <formula>IF(RIGHT(TEXT(Y53,"0.#"),1)=".",TRUE,FALSE)</formula>
    </cfRule>
  </conditionalFormatting>
  <conditionalFormatting sqref="Y45:Y52 Y43">
    <cfRule type="expression" dxfId="477" priority="231">
      <formula>IF(RIGHT(TEXT(Y43,"0.#"),1)=".",FALSE,TRUE)</formula>
    </cfRule>
    <cfRule type="expression" dxfId="476" priority="232">
      <formula>IF(RIGHT(TEXT(Y43,"0.#"),1)=".",TRUE,FALSE)</formula>
    </cfRule>
  </conditionalFormatting>
  <conditionalFormatting sqref="AU44">
    <cfRule type="expression" dxfId="475" priority="229">
      <formula>IF(RIGHT(TEXT(AU44,"0.#"),1)=".",FALSE,TRUE)</formula>
    </cfRule>
    <cfRule type="expression" dxfId="474" priority="230">
      <formula>IF(RIGHT(TEXT(AU44,"0.#"),1)=".",TRUE,FALSE)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AU45:AU52 AU43">
    <cfRule type="expression" dxfId="471" priority="225">
      <formula>IF(RIGHT(TEXT(AU43,"0.#"),1)=".",FALSE,TRUE)</formula>
    </cfRule>
    <cfRule type="expression" dxfId="470" priority="226">
      <formula>IF(RIGHT(TEXT(AU43,"0.#"),1)=".",TRUE,FALSE)</formula>
    </cfRule>
  </conditionalFormatting>
  <conditionalFormatting sqref="Y58">
    <cfRule type="expression" dxfId="469" priority="223">
      <formula>IF(RIGHT(TEXT(Y58,"0.#"),1)=".",FALSE,TRUE)</formula>
    </cfRule>
    <cfRule type="expression" dxfId="468" priority="224">
      <formula>IF(RIGHT(TEXT(Y58,"0.#"),1)=".",TRUE,FALSE)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Y59:Y66 Y57">
    <cfRule type="expression" dxfId="465" priority="219">
      <formula>IF(RIGHT(TEXT(Y57,"0.#"),1)=".",FALSE,TRUE)</formula>
    </cfRule>
    <cfRule type="expression" dxfId="464" priority="220">
      <formula>IF(RIGHT(TEXT(Y57,"0.#"),1)=".",TRUE,FALSE)</formula>
    </cfRule>
  </conditionalFormatting>
  <conditionalFormatting sqref="AU58">
    <cfRule type="expression" dxfId="463" priority="217">
      <formula>IF(RIGHT(TEXT(AU58,"0.#"),1)=".",FALSE,TRUE)</formula>
    </cfRule>
    <cfRule type="expression" dxfId="462" priority="218">
      <formula>IF(RIGHT(TEXT(AU58,"0.#"),1)=".",TRUE,FALSE)</formula>
    </cfRule>
  </conditionalFormatting>
  <conditionalFormatting sqref="AU67">
    <cfRule type="expression" dxfId="461" priority="215">
      <formula>IF(RIGHT(TEXT(AU67,"0.#"),1)=".",FALSE,TRUE)</formula>
    </cfRule>
    <cfRule type="expression" dxfId="460" priority="216">
      <formula>IF(RIGHT(TEXT(AU67,"0.#"),1)=".",TRUE,FALSE)</formula>
    </cfRule>
  </conditionalFormatting>
  <conditionalFormatting sqref="AU59:AU66 AU57">
    <cfRule type="expression" dxfId="459" priority="213">
      <formula>IF(RIGHT(TEXT(AU57,"0.#"),1)=".",FALSE,TRUE)</formula>
    </cfRule>
    <cfRule type="expression" dxfId="458" priority="214">
      <formula>IF(RIGHT(TEXT(AU57,"0.#"),1)=".",TRUE,FALSE)</formula>
    </cfRule>
  </conditionalFormatting>
  <conditionalFormatting sqref="Y71">
    <cfRule type="expression" dxfId="457" priority="211">
      <formula>IF(RIGHT(TEXT(Y71,"0.#"),1)=".",FALSE,TRUE)</formula>
    </cfRule>
    <cfRule type="expression" dxfId="456" priority="212">
      <formula>IF(RIGHT(TEXT(Y71,"0.#"),1)=".",TRUE,FALSE)</formula>
    </cfRule>
  </conditionalFormatting>
  <conditionalFormatting sqref="Y80">
    <cfRule type="expression" dxfId="455" priority="209">
      <formula>IF(RIGHT(TEXT(Y80,"0.#"),1)=".",FALSE,TRUE)</formula>
    </cfRule>
    <cfRule type="expression" dxfId="454" priority="210">
      <formula>IF(RIGHT(TEXT(Y80,"0.#"),1)=".",TRUE,FALSE)</formula>
    </cfRule>
  </conditionalFormatting>
  <conditionalFormatting sqref="Y72:Y79 Y70">
    <cfRule type="expression" dxfId="453" priority="207">
      <formula>IF(RIGHT(TEXT(Y70,"0.#"),1)=".",FALSE,TRUE)</formula>
    </cfRule>
    <cfRule type="expression" dxfId="452" priority="208">
      <formula>IF(RIGHT(TEXT(Y70,"0.#"),1)=".",TRUE,FALSE)</formula>
    </cfRule>
  </conditionalFormatting>
  <conditionalFormatting sqref="AU71">
    <cfRule type="expression" dxfId="451" priority="205">
      <formula>IF(RIGHT(TEXT(AU71,"0.#"),1)=".",FALSE,TRUE)</formula>
    </cfRule>
    <cfRule type="expression" dxfId="450" priority="206">
      <formula>IF(RIGHT(TEXT(AU71,"0.#"),1)=".",TRUE,FALSE)</formula>
    </cfRule>
  </conditionalFormatting>
  <conditionalFormatting sqref="AU80">
    <cfRule type="expression" dxfId="449" priority="203">
      <formula>IF(RIGHT(TEXT(AU80,"0.#"),1)=".",FALSE,TRUE)</formula>
    </cfRule>
    <cfRule type="expression" dxfId="448" priority="204">
      <formula>IF(RIGHT(TEXT(AU80,"0.#"),1)=".",TRUE,FALSE)</formula>
    </cfRule>
  </conditionalFormatting>
  <conditionalFormatting sqref="AU72:AU79 AU70">
    <cfRule type="expression" dxfId="447" priority="201">
      <formula>IF(RIGHT(TEXT(AU70,"0.#"),1)=".",FALSE,TRUE)</formula>
    </cfRule>
    <cfRule type="expression" dxfId="446" priority="202">
      <formula>IF(RIGHT(TEXT(AU70,"0.#"),1)=".",TRUE,FALSE)</formula>
    </cfRule>
  </conditionalFormatting>
  <conditionalFormatting sqref="Y84">
    <cfRule type="expression" dxfId="445" priority="199">
      <formula>IF(RIGHT(TEXT(Y84,"0.#"),1)=".",FALSE,TRUE)</formula>
    </cfRule>
    <cfRule type="expression" dxfId="444" priority="200">
      <formula>IF(RIGHT(TEXT(Y84,"0.#"),1)=".",TRUE,FALSE)</formula>
    </cfRule>
  </conditionalFormatting>
  <conditionalFormatting sqref="Y93">
    <cfRule type="expression" dxfId="443" priority="197">
      <formula>IF(RIGHT(TEXT(Y93,"0.#"),1)=".",FALSE,TRUE)</formula>
    </cfRule>
    <cfRule type="expression" dxfId="442" priority="198">
      <formula>IF(RIGHT(TEXT(Y93,"0.#"),1)=".",TRUE,FALSE)</formula>
    </cfRule>
  </conditionalFormatting>
  <conditionalFormatting sqref="Y85:Y92 Y83">
    <cfRule type="expression" dxfId="441" priority="195">
      <formula>IF(RIGHT(TEXT(Y83,"0.#"),1)=".",FALSE,TRUE)</formula>
    </cfRule>
    <cfRule type="expression" dxfId="440" priority="196">
      <formula>IF(RIGHT(TEXT(Y83,"0.#"),1)=".",TRUE,FALSE)</formula>
    </cfRule>
  </conditionalFormatting>
  <conditionalFormatting sqref="AU84">
    <cfRule type="expression" dxfId="439" priority="193">
      <formula>IF(RIGHT(TEXT(AU84,"0.#"),1)=".",FALSE,TRUE)</formula>
    </cfRule>
    <cfRule type="expression" dxfId="438" priority="194">
      <formula>IF(RIGHT(TEXT(AU84,"0.#"),1)=".",TRUE,FALSE)</formula>
    </cfRule>
  </conditionalFormatting>
  <conditionalFormatting sqref="AU93">
    <cfRule type="expression" dxfId="437" priority="191">
      <formula>IF(RIGHT(TEXT(AU93,"0.#"),1)=".",FALSE,TRUE)</formula>
    </cfRule>
    <cfRule type="expression" dxfId="436" priority="192">
      <formula>IF(RIGHT(TEXT(AU93,"0.#"),1)=".",TRUE,FALSE)</formula>
    </cfRule>
  </conditionalFormatting>
  <conditionalFormatting sqref="AU85:AU92 AU83">
    <cfRule type="expression" dxfId="435" priority="189">
      <formula>IF(RIGHT(TEXT(AU83,"0.#"),1)=".",FALSE,TRUE)</formula>
    </cfRule>
    <cfRule type="expression" dxfId="434" priority="190">
      <formula>IF(RIGHT(TEXT(AU83,"0.#"),1)=".",TRUE,FALSE)</formula>
    </cfRule>
  </conditionalFormatting>
  <conditionalFormatting sqref="Y97">
    <cfRule type="expression" dxfId="433" priority="187">
      <formula>IF(RIGHT(TEXT(Y97,"0.#"),1)=".",FALSE,TRUE)</formula>
    </cfRule>
    <cfRule type="expression" dxfId="432" priority="188">
      <formula>IF(RIGHT(TEXT(Y97,"0.#"),1)=".",TRUE,FALSE)</formula>
    </cfRule>
  </conditionalFormatting>
  <conditionalFormatting sqref="Y106">
    <cfRule type="expression" dxfId="431" priority="185">
      <formula>IF(RIGHT(TEXT(Y106,"0.#"),1)=".",FALSE,TRUE)</formula>
    </cfRule>
    <cfRule type="expression" dxfId="430" priority="186">
      <formula>IF(RIGHT(TEXT(Y106,"0.#"),1)=".",TRUE,FALSE)</formula>
    </cfRule>
  </conditionalFormatting>
  <conditionalFormatting sqref="Y98:Y105 Y96">
    <cfRule type="expression" dxfId="429" priority="183">
      <formula>IF(RIGHT(TEXT(Y96,"0.#"),1)=".",FALSE,TRUE)</formula>
    </cfRule>
    <cfRule type="expression" dxfId="428" priority="184">
      <formula>IF(RIGHT(TEXT(Y96,"0.#"),1)=".",TRUE,FALSE)</formula>
    </cfRule>
  </conditionalFormatting>
  <conditionalFormatting sqref="AU97">
    <cfRule type="expression" dxfId="427" priority="181">
      <formula>IF(RIGHT(TEXT(AU97,"0.#"),1)=".",FALSE,TRUE)</formula>
    </cfRule>
    <cfRule type="expression" dxfId="426" priority="182">
      <formula>IF(RIGHT(TEXT(AU97,"0.#"),1)=".",TRUE,FALSE)</formula>
    </cfRule>
  </conditionalFormatting>
  <conditionalFormatting sqref="AU106">
    <cfRule type="expression" dxfId="425" priority="179">
      <formula>IF(RIGHT(TEXT(AU106,"0.#"),1)=".",FALSE,TRUE)</formula>
    </cfRule>
    <cfRule type="expression" dxfId="424" priority="180">
      <formula>IF(RIGHT(TEXT(AU106,"0.#"),1)=".",TRUE,FALSE)</formula>
    </cfRule>
  </conditionalFormatting>
  <conditionalFormatting sqref="AU98:AU105 AU96">
    <cfRule type="expression" dxfId="423" priority="177">
      <formula>IF(RIGHT(TEXT(AU96,"0.#"),1)=".",FALSE,TRUE)</formula>
    </cfRule>
    <cfRule type="expression" dxfId="422" priority="178">
      <formula>IF(RIGHT(TEXT(AU96,"0.#"),1)=".",TRUE,FALSE)</formula>
    </cfRule>
  </conditionalFormatting>
  <conditionalFormatting sqref="Y111">
    <cfRule type="expression" dxfId="421" priority="175">
      <formula>IF(RIGHT(TEXT(Y111,"0.#"),1)=".",FALSE,TRUE)</formula>
    </cfRule>
    <cfRule type="expression" dxfId="420" priority="176">
      <formula>IF(RIGHT(TEXT(Y111,"0.#"),1)=".",TRUE,FALSE)</formula>
    </cfRule>
  </conditionalFormatting>
  <conditionalFormatting sqref="Y120">
    <cfRule type="expression" dxfId="419" priority="173">
      <formula>IF(RIGHT(TEXT(Y120,"0.#"),1)=".",FALSE,TRUE)</formula>
    </cfRule>
    <cfRule type="expression" dxfId="418" priority="174">
      <formula>IF(RIGHT(TEXT(Y120,"0.#"),1)=".",TRUE,FALSE)</formula>
    </cfRule>
  </conditionalFormatting>
  <conditionalFormatting sqref="Y112:Y119 Y110">
    <cfRule type="expression" dxfId="417" priority="171">
      <formula>IF(RIGHT(TEXT(Y110,"0.#"),1)=".",FALSE,TRUE)</formula>
    </cfRule>
    <cfRule type="expression" dxfId="416" priority="172">
      <formula>IF(RIGHT(TEXT(Y110,"0.#"),1)=".",TRUE,FALSE)</formula>
    </cfRule>
  </conditionalFormatting>
  <conditionalFormatting sqref="AU111">
    <cfRule type="expression" dxfId="415" priority="169">
      <formula>IF(RIGHT(TEXT(AU111,"0.#"),1)=".",FALSE,TRUE)</formula>
    </cfRule>
    <cfRule type="expression" dxfId="414" priority="170">
      <formula>IF(RIGHT(TEXT(AU111,"0.#"),1)=".",TRUE,FALSE)</formula>
    </cfRule>
  </conditionalFormatting>
  <conditionalFormatting sqref="AU120">
    <cfRule type="expression" dxfId="413" priority="167">
      <formula>IF(RIGHT(TEXT(AU120,"0.#"),1)=".",FALSE,TRUE)</formula>
    </cfRule>
    <cfRule type="expression" dxfId="412" priority="168">
      <formula>IF(RIGHT(TEXT(AU120,"0.#"),1)=".",TRUE,FALSE)</formula>
    </cfRule>
  </conditionalFormatting>
  <conditionalFormatting sqref="AU112:AU119 AU110">
    <cfRule type="expression" dxfId="411" priority="165">
      <formula>IF(RIGHT(TEXT(AU110,"0.#"),1)=".",FALSE,TRUE)</formula>
    </cfRule>
    <cfRule type="expression" dxfId="410" priority="166">
      <formula>IF(RIGHT(TEXT(AU110,"0.#"),1)=".",TRUE,FALSE)</formula>
    </cfRule>
  </conditionalFormatting>
  <conditionalFormatting sqref="Y124">
    <cfRule type="expression" dxfId="409" priority="151">
      <formula>IF(RIGHT(TEXT(Y124,"0.#"),1)=".",FALSE,TRUE)</formula>
    </cfRule>
    <cfRule type="expression" dxfId="408" priority="152">
      <formula>IF(RIGHT(TEXT(Y124,"0.#"),1)=".",TRUE,FALSE)</formula>
    </cfRule>
  </conditionalFormatting>
  <conditionalFormatting sqref="Y133">
    <cfRule type="expression" dxfId="407" priority="149">
      <formula>IF(RIGHT(TEXT(Y133,"0.#"),1)=".",FALSE,TRUE)</formula>
    </cfRule>
    <cfRule type="expression" dxfId="406" priority="150">
      <formula>IF(RIGHT(TEXT(Y133,"0.#"),1)=".",TRUE,FALSE)</formula>
    </cfRule>
  </conditionalFormatting>
  <conditionalFormatting sqref="Y125:Y132 Y123">
    <cfRule type="expression" dxfId="405" priority="147">
      <formula>IF(RIGHT(TEXT(Y123,"0.#"),1)=".",FALSE,TRUE)</formula>
    </cfRule>
    <cfRule type="expression" dxfId="404" priority="148">
      <formula>IF(RIGHT(TEXT(Y123,"0.#"),1)=".",TRUE,FALSE)</formula>
    </cfRule>
  </conditionalFormatting>
  <conditionalFormatting sqref="AU124">
    <cfRule type="expression" dxfId="403" priority="145">
      <formula>IF(RIGHT(TEXT(AU124,"0.#"),1)=".",FALSE,TRUE)</formula>
    </cfRule>
    <cfRule type="expression" dxfId="402" priority="146">
      <formula>IF(RIGHT(TEXT(AU124,"0.#"),1)=".",TRUE,FALSE)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AU125:AU132 AU123">
    <cfRule type="expression" dxfId="399" priority="141">
      <formula>IF(RIGHT(TEXT(AU123,"0.#"),1)=".",FALSE,TRUE)</formula>
    </cfRule>
    <cfRule type="expression" dxfId="398" priority="142">
      <formula>IF(RIGHT(TEXT(AU123,"0.#"),1)=".",TRUE,FALSE)</formula>
    </cfRule>
  </conditionalFormatting>
  <conditionalFormatting sqref="Y137">
    <cfRule type="expression" dxfId="397" priority="131">
      <formula>IF(RIGHT(TEXT(Y137,"0.#"),1)=".",FALSE,TRUE)</formula>
    </cfRule>
    <cfRule type="expression" dxfId="396" priority="132">
      <formula>IF(RIGHT(TEXT(Y137,"0.#"),1)=".",TRUE,FALSE)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Y138:Y145 Y136">
    <cfRule type="expression" dxfId="393" priority="127">
      <formula>IF(RIGHT(TEXT(Y136,"0.#"),1)=".",FALSE,TRUE)</formula>
    </cfRule>
    <cfRule type="expression" dxfId="392" priority="128">
      <formula>IF(RIGHT(TEXT(Y136,"0.#"),1)=".",TRUE,FALSE)</formula>
    </cfRule>
  </conditionalFormatting>
  <conditionalFormatting sqref="AU137">
    <cfRule type="expression" dxfId="391" priority="125">
      <formula>IF(RIGHT(TEXT(AU137,"0.#"),1)=".",FALSE,TRUE)</formula>
    </cfRule>
    <cfRule type="expression" dxfId="390" priority="126">
      <formula>IF(RIGHT(TEXT(AU137,"0.#"),1)=".",TRUE,FALSE)</formula>
    </cfRule>
  </conditionalFormatting>
  <conditionalFormatting sqref="AU146">
    <cfRule type="expression" dxfId="389" priority="123">
      <formula>IF(RIGHT(TEXT(AU146,"0.#"),1)=".",FALSE,TRUE)</formula>
    </cfRule>
    <cfRule type="expression" dxfId="388" priority="124">
      <formula>IF(RIGHT(TEXT(AU146,"0.#"),1)=".",TRUE,FALSE)</formula>
    </cfRule>
  </conditionalFormatting>
  <conditionalFormatting sqref="AU138:AU145 AU136">
    <cfRule type="expression" dxfId="387" priority="121">
      <formula>IF(RIGHT(TEXT(AU136,"0.#"),1)=".",FALSE,TRUE)</formula>
    </cfRule>
    <cfRule type="expression" dxfId="386" priority="122">
      <formula>IF(RIGHT(TEXT(AU136,"0.#"),1)=".",TRUE,FALSE)</formula>
    </cfRule>
  </conditionalFormatting>
  <conditionalFormatting sqref="Y150">
    <cfRule type="expression" dxfId="385" priority="119">
      <formula>IF(RIGHT(TEXT(Y150,"0.#"),1)=".",FALSE,TRUE)</formula>
    </cfRule>
    <cfRule type="expression" dxfId="384" priority="120">
      <formula>IF(RIGHT(TEXT(Y150,"0.#"),1)=".",TRUE,FALSE)</formula>
    </cfRule>
  </conditionalFormatting>
  <conditionalFormatting sqref="Y159">
    <cfRule type="expression" dxfId="383" priority="117">
      <formula>IF(RIGHT(TEXT(Y159,"0.#"),1)=".",FALSE,TRUE)</formula>
    </cfRule>
    <cfRule type="expression" dxfId="382" priority="118">
      <formula>IF(RIGHT(TEXT(Y159,"0.#"),1)=".",TRUE,FALSE)</formula>
    </cfRule>
  </conditionalFormatting>
  <conditionalFormatting sqref="Y151:Y158 Y149">
    <cfRule type="expression" dxfId="381" priority="115">
      <formula>IF(RIGHT(TEXT(Y149,"0.#"),1)=".",FALSE,TRUE)</formula>
    </cfRule>
    <cfRule type="expression" dxfId="380" priority="116">
      <formula>IF(RIGHT(TEXT(Y149,"0.#"),1)=".",TRUE,FALSE)</formula>
    </cfRule>
  </conditionalFormatting>
  <conditionalFormatting sqref="AU150">
    <cfRule type="expression" dxfId="379" priority="113">
      <formula>IF(RIGHT(TEXT(AU150,"0.#"),1)=".",FALSE,TRUE)</formula>
    </cfRule>
    <cfRule type="expression" dxfId="378" priority="114">
      <formula>IF(RIGHT(TEXT(AU150,"0.#"),1)=".",TRUE,FALSE)</formula>
    </cfRule>
  </conditionalFormatting>
  <conditionalFormatting sqref="AU159">
    <cfRule type="expression" dxfId="377" priority="111">
      <formula>IF(RIGHT(TEXT(AU159,"0.#"),1)=".",FALSE,TRUE)</formula>
    </cfRule>
    <cfRule type="expression" dxfId="376" priority="112">
      <formula>IF(RIGHT(TEXT(AU159,"0.#"),1)=".",TRUE,FALSE)</formula>
    </cfRule>
  </conditionalFormatting>
  <conditionalFormatting sqref="AU151:AU158 AU149">
    <cfRule type="expression" dxfId="375" priority="109">
      <formula>IF(RIGHT(TEXT(AU149,"0.#"),1)=".",FALSE,TRUE)</formula>
    </cfRule>
    <cfRule type="expression" dxfId="374" priority="110">
      <formula>IF(RIGHT(TEXT(AU149,"0.#"),1)=".",TRUE,FALSE)</formula>
    </cfRule>
  </conditionalFormatting>
  <conditionalFormatting sqref="Y164">
    <cfRule type="expression" dxfId="373" priority="107">
      <formula>IF(RIGHT(TEXT(Y164,"0.#"),1)=".",FALSE,TRUE)</formula>
    </cfRule>
    <cfRule type="expression" dxfId="372" priority="108">
      <formula>IF(RIGHT(TEXT(Y164,"0.#"),1)=".",TRUE,FALSE)</formula>
    </cfRule>
  </conditionalFormatting>
  <conditionalFormatting sqref="Y173">
    <cfRule type="expression" dxfId="371" priority="105">
      <formula>IF(RIGHT(TEXT(Y173,"0.#"),1)=".",FALSE,TRUE)</formula>
    </cfRule>
    <cfRule type="expression" dxfId="370" priority="106">
      <formula>IF(RIGHT(TEXT(Y173,"0.#"),1)=".",TRUE,FALSE)</formula>
    </cfRule>
  </conditionalFormatting>
  <conditionalFormatting sqref="Y165:Y172 Y163">
    <cfRule type="expression" dxfId="369" priority="103">
      <formula>IF(RIGHT(TEXT(Y163,"0.#"),1)=".",FALSE,TRUE)</formula>
    </cfRule>
    <cfRule type="expression" dxfId="368" priority="104">
      <formula>IF(RIGHT(TEXT(Y163,"0.#"),1)=".",TRUE,FALSE)</formula>
    </cfRule>
  </conditionalFormatting>
  <conditionalFormatting sqref="AU164">
    <cfRule type="expression" dxfId="367" priority="101">
      <formula>IF(RIGHT(TEXT(AU164,"0.#"),1)=".",FALSE,TRUE)</formula>
    </cfRule>
    <cfRule type="expression" dxfId="366" priority="102">
      <formula>IF(RIGHT(TEXT(AU164,"0.#"),1)=".",TRUE,FALSE)</formula>
    </cfRule>
  </conditionalFormatting>
  <conditionalFormatting sqref="AU173">
    <cfRule type="expression" dxfId="365" priority="99">
      <formula>IF(RIGHT(TEXT(AU173,"0.#"),1)=".",FALSE,TRUE)</formula>
    </cfRule>
    <cfRule type="expression" dxfId="364" priority="100">
      <formula>IF(RIGHT(TEXT(AU173,"0.#"),1)=".",TRUE,FALSE)</formula>
    </cfRule>
  </conditionalFormatting>
  <conditionalFormatting sqref="AU165:AU172 AU163">
    <cfRule type="expression" dxfId="363" priority="97">
      <formula>IF(RIGHT(TEXT(AU163,"0.#"),1)=".",FALSE,TRUE)</formula>
    </cfRule>
    <cfRule type="expression" dxfId="362" priority="98">
      <formula>IF(RIGHT(TEXT(AU163,"0.#"),1)=".",TRUE,FALSE)</formula>
    </cfRule>
  </conditionalFormatting>
  <conditionalFormatting sqref="Y177">
    <cfRule type="expression" dxfId="361" priority="95">
      <formula>IF(RIGHT(TEXT(Y177,"0.#"),1)=".",FALSE,TRUE)</formula>
    </cfRule>
    <cfRule type="expression" dxfId="360" priority="96">
      <formula>IF(RIGHT(TEXT(Y177,"0.#"),1)=".",TRUE,FALSE)</formula>
    </cfRule>
  </conditionalFormatting>
  <conditionalFormatting sqref="Y186">
    <cfRule type="expression" dxfId="359" priority="93">
      <formula>IF(RIGHT(TEXT(Y186,"0.#"),1)=".",FALSE,TRUE)</formula>
    </cfRule>
    <cfRule type="expression" dxfId="358" priority="94">
      <formula>IF(RIGHT(TEXT(Y186,"0.#"),1)=".",TRUE,FALSE)</formula>
    </cfRule>
  </conditionalFormatting>
  <conditionalFormatting sqref="Y178:Y185 Y176">
    <cfRule type="expression" dxfId="357" priority="91">
      <formula>IF(RIGHT(TEXT(Y176,"0.#"),1)=".",FALSE,TRUE)</formula>
    </cfRule>
    <cfRule type="expression" dxfId="356" priority="92">
      <formula>IF(RIGHT(TEXT(Y176,"0.#"),1)=".",TRUE,FALSE)</formula>
    </cfRule>
  </conditionalFormatting>
  <conditionalFormatting sqref="AU177">
    <cfRule type="expression" dxfId="355" priority="89">
      <formula>IF(RIGHT(TEXT(AU177,"0.#"),1)=".",FALSE,TRUE)</formula>
    </cfRule>
    <cfRule type="expression" dxfId="354" priority="90">
      <formula>IF(RIGHT(TEXT(AU177,"0.#"),1)=".",TRUE,FALSE)</formula>
    </cfRule>
  </conditionalFormatting>
  <conditionalFormatting sqref="AU186">
    <cfRule type="expression" dxfId="353" priority="87">
      <formula>IF(RIGHT(TEXT(AU186,"0.#"),1)=".",FALSE,TRUE)</formula>
    </cfRule>
    <cfRule type="expression" dxfId="352" priority="88">
      <formula>IF(RIGHT(TEXT(AU186,"0.#"),1)=".",TRUE,FALSE)</formula>
    </cfRule>
  </conditionalFormatting>
  <conditionalFormatting sqref="AU178:AU185 AU176">
    <cfRule type="expression" dxfId="351" priority="85">
      <formula>IF(RIGHT(TEXT(AU176,"0.#"),1)=".",FALSE,TRUE)</formula>
    </cfRule>
    <cfRule type="expression" dxfId="350" priority="86">
      <formula>IF(RIGHT(TEXT(AU176,"0.#"),1)=".",TRUE,FALSE)</formula>
    </cfRule>
  </conditionalFormatting>
  <conditionalFormatting sqref="Y190">
    <cfRule type="expression" dxfId="349" priority="83">
      <formula>IF(RIGHT(TEXT(Y190,"0.#"),1)=".",FALSE,TRUE)</formula>
    </cfRule>
    <cfRule type="expression" dxfId="348" priority="84">
      <formula>IF(RIGHT(TEXT(Y190,"0.#"),1)=".",TRUE,FALSE)</formula>
    </cfRule>
  </conditionalFormatting>
  <conditionalFormatting sqref="Y199">
    <cfRule type="expression" dxfId="347" priority="81">
      <formula>IF(RIGHT(TEXT(Y199,"0.#"),1)=".",FALSE,TRUE)</formula>
    </cfRule>
    <cfRule type="expression" dxfId="346" priority="82">
      <formula>IF(RIGHT(TEXT(Y199,"0.#"),1)=".",TRUE,FALSE)</formula>
    </cfRule>
  </conditionalFormatting>
  <conditionalFormatting sqref="Y191:Y198 Y189">
    <cfRule type="expression" dxfId="345" priority="79">
      <formula>IF(RIGHT(TEXT(Y189,"0.#"),1)=".",FALSE,TRUE)</formula>
    </cfRule>
    <cfRule type="expression" dxfId="344" priority="80">
      <formula>IF(RIGHT(TEXT(Y189,"0.#"),1)=".",TRUE,FALSE)</formula>
    </cfRule>
  </conditionalFormatting>
  <conditionalFormatting sqref="AU190">
    <cfRule type="expression" dxfId="343" priority="77">
      <formula>IF(RIGHT(TEXT(AU190,"0.#"),1)=".",FALSE,TRUE)</formula>
    </cfRule>
    <cfRule type="expression" dxfId="342" priority="78">
      <formula>IF(RIGHT(TEXT(AU190,"0.#"),1)=".",TRUE,FALSE)</formula>
    </cfRule>
  </conditionalFormatting>
  <conditionalFormatting sqref="AU199">
    <cfRule type="expression" dxfId="341" priority="75">
      <formula>IF(RIGHT(TEXT(AU199,"0.#"),1)=".",FALSE,TRUE)</formula>
    </cfRule>
    <cfRule type="expression" dxfId="340" priority="76">
      <formula>IF(RIGHT(TEXT(AU199,"0.#"),1)=".",TRUE,FALSE)</formula>
    </cfRule>
  </conditionalFormatting>
  <conditionalFormatting sqref="AU191:AU198 AU189">
    <cfRule type="expression" dxfId="339" priority="73">
      <formula>IF(RIGHT(TEXT(AU189,"0.#"),1)=".",FALSE,TRUE)</formula>
    </cfRule>
    <cfRule type="expression" dxfId="338" priority="74">
      <formula>IF(RIGHT(TEXT(AU189,"0.#"),1)=".",TRUE,FALSE)</formula>
    </cfRule>
  </conditionalFormatting>
  <conditionalFormatting sqref="Y203">
    <cfRule type="expression" dxfId="337" priority="71">
      <formula>IF(RIGHT(TEXT(Y203,"0.#"),1)=".",FALSE,TRUE)</formula>
    </cfRule>
    <cfRule type="expression" dxfId="336" priority="72">
      <formula>IF(RIGHT(TEXT(Y203,"0.#"),1)=".",TRUE,FALSE)</formula>
    </cfRule>
  </conditionalFormatting>
  <conditionalFormatting sqref="Y212">
    <cfRule type="expression" dxfId="335" priority="69">
      <formula>IF(RIGHT(TEXT(Y212,"0.#"),1)=".",FALSE,TRUE)</formula>
    </cfRule>
    <cfRule type="expression" dxfId="334" priority="70">
      <formula>IF(RIGHT(TEXT(Y212,"0.#"),1)=".",TRUE,FALSE)</formula>
    </cfRule>
  </conditionalFormatting>
  <conditionalFormatting sqref="Y204:Y211 Y202">
    <cfRule type="expression" dxfId="333" priority="67">
      <formula>IF(RIGHT(TEXT(Y202,"0.#"),1)=".",FALSE,TRUE)</formula>
    </cfRule>
    <cfRule type="expression" dxfId="332" priority="68">
      <formula>IF(RIGHT(TEXT(Y202,"0.#"),1)=".",TRUE,FALSE)</formula>
    </cfRule>
  </conditionalFormatting>
  <conditionalFormatting sqref="AU203">
    <cfRule type="expression" dxfId="331" priority="65">
      <formula>IF(RIGHT(TEXT(AU203,"0.#"),1)=".",FALSE,TRUE)</formula>
    </cfRule>
    <cfRule type="expression" dxfId="330" priority="66">
      <formula>IF(RIGHT(TEXT(AU203,"0.#"),1)=".",TRUE,FALSE)</formula>
    </cfRule>
  </conditionalFormatting>
  <conditionalFormatting sqref="AU212">
    <cfRule type="expression" dxfId="329" priority="63">
      <formula>IF(RIGHT(TEXT(AU212,"0.#"),1)=".",FALSE,TRUE)</formula>
    </cfRule>
    <cfRule type="expression" dxfId="328" priority="64">
      <formula>IF(RIGHT(TEXT(AU212,"0.#"),1)=".",TRUE,FALSE)</formula>
    </cfRule>
  </conditionalFormatting>
  <conditionalFormatting sqref="AU204:AU211 AU202">
    <cfRule type="expression" dxfId="327" priority="61">
      <formula>IF(RIGHT(TEXT(AU202,"0.#"),1)=".",FALSE,TRUE)</formula>
    </cfRule>
    <cfRule type="expression" dxfId="326" priority="62">
      <formula>IF(RIGHT(TEXT(AU202,"0.#"),1)=".",TRUE,FALSE)</formula>
    </cfRule>
  </conditionalFormatting>
  <conditionalFormatting sqref="Y217">
    <cfRule type="expression" dxfId="325" priority="59">
      <formula>IF(RIGHT(TEXT(Y217,"0.#"),1)=".",FALSE,TRUE)</formula>
    </cfRule>
    <cfRule type="expression" dxfId="324" priority="60">
      <formula>IF(RIGHT(TEXT(Y217,"0.#"),1)=".",TRUE,FALSE)</formula>
    </cfRule>
  </conditionalFormatting>
  <conditionalFormatting sqref="Y226">
    <cfRule type="expression" dxfId="323" priority="57">
      <formula>IF(RIGHT(TEXT(Y226,"0.#"),1)=".",FALSE,TRUE)</formula>
    </cfRule>
    <cfRule type="expression" dxfId="322" priority="58">
      <formula>IF(RIGHT(TEXT(Y226,"0.#"),1)=".",TRUE,FALSE)</formula>
    </cfRule>
  </conditionalFormatting>
  <conditionalFormatting sqref="Y218:Y225 Y216">
    <cfRule type="expression" dxfId="321" priority="55">
      <formula>IF(RIGHT(TEXT(Y216,"0.#"),1)=".",FALSE,TRUE)</formula>
    </cfRule>
    <cfRule type="expression" dxfId="320" priority="56">
      <formula>IF(RIGHT(TEXT(Y216,"0.#"),1)=".",TRUE,FALSE)</formula>
    </cfRule>
  </conditionalFormatting>
  <conditionalFormatting sqref="AU217">
    <cfRule type="expression" dxfId="319" priority="53">
      <formula>IF(RIGHT(TEXT(AU217,"0.#"),1)=".",FALSE,TRUE)</formula>
    </cfRule>
    <cfRule type="expression" dxfId="318" priority="54">
      <formula>IF(RIGHT(TEXT(AU217,"0.#"),1)=".",TRUE,FALSE)</formula>
    </cfRule>
  </conditionalFormatting>
  <conditionalFormatting sqref="AU226">
    <cfRule type="expression" dxfId="317" priority="51">
      <formula>IF(RIGHT(TEXT(AU226,"0.#"),1)=".",FALSE,TRUE)</formula>
    </cfRule>
    <cfRule type="expression" dxfId="316" priority="52">
      <formula>IF(RIGHT(TEXT(AU226,"0.#"),1)=".",TRUE,FALSE)</formula>
    </cfRule>
  </conditionalFormatting>
  <conditionalFormatting sqref="AU218:AU225 AU216">
    <cfRule type="expression" dxfId="315" priority="49">
      <formula>IF(RIGHT(TEXT(AU216,"0.#"),1)=".",FALSE,TRUE)</formula>
    </cfRule>
    <cfRule type="expression" dxfId="314" priority="50">
      <formula>IF(RIGHT(TEXT(AU216,"0.#"),1)=".",TRUE,FALSE)</formula>
    </cfRule>
  </conditionalFormatting>
  <conditionalFormatting sqref="Y230">
    <cfRule type="expression" dxfId="313" priority="35">
      <formula>IF(RIGHT(TEXT(Y230,"0.#"),1)=".",FALSE,TRUE)</formula>
    </cfRule>
    <cfRule type="expression" dxfId="312" priority="36">
      <formula>IF(RIGHT(TEXT(Y230,"0.#"),1)=".",TRUE,FALSE)</formula>
    </cfRule>
  </conditionalFormatting>
  <conditionalFormatting sqref="Y239">
    <cfRule type="expression" dxfId="311" priority="33">
      <formula>IF(RIGHT(TEXT(Y239,"0.#"),1)=".",FALSE,TRUE)</formula>
    </cfRule>
    <cfRule type="expression" dxfId="310" priority="34">
      <formula>IF(RIGHT(TEXT(Y239,"0.#"),1)=".",TRUE,FALSE)</formula>
    </cfRule>
  </conditionalFormatting>
  <conditionalFormatting sqref="Y231:Y238 Y229">
    <cfRule type="expression" dxfId="309" priority="31">
      <formula>IF(RIGHT(TEXT(Y229,"0.#"),1)=".",FALSE,TRUE)</formula>
    </cfRule>
    <cfRule type="expression" dxfId="308" priority="32">
      <formula>IF(RIGHT(TEXT(Y229,"0.#"),1)=".",TRUE,FALSE)</formula>
    </cfRule>
  </conditionalFormatting>
  <conditionalFormatting sqref="AU230">
    <cfRule type="expression" dxfId="307" priority="29">
      <formula>IF(RIGHT(TEXT(AU230,"0.#"),1)=".",FALSE,TRUE)</formula>
    </cfRule>
    <cfRule type="expression" dxfId="306" priority="30">
      <formula>IF(RIGHT(TEXT(AU230,"0.#"),1)=".",TRUE,FALSE)</formula>
    </cfRule>
  </conditionalFormatting>
  <conditionalFormatting sqref="AU239">
    <cfRule type="expression" dxfId="305" priority="27">
      <formula>IF(RIGHT(TEXT(AU239,"0.#"),1)=".",FALSE,TRUE)</formula>
    </cfRule>
    <cfRule type="expression" dxfId="304" priority="28">
      <formula>IF(RIGHT(TEXT(AU239,"0.#"),1)=".",TRUE,FALSE)</formula>
    </cfRule>
  </conditionalFormatting>
  <conditionalFormatting sqref="AU231:AU238 AU229">
    <cfRule type="expression" dxfId="303" priority="25">
      <formula>IF(RIGHT(TEXT(AU229,"0.#"),1)=".",FALSE,TRUE)</formula>
    </cfRule>
    <cfRule type="expression" dxfId="302" priority="26">
      <formula>IF(RIGHT(TEXT(AU229,"0.#"),1)=".",TRUE,FALSE)</formula>
    </cfRule>
  </conditionalFormatting>
  <conditionalFormatting sqref="Y243">
    <cfRule type="expression" dxfId="301" priority="23">
      <formula>IF(RIGHT(TEXT(Y243,"0.#"),1)=".",FALSE,TRUE)</formula>
    </cfRule>
    <cfRule type="expression" dxfId="300" priority="24">
      <formula>IF(RIGHT(TEXT(Y243,"0.#"),1)=".",TRUE,FALSE)</formula>
    </cfRule>
  </conditionalFormatting>
  <conditionalFormatting sqref="Y252">
    <cfRule type="expression" dxfId="299" priority="21">
      <formula>IF(RIGHT(TEXT(Y252,"0.#"),1)=".",FALSE,TRUE)</formula>
    </cfRule>
    <cfRule type="expression" dxfId="298" priority="22">
      <formula>IF(RIGHT(TEXT(Y252,"0.#"),1)=".",TRUE,FALSE)</formula>
    </cfRule>
  </conditionalFormatting>
  <conditionalFormatting sqref="Y244:Y251 Y242">
    <cfRule type="expression" dxfId="297" priority="19">
      <formula>IF(RIGHT(TEXT(Y242,"0.#"),1)=".",FALSE,TRUE)</formula>
    </cfRule>
    <cfRule type="expression" dxfId="296" priority="20">
      <formula>IF(RIGHT(TEXT(Y242,"0.#"),1)=".",TRUE,FALSE)</formula>
    </cfRule>
  </conditionalFormatting>
  <conditionalFormatting sqref="AU243">
    <cfRule type="expression" dxfId="295" priority="17">
      <formula>IF(RIGHT(TEXT(AU243,"0.#"),1)=".",FALSE,TRUE)</formula>
    </cfRule>
    <cfRule type="expression" dxfId="294" priority="18">
      <formula>IF(RIGHT(TEXT(AU243,"0.#"),1)=".",TRUE,FALSE)</formula>
    </cfRule>
  </conditionalFormatting>
  <conditionalFormatting sqref="AU252">
    <cfRule type="expression" dxfId="293" priority="15">
      <formula>IF(RIGHT(TEXT(AU252,"0.#"),1)=".",FALSE,TRUE)</formula>
    </cfRule>
    <cfRule type="expression" dxfId="292" priority="16">
      <formula>IF(RIGHT(TEXT(AU252,"0.#"),1)=".",TRUE,FALSE)</formula>
    </cfRule>
  </conditionalFormatting>
  <conditionalFormatting sqref="AU244:AU251 AU242">
    <cfRule type="expression" dxfId="291" priority="13">
      <formula>IF(RIGHT(TEXT(AU242,"0.#"),1)=".",FALSE,TRUE)</formula>
    </cfRule>
    <cfRule type="expression" dxfId="290" priority="14">
      <formula>IF(RIGHT(TEXT(AU242,"0.#"),1)=".",TRUE,FALSE)</formula>
    </cfRule>
  </conditionalFormatting>
  <conditionalFormatting sqref="Y256">
    <cfRule type="expression" dxfId="289" priority="11">
      <formula>IF(RIGHT(TEXT(Y256,"0.#"),1)=".",FALSE,TRUE)</formula>
    </cfRule>
    <cfRule type="expression" dxfId="288" priority="12">
      <formula>IF(RIGHT(TEXT(Y256,"0.#"),1)=".",TRUE,FALSE)</formula>
    </cfRule>
  </conditionalFormatting>
  <conditionalFormatting sqref="Y265">
    <cfRule type="expression" dxfId="287" priority="9">
      <formula>IF(RIGHT(TEXT(Y265,"0.#"),1)=".",FALSE,TRUE)</formula>
    </cfRule>
    <cfRule type="expression" dxfId="286" priority="10">
      <formula>IF(RIGHT(TEXT(Y265,"0.#"),1)=".",TRUE,FALSE)</formula>
    </cfRule>
  </conditionalFormatting>
  <conditionalFormatting sqref="Y257:Y264 Y255">
    <cfRule type="expression" dxfId="285" priority="7">
      <formula>IF(RIGHT(TEXT(Y255,"0.#"),1)=".",FALSE,TRUE)</formula>
    </cfRule>
    <cfRule type="expression" dxfId="284" priority="8">
      <formula>IF(RIGHT(TEXT(Y255,"0.#"),1)=".",TRUE,FALSE)</formula>
    </cfRule>
  </conditionalFormatting>
  <conditionalFormatting sqref="AU256">
    <cfRule type="expression" dxfId="283" priority="5">
      <formula>IF(RIGHT(TEXT(AU256,"0.#"),1)=".",FALSE,TRUE)</formula>
    </cfRule>
    <cfRule type="expression" dxfId="282" priority="6">
      <formula>IF(RIGHT(TEXT(AU256,"0.#"),1)=".",TRUE,FALSE)</formula>
    </cfRule>
  </conditionalFormatting>
  <conditionalFormatting sqref="AU265">
    <cfRule type="expression" dxfId="281" priority="3">
      <formula>IF(RIGHT(TEXT(AU265,"0.#"),1)=".",FALSE,TRUE)</formula>
    </cfRule>
    <cfRule type="expression" dxfId="280" priority="4">
      <formula>IF(RIGHT(TEXT(AU265,"0.#"),1)=".",TRUE,FALSE)</formula>
    </cfRule>
  </conditionalFormatting>
  <conditionalFormatting sqref="AU257:AU264 AU255">
    <cfRule type="expression" dxfId="279" priority="1">
      <formula>IF(RIGHT(TEXT(AU255,"0.#"),1)=".",FALSE,TRUE)</formula>
    </cfRule>
    <cfRule type="expression" dxfId="2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8" zoomScale="70" zoomScaleNormal="75" zoomScaleSheetLayoutView="70" zoomScalePageLayoutView="70" workbookViewId="0">
      <selection activeCell="BG10" sqref="BG1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843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2" t="s">
        <v>292</v>
      </c>
      <c r="K3" s="362"/>
      <c r="L3" s="362"/>
      <c r="M3" s="362"/>
      <c r="N3" s="362"/>
      <c r="O3" s="362"/>
      <c r="P3" s="247" t="s">
        <v>27</v>
      </c>
      <c r="Q3" s="247"/>
      <c r="R3" s="247"/>
      <c r="S3" s="247"/>
      <c r="T3" s="247"/>
      <c r="U3" s="247"/>
      <c r="V3" s="247"/>
      <c r="W3" s="247"/>
      <c r="X3" s="247"/>
      <c r="Y3" s="363" t="s">
        <v>341</v>
      </c>
      <c r="Z3" s="364"/>
      <c r="AA3" s="364"/>
      <c r="AB3" s="364"/>
      <c r="AC3" s="152" t="s">
        <v>327</v>
      </c>
      <c r="AD3" s="152"/>
      <c r="AE3" s="152"/>
      <c r="AF3" s="152"/>
      <c r="AG3" s="152"/>
      <c r="AH3" s="363" t="s">
        <v>254</v>
      </c>
      <c r="AI3" s="361"/>
      <c r="AJ3" s="361"/>
      <c r="AK3" s="361"/>
      <c r="AL3" s="361" t="s">
        <v>21</v>
      </c>
      <c r="AM3" s="361"/>
      <c r="AN3" s="361"/>
      <c r="AO3" s="365"/>
      <c r="AP3" s="366" t="s">
        <v>293</v>
      </c>
      <c r="AQ3" s="366"/>
      <c r="AR3" s="366"/>
      <c r="AS3" s="366"/>
      <c r="AT3" s="366"/>
      <c r="AU3" s="366"/>
      <c r="AV3" s="366"/>
      <c r="AW3" s="366"/>
      <c r="AX3" s="366"/>
      <c r="AY3">
        <f>$AY$2</f>
        <v>1</v>
      </c>
    </row>
    <row r="4" spans="1:51" ht="26.25" customHeight="1" x14ac:dyDescent="0.15">
      <c r="A4" s="1034">
        <v>1</v>
      </c>
      <c r="B4" s="1034">
        <v>1</v>
      </c>
      <c r="C4" s="343" t="s">
        <v>842</v>
      </c>
      <c r="D4" s="343"/>
      <c r="E4" s="343"/>
      <c r="F4" s="343"/>
      <c r="G4" s="343"/>
      <c r="H4" s="343"/>
      <c r="I4" s="343"/>
      <c r="J4" s="344">
        <v>3011001008986</v>
      </c>
      <c r="K4" s="345"/>
      <c r="L4" s="345"/>
      <c r="M4" s="345"/>
      <c r="N4" s="345"/>
      <c r="O4" s="345"/>
      <c r="P4" s="346" t="s">
        <v>770</v>
      </c>
      <c r="Q4" s="346"/>
      <c r="R4" s="346"/>
      <c r="S4" s="346"/>
      <c r="T4" s="346"/>
      <c r="U4" s="346"/>
      <c r="V4" s="346"/>
      <c r="W4" s="346"/>
      <c r="X4" s="346"/>
      <c r="Y4" s="347">
        <v>15.4</v>
      </c>
      <c r="Z4" s="348"/>
      <c r="AA4" s="348"/>
      <c r="AB4" s="349"/>
      <c r="AC4" s="350" t="s">
        <v>769</v>
      </c>
      <c r="AD4" s="351"/>
      <c r="AE4" s="351"/>
      <c r="AF4" s="351"/>
      <c r="AG4" s="351"/>
      <c r="AH4" s="359">
        <v>1</v>
      </c>
      <c r="AI4" s="360"/>
      <c r="AJ4" s="360"/>
      <c r="AK4" s="360"/>
      <c r="AL4" s="367">
        <v>97.770012706480301</v>
      </c>
      <c r="AM4" s="368"/>
      <c r="AN4" s="368"/>
      <c r="AO4" s="369"/>
      <c r="AP4" s="357"/>
      <c r="AQ4" s="357"/>
      <c r="AR4" s="357"/>
      <c r="AS4" s="357"/>
      <c r="AT4" s="357"/>
      <c r="AU4" s="357"/>
      <c r="AV4" s="357"/>
      <c r="AW4" s="357"/>
      <c r="AX4" s="357"/>
      <c r="AY4">
        <f>$AY$2</f>
        <v>1</v>
      </c>
    </row>
    <row r="5" spans="1:51" ht="26.25" hidden="1" customHeight="1" x14ac:dyDescent="0.15">
      <c r="A5" s="1034">
        <v>2</v>
      </c>
      <c r="B5" s="103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35"/>
      <c r="AD5" s="1035"/>
      <c r="AE5" s="1035"/>
      <c r="AF5" s="1035"/>
      <c r="AG5" s="1035"/>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34">
        <v>3</v>
      </c>
      <c r="B6" s="103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35"/>
      <c r="AD6" s="1035"/>
      <c r="AE6" s="1035"/>
      <c r="AF6" s="1035"/>
      <c r="AG6" s="1035"/>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34">
        <v>4</v>
      </c>
      <c r="B7" s="103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35"/>
      <c r="AD7" s="1035"/>
      <c r="AE7" s="1035"/>
      <c r="AF7" s="1035"/>
      <c r="AG7" s="1035"/>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34">
        <v>5</v>
      </c>
      <c r="B8" s="103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35"/>
      <c r="AD8" s="1035"/>
      <c r="AE8" s="1035"/>
      <c r="AF8" s="1035"/>
      <c r="AG8" s="1035"/>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34">
        <v>6</v>
      </c>
      <c r="B9" s="103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35"/>
      <c r="AD9" s="1035"/>
      <c r="AE9" s="1035"/>
      <c r="AF9" s="1035"/>
      <c r="AG9" s="1035"/>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34">
        <v>7</v>
      </c>
      <c r="B10" s="103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35"/>
      <c r="AD10" s="1035"/>
      <c r="AE10" s="1035"/>
      <c r="AF10" s="1035"/>
      <c r="AG10" s="1035"/>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34">
        <v>8</v>
      </c>
      <c r="B11" s="103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35"/>
      <c r="AD11" s="1035"/>
      <c r="AE11" s="1035"/>
      <c r="AF11" s="1035"/>
      <c r="AG11" s="1035"/>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34">
        <v>9</v>
      </c>
      <c r="B12" s="103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35"/>
      <c r="AD12" s="1035"/>
      <c r="AE12" s="1035"/>
      <c r="AF12" s="1035"/>
      <c r="AG12" s="1035"/>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34">
        <v>10</v>
      </c>
      <c r="B13" s="103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35"/>
      <c r="AD13" s="1035"/>
      <c r="AE13" s="1035"/>
      <c r="AF13" s="1035"/>
      <c r="AG13" s="1035"/>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34">
        <v>11</v>
      </c>
      <c r="B14" s="103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35"/>
      <c r="AD14" s="1035"/>
      <c r="AE14" s="1035"/>
      <c r="AF14" s="1035"/>
      <c r="AG14" s="1035"/>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34">
        <v>12</v>
      </c>
      <c r="B15" s="103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35"/>
      <c r="AD15" s="1035"/>
      <c r="AE15" s="1035"/>
      <c r="AF15" s="1035"/>
      <c r="AG15" s="1035"/>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34">
        <v>13</v>
      </c>
      <c r="B16" s="103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35"/>
      <c r="AD16" s="1035"/>
      <c r="AE16" s="1035"/>
      <c r="AF16" s="1035"/>
      <c r="AG16" s="1035"/>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34">
        <v>14</v>
      </c>
      <c r="B17" s="103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35"/>
      <c r="AD17" s="1035"/>
      <c r="AE17" s="1035"/>
      <c r="AF17" s="1035"/>
      <c r="AG17" s="1035"/>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34">
        <v>15</v>
      </c>
      <c r="B18" s="103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35"/>
      <c r="AD18" s="1035"/>
      <c r="AE18" s="1035"/>
      <c r="AF18" s="1035"/>
      <c r="AG18" s="1035"/>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34">
        <v>16</v>
      </c>
      <c r="B19" s="103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35"/>
      <c r="AD19" s="1035"/>
      <c r="AE19" s="1035"/>
      <c r="AF19" s="1035"/>
      <c r="AG19" s="1035"/>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34">
        <v>17</v>
      </c>
      <c r="B20" s="103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35"/>
      <c r="AD20" s="1035"/>
      <c r="AE20" s="1035"/>
      <c r="AF20" s="1035"/>
      <c r="AG20" s="1035"/>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34">
        <v>18</v>
      </c>
      <c r="B21" s="103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35"/>
      <c r="AD21" s="1035"/>
      <c r="AE21" s="1035"/>
      <c r="AF21" s="1035"/>
      <c r="AG21" s="1035"/>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34">
        <v>19</v>
      </c>
      <c r="B22" s="103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35"/>
      <c r="AD22" s="1035"/>
      <c r="AE22" s="1035"/>
      <c r="AF22" s="1035"/>
      <c r="AG22" s="1035"/>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34">
        <v>20</v>
      </c>
      <c r="B23" s="103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35"/>
      <c r="AD23" s="1035"/>
      <c r="AE23" s="1035"/>
      <c r="AF23" s="1035"/>
      <c r="AG23" s="1035"/>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34">
        <v>21</v>
      </c>
      <c r="B24" s="103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35"/>
      <c r="AD24" s="1035"/>
      <c r="AE24" s="1035"/>
      <c r="AF24" s="1035"/>
      <c r="AG24" s="1035"/>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34">
        <v>22</v>
      </c>
      <c r="B25" s="103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35"/>
      <c r="AD25" s="1035"/>
      <c r="AE25" s="1035"/>
      <c r="AF25" s="1035"/>
      <c r="AG25" s="1035"/>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34">
        <v>23</v>
      </c>
      <c r="B26" s="103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35"/>
      <c r="AD26" s="1035"/>
      <c r="AE26" s="1035"/>
      <c r="AF26" s="1035"/>
      <c r="AG26" s="1035"/>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34">
        <v>24</v>
      </c>
      <c r="B27" s="103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35"/>
      <c r="AD27" s="1035"/>
      <c r="AE27" s="1035"/>
      <c r="AF27" s="1035"/>
      <c r="AG27" s="1035"/>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34">
        <v>25</v>
      </c>
      <c r="B28" s="103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35"/>
      <c r="AD28" s="1035"/>
      <c r="AE28" s="1035"/>
      <c r="AF28" s="1035"/>
      <c r="AG28" s="1035"/>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34">
        <v>26</v>
      </c>
      <c r="B29" s="103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35"/>
      <c r="AD29" s="1035"/>
      <c r="AE29" s="1035"/>
      <c r="AF29" s="1035"/>
      <c r="AG29" s="1035"/>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34">
        <v>27</v>
      </c>
      <c r="B30" s="103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35"/>
      <c r="AD30" s="1035"/>
      <c r="AE30" s="1035"/>
      <c r="AF30" s="1035"/>
      <c r="AG30" s="1035"/>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34">
        <v>28</v>
      </c>
      <c r="B31" s="1034">
        <v>1</v>
      </c>
      <c r="C31" s="1036"/>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35"/>
      <c r="AD31" s="1035"/>
      <c r="AE31" s="1035"/>
      <c r="AF31" s="1035"/>
      <c r="AG31" s="1035"/>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34">
        <v>29</v>
      </c>
      <c r="B32" s="1034">
        <v>1</v>
      </c>
      <c r="C32" s="1036"/>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35"/>
      <c r="AD32" s="1035"/>
      <c r="AE32" s="1035"/>
      <c r="AF32" s="1035"/>
      <c r="AG32" s="1035"/>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34">
        <v>30</v>
      </c>
      <c r="B33" s="1034">
        <v>1</v>
      </c>
      <c r="C33" s="1036"/>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35"/>
      <c r="AD33" s="1035"/>
      <c r="AE33" s="1035"/>
      <c r="AF33" s="1035"/>
      <c r="AG33" s="103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193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1"/>
      <c r="B36" s="361"/>
      <c r="C36" s="361" t="s">
        <v>26</v>
      </c>
      <c r="D36" s="361"/>
      <c r="E36" s="361"/>
      <c r="F36" s="361"/>
      <c r="G36" s="361"/>
      <c r="H36" s="361"/>
      <c r="I36" s="361"/>
      <c r="J36" s="152" t="s">
        <v>292</v>
      </c>
      <c r="K36" s="362"/>
      <c r="L36" s="362"/>
      <c r="M36" s="362"/>
      <c r="N36" s="362"/>
      <c r="O36" s="362"/>
      <c r="P36" s="247" t="s">
        <v>27</v>
      </c>
      <c r="Q36" s="247"/>
      <c r="R36" s="247"/>
      <c r="S36" s="247"/>
      <c r="T36" s="247"/>
      <c r="U36" s="247"/>
      <c r="V36" s="247"/>
      <c r="W36" s="247"/>
      <c r="X36" s="247"/>
      <c r="Y36" s="363" t="s">
        <v>341</v>
      </c>
      <c r="Z36" s="364"/>
      <c r="AA36" s="364"/>
      <c r="AB36" s="364"/>
      <c r="AC36" s="152" t="s">
        <v>327</v>
      </c>
      <c r="AD36" s="152"/>
      <c r="AE36" s="152"/>
      <c r="AF36" s="152"/>
      <c r="AG36" s="152"/>
      <c r="AH36" s="363" t="s">
        <v>254</v>
      </c>
      <c r="AI36" s="361"/>
      <c r="AJ36" s="361"/>
      <c r="AK36" s="361"/>
      <c r="AL36" s="361" t="s">
        <v>21</v>
      </c>
      <c r="AM36" s="361"/>
      <c r="AN36" s="361"/>
      <c r="AO36" s="365"/>
      <c r="AP36" s="366" t="s">
        <v>293</v>
      </c>
      <c r="AQ36" s="366"/>
      <c r="AR36" s="366"/>
      <c r="AS36" s="366"/>
      <c r="AT36" s="366"/>
      <c r="AU36" s="366"/>
      <c r="AV36" s="366"/>
      <c r="AW36" s="366"/>
      <c r="AX36" s="366"/>
      <c r="AY36">
        <f>$AY$34</f>
        <v>1</v>
      </c>
    </row>
    <row r="37" spans="1:51" ht="26.25" customHeight="1" x14ac:dyDescent="0.15">
      <c r="A37" s="1034">
        <v>1</v>
      </c>
      <c r="B37" s="1034">
        <v>1</v>
      </c>
      <c r="C37" s="343" t="s">
        <v>851</v>
      </c>
      <c r="D37" s="343"/>
      <c r="E37" s="343"/>
      <c r="F37" s="343"/>
      <c r="G37" s="343"/>
      <c r="H37" s="343"/>
      <c r="I37" s="343"/>
      <c r="J37" s="344">
        <v>6020002016268</v>
      </c>
      <c r="K37" s="345"/>
      <c r="L37" s="345"/>
      <c r="M37" s="345"/>
      <c r="N37" s="345"/>
      <c r="O37" s="345"/>
      <c r="P37" s="358" t="s">
        <v>822</v>
      </c>
      <c r="Q37" s="358"/>
      <c r="R37" s="358"/>
      <c r="S37" s="358"/>
      <c r="T37" s="358"/>
      <c r="U37" s="358"/>
      <c r="V37" s="358"/>
      <c r="W37" s="358"/>
      <c r="X37" s="358"/>
      <c r="Y37" s="347">
        <v>0.1</v>
      </c>
      <c r="Z37" s="348"/>
      <c r="AA37" s="348"/>
      <c r="AB37" s="349"/>
      <c r="AC37" s="350" t="s">
        <v>791</v>
      </c>
      <c r="AD37" s="351"/>
      <c r="AE37" s="351"/>
      <c r="AF37" s="351"/>
      <c r="AG37" s="351"/>
      <c r="AH37" s="359">
        <v>2</v>
      </c>
      <c r="AI37" s="360"/>
      <c r="AJ37" s="360"/>
      <c r="AK37" s="360"/>
      <c r="AL37" s="367">
        <v>100</v>
      </c>
      <c r="AM37" s="368"/>
      <c r="AN37" s="368"/>
      <c r="AO37" s="369"/>
      <c r="AP37" s="357"/>
      <c r="AQ37" s="357"/>
      <c r="AR37" s="357"/>
      <c r="AS37" s="357"/>
      <c r="AT37" s="357"/>
      <c r="AU37" s="357"/>
      <c r="AV37" s="357"/>
      <c r="AW37" s="357"/>
      <c r="AX37" s="357"/>
      <c r="AY37">
        <f>$AY$34</f>
        <v>1</v>
      </c>
    </row>
    <row r="38" spans="1:51" ht="26.25" customHeight="1" x14ac:dyDescent="0.15">
      <c r="A38" s="1034">
        <v>2</v>
      </c>
      <c r="B38" s="1034">
        <v>1</v>
      </c>
      <c r="C38" s="343" t="s">
        <v>851</v>
      </c>
      <c r="D38" s="343"/>
      <c r="E38" s="343"/>
      <c r="F38" s="343"/>
      <c r="G38" s="343"/>
      <c r="H38" s="343"/>
      <c r="I38" s="343"/>
      <c r="J38" s="344">
        <v>6020002016268</v>
      </c>
      <c r="K38" s="345"/>
      <c r="L38" s="345"/>
      <c r="M38" s="345"/>
      <c r="N38" s="345"/>
      <c r="O38" s="345"/>
      <c r="P38" s="358" t="s">
        <v>822</v>
      </c>
      <c r="Q38" s="358"/>
      <c r="R38" s="358"/>
      <c r="S38" s="358"/>
      <c r="T38" s="358"/>
      <c r="U38" s="358"/>
      <c r="V38" s="358"/>
      <c r="W38" s="358"/>
      <c r="X38" s="358"/>
      <c r="Y38" s="347">
        <v>0.3</v>
      </c>
      <c r="Z38" s="348"/>
      <c r="AA38" s="348"/>
      <c r="AB38" s="349"/>
      <c r="AC38" s="350" t="s">
        <v>791</v>
      </c>
      <c r="AD38" s="351"/>
      <c r="AE38" s="351"/>
      <c r="AF38" s="351"/>
      <c r="AG38" s="351"/>
      <c r="AH38" s="359">
        <v>2</v>
      </c>
      <c r="AI38" s="360"/>
      <c r="AJ38" s="360"/>
      <c r="AK38" s="360"/>
      <c r="AL38" s="367">
        <v>100</v>
      </c>
      <c r="AM38" s="368"/>
      <c r="AN38" s="368"/>
      <c r="AO38" s="369"/>
      <c r="AP38" s="357"/>
      <c r="AQ38" s="357"/>
      <c r="AR38" s="357"/>
      <c r="AS38" s="357"/>
      <c r="AT38" s="357"/>
      <c r="AU38" s="357"/>
      <c r="AV38" s="357"/>
      <c r="AW38" s="357"/>
      <c r="AX38" s="357"/>
      <c r="AY38">
        <f>COUNTA($C$38)</f>
        <v>1</v>
      </c>
    </row>
    <row r="39" spans="1:51" ht="26.25" customHeight="1" x14ac:dyDescent="0.15">
      <c r="A39" s="1034">
        <v>3</v>
      </c>
      <c r="B39" s="1034">
        <v>1</v>
      </c>
      <c r="C39" s="343" t="s">
        <v>851</v>
      </c>
      <c r="D39" s="343"/>
      <c r="E39" s="343"/>
      <c r="F39" s="343"/>
      <c r="G39" s="343"/>
      <c r="H39" s="343"/>
      <c r="I39" s="343"/>
      <c r="J39" s="344">
        <v>6020002016268</v>
      </c>
      <c r="K39" s="345"/>
      <c r="L39" s="345"/>
      <c r="M39" s="345"/>
      <c r="N39" s="345"/>
      <c r="O39" s="345"/>
      <c r="P39" s="358" t="s">
        <v>822</v>
      </c>
      <c r="Q39" s="358"/>
      <c r="R39" s="358"/>
      <c r="S39" s="358"/>
      <c r="T39" s="358"/>
      <c r="U39" s="358"/>
      <c r="V39" s="358"/>
      <c r="W39" s="358"/>
      <c r="X39" s="358"/>
      <c r="Y39" s="347">
        <v>0.1</v>
      </c>
      <c r="Z39" s="348"/>
      <c r="AA39" s="348"/>
      <c r="AB39" s="349"/>
      <c r="AC39" s="350" t="s">
        <v>791</v>
      </c>
      <c r="AD39" s="351"/>
      <c r="AE39" s="351"/>
      <c r="AF39" s="351"/>
      <c r="AG39" s="351"/>
      <c r="AH39" s="359">
        <v>2</v>
      </c>
      <c r="AI39" s="360"/>
      <c r="AJ39" s="360"/>
      <c r="AK39" s="360"/>
      <c r="AL39" s="367">
        <v>100</v>
      </c>
      <c r="AM39" s="368"/>
      <c r="AN39" s="368"/>
      <c r="AO39" s="369"/>
      <c r="AP39" s="357"/>
      <c r="AQ39" s="357"/>
      <c r="AR39" s="357"/>
      <c r="AS39" s="357"/>
      <c r="AT39" s="357"/>
      <c r="AU39" s="357"/>
      <c r="AV39" s="357"/>
      <c r="AW39" s="357"/>
      <c r="AX39" s="357"/>
      <c r="AY39">
        <f>COUNTA($C$39)</f>
        <v>1</v>
      </c>
    </row>
    <row r="40" spans="1:51" ht="26.25" customHeight="1" x14ac:dyDescent="0.15">
      <c r="A40" s="1034">
        <v>4</v>
      </c>
      <c r="B40" s="1034">
        <v>1</v>
      </c>
      <c r="C40" s="343" t="s">
        <v>851</v>
      </c>
      <c r="D40" s="343"/>
      <c r="E40" s="343"/>
      <c r="F40" s="343"/>
      <c r="G40" s="343"/>
      <c r="H40" s="343"/>
      <c r="I40" s="343"/>
      <c r="J40" s="344">
        <v>6020002016268</v>
      </c>
      <c r="K40" s="345"/>
      <c r="L40" s="345"/>
      <c r="M40" s="345"/>
      <c r="N40" s="345"/>
      <c r="O40" s="345"/>
      <c r="P40" s="358" t="s">
        <v>822</v>
      </c>
      <c r="Q40" s="358"/>
      <c r="R40" s="358"/>
      <c r="S40" s="358"/>
      <c r="T40" s="358"/>
      <c r="U40" s="358"/>
      <c r="V40" s="358"/>
      <c r="W40" s="358"/>
      <c r="X40" s="358"/>
      <c r="Y40" s="347">
        <v>0.2</v>
      </c>
      <c r="Z40" s="348"/>
      <c r="AA40" s="348"/>
      <c r="AB40" s="349"/>
      <c r="AC40" s="350" t="s">
        <v>791</v>
      </c>
      <c r="AD40" s="351"/>
      <c r="AE40" s="351"/>
      <c r="AF40" s="351"/>
      <c r="AG40" s="351"/>
      <c r="AH40" s="359">
        <v>2</v>
      </c>
      <c r="AI40" s="360"/>
      <c r="AJ40" s="360"/>
      <c r="AK40" s="360"/>
      <c r="AL40" s="367">
        <v>100</v>
      </c>
      <c r="AM40" s="368"/>
      <c r="AN40" s="368"/>
      <c r="AO40" s="369"/>
      <c r="AP40" s="357"/>
      <c r="AQ40" s="357"/>
      <c r="AR40" s="357"/>
      <c r="AS40" s="357"/>
      <c r="AT40" s="357"/>
      <c r="AU40" s="357"/>
      <c r="AV40" s="357"/>
      <c r="AW40" s="357"/>
      <c r="AX40" s="357"/>
      <c r="AY40">
        <f>COUNTA($C$40)</f>
        <v>1</v>
      </c>
    </row>
    <row r="41" spans="1:51" ht="26.25" customHeight="1" x14ac:dyDescent="0.15">
      <c r="A41" s="1034">
        <v>5</v>
      </c>
      <c r="B41" s="1034">
        <v>1</v>
      </c>
      <c r="C41" s="343" t="s">
        <v>851</v>
      </c>
      <c r="D41" s="343"/>
      <c r="E41" s="343"/>
      <c r="F41" s="343"/>
      <c r="G41" s="343"/>
      <c r="H41" s="343"/>
      <c r="I41" s="343"/>
      <c r="J41" s="344">
        <v>6020002016268</v>
      </c>
      <c r="K41" s="345"/>
      <c r="L41" s="345"/>
      <c r="M41" s="345"/>
      <c r="N41" s="345"/>
      <c r="O41" s="345"/>
      <c r="P41" s="358" t="s">
        <v>822</v>
      </c>
      <c r="Q41" s="358"/>
      <c r="R41" s="358"/>
      <c r="S41" s="358"/>
      <c r="T41" s="358"/>
      <c r="U41" s="358"/>
      <c r="V41" s="358"/>
      <c r="W41" s="358"/>
      <c r="X41" s="358"/>
      <c r="Y41" s="347">
        <v>0.1</v>
      </c>
      <c r="Z41" s="348"/>
      <c r="AA41" s="348"/>
      <c r="AB41" s="349"/>
      <c r="AC41" s="350" t="s">
        <v>791</v>
      </c>
      <c r="AD41" s="351"/>
      <c r="AE41" s="351"/>
      <c r="AF41" s="351"/>
      <c r="AG41" s="351"/>
      <c r="AH41" s="359">
        <v>2</v>
      </c>
      <c r="AI41" s="360"/>
      <c r="AJ41" s="360"/>
      <c r="AK41" s="360"/>
      <c r="AL41" s="367">
        <v>100</v>
      </c>
      <c r="AM41" s="368"/>
      <c r="AN41" s="368"/>
      <c r="AO41" s="369"/>
      <c r="AP41" s="357"/>
      <c r="AQ41" s="357"/>
      <c r="AR41" s="357"/>
      <c r="AS41" s="357"/>
      <c r="AT41" s="357"/>
      <c r="AU41" s="357"/>
      <c r="AV41" s="357"/>
      <c r="AW41" s="357"/>
      <c r="AX41" s="357"/>
      <c r="AY41">
        <f>COUNTA($C$41)</f>
        <v>1</v>
      </c>
    </row>
    <row r="42" spans="1:51" ht="26.25" customHeight="1" x14ac:dyDescent="0.15">
      <c r="A42" s="1034">
        <v>6</v>
      </c>
      <c r="B42" s="1034">
        <v>1</v>
      </c>
      <c r="C42" s="343" t="s">
        <v>851</v>
      </c>
      <c r="D42" s="343"/>
      <c r="E42" s="343"/>
      <c r="F42" s="343"/>
      <c r="G42" s="343"/>
      <c r="H42" s="343"/>
      <c r="I42" s="343"/>
      <c r="J42" s="344">
        <v>6020002016268</v>
      </c>
      <c r="K42" s="345"/>
      <c r="L42" s="345"/>
      <c r="M42" s="345"/>
      <c r="N42" s="345"/>
      <c r="O42" s="345"/>
      <c r="P42" s="358" t="s">
        <v>822</v>
      </c>
      <c r="Q42" s="358"/>
      <c r="R42" s="358"/>
      <c r="S42" s="358"/>
      <c r="T42" s="358"/>
      <c r="U42" s="358"/>
      <c r="V42" s="358"/>
      <c r="W42" s="358"/>
      <c r="X42" s="358"/>
      <c r="Y42" s="347">
        <v>0.2</v>
      </c>
      <c r="Z42" s="348"/>
      <c r="AA42" s="348"/>
      <c r="AB42" s="349"/>
      <c r="AC42" s="350" t="s">
        <v>791</v>
      </c>
      <c r="AD42" s="351"/>
      <c r="AE42" s="351"/>
      <c r="AF42" s="351"/>
      <c r="AG42" s="351"/>
      <c r="AH42" s="359">
        <v>2</v>
      </c>
      <c r="AI42" s="360"/>
      <c r="AJ42" s="360"/>
      <c r="AK42" s="360"/>
      <c r="AL42" s="367">
        <v>100</v>
      </c>
      <c r="AM42" s="368"/>
      <c r="AN42" s="368"/>
      <c r="AO42" s="369"/>
      <c r="AP42" s="357"/>
      <c r="AQ42" s="357"/>
      <c r="AR42" s="357"/>
      <c r="AS42" s="357"/>
      <c r="AT42" s="357"/>
      <c r="AU42" s="357"/>
      <c r="AV42" s="357"/>
      <c r="AW42" s="357"/>
      <c r="AX42" s="357"/>
      <c r="AY42">
        <f>COUNTA($C$42)</f>
        <v>1</v>
      </c>
    </row>
    <row r="43" spans="1:51" ht="26.25" customHeight="1" x14ac:dyDescent="0.15">
      <c r="A43" s="1034">
        <v>7</v>
      </c>
      <c r="B43" s="1034">
        <v>1</v>
      </c>
      <c r="C43" s="343" t="s">
        <v>851</v>
      </c>
      <c r="D43" s="343"/>
      <c r="E43" s="343"/>
      <c r="F43" s="343"/>
      <c r="G43" s="343"/>
      <c r="H43" s="343"/>
      <c r="I43" s="343"/>
      <c r="J43" s="344">
        <v>6020002016268</v>
      </c>
      <c r="K43" s="345"/>
      <c r="L43" s="345"/>
      <c r="M43" s="345"/>
      <c r="N43" s="345"/>
      <c r="O43" s="345"/>
      <c r="P43" s="358" t="s">
        <v>822</v>
      </c>
      <c r="Q43" s="358"/>
      <c r="R43" s="358"/>
      <c r="S43" s="358"/>
      <c r="T43" s="358"/>
      <c r="U43" s="358"/>
      <c r="V43" s="358"/>
      <c r="W43" s="358"/>
      <c r="X43" s="358"/>
      <c r="Y43" s="347">
        <v>0.1</v>
      </c>
      <c r="Z43" s="348"/>
      <c r="AA43" s="348"/>
      <c r="AB43" s="349"/>
      <c r="AC43" s="350" t="s">
        <v>791</v>
      </c>
      <c r="AD43" s="351"/>
      <c r="AE43" s="351"/>
      <c r="AF43" s="351"/>
      <c r="AG43" s="351"/>
      <c r="AH43" s="359">
        <v>2</v>
      </c>
      <c r="AI43" s="360"/>
      <c r="AJ43" s="360"/>
      <c r="AK43" s="360"/>
      <c r="AL43" s="367">
        <v>100</v>
      </c>
      <c r="AM43" s="368"/>
      <c r="AN43" s="368"/>
      <c r="AO43" s="369"/>
      <c r="AP43" s="357"/>
      <c r="AQ43" s="357"/>
      <c r="AR43" s="357"/>
      <c r="AS43" s="357"/>
      <c r="AT43" s="357"/>
      <c r="AU43" s="357"/>
      <c r="AV43" s="357"/>
      <c r="AW43" s="357"/>
      <c r="AX43" s="357"/>
      <c r="AY43">
        <f>COUNTA($C$43)</f>
        <v>1</v>
      </c>
    </row>
    <row r="44" spans="1:51" ht="26.25" customHeight="1" x14ac:dyDescent="0.15">
      <c r="A44" s="1034">
        <v>8</v>
      </c>
      <c r="B44" s="1034">
        <v>1</v>
      </c>
      <c r="C44" s="343" t="s">
        <v>851</v>
      </c>
      <c r="D44" s="343"/>
      <c r="E44" s="343"/>
      <c r="F44" s="343"/>
      <c r="G44" s="343"/>
      <c r="H44" s="343"/>
      <c r="I44" s="343"/>
      <c r="J44" s="344">
        <v>6020002016268</v>
      </c>
      <c r="K44" s="345"/>
      <c r="L44" s="345"/>
      <c r="M44" s="345"/>
      <c r="N44" s="345"/>
      <c r="O44" s="345"/>
      <c r="P44" s="358" t="s">
        <v>822</v>
      </c>
      <c r="Q44" s="358"/>
      <c r="R44" s="358"/>
      <c r="S44" s="358"/>
      <c r="T44" s="358"/>
      <c r="U44" s="358"/>
      <c r="V44" s="358"/>
      <c r="W44" s="358"/>
      <c r="X44" s="358"/>
      <c r="Y44" s="347">
        <v>0.1</v>
      </c>
      <c r="Z44" s="348"/>
      <c r="AA44" s="348"/>
      <c r="AB44" s="349"/>
      <c r="AC44" s="350" t="s">
        <v>791</v>
      </c>
      <c r="AD44" s="351"/>
      <c r="AE44" s="351"/>
      <c r="AF44" s="351"/>
      <c r="AG44" s="351"/>
      <c r="AH44" s="359">
        <v>2</v>
      </c>
      <c r="AI44" s="360"/>
      <c r="AJ44" s="360"/>
      <c r="AK44" s="360"/>
      <c r="AL44" s="367">
        <v>100</v>
      </c>
      <c r="AM44" s="368"/>
      <c r="AN44" s="368"/>
      <c r="AO44" s="369"/>
      <c r="AP44" s="357"/>
      <c r="AQ44" s="357"/>
      <c r="AR44" s="357"/>
      <c r="AS44" s="357"/>
      <c r="AT44" s="357"/>
      <c r="AU44" s="357"/>
      <c r="AV44" s="357"/>
      <c r="AW44" s="357"/>
      <c r="AX44" s="357"/>
      <c r="AY44">
        <f>COUNTA($C$44)</f>
        <v>1</v>
      </c>
    </row>
    <row r="45" spans="1:51" ht="26.25" customHeight="1" x14ac:dyDescent="0.15">
      <c r="A45" s="1034">
        <v>9</v>
      </c>
      <c r="B45" s="1034">
        <v>1</v>
      </c>
      <c r="C45" s="343" t="s">
        <v>851</v>
      </c>
      <c r="D45" s="343"/>
      <c r="E45" s="343"/>
      <c r="F45" s="343"/>
      <c r="G45" s="343"/>
      <c r="H45" s="343"/>
      <c r="I45" s="343"/>
      <c r="J45" s="344">
        <v>6020002016268</v>
      </c>
      <c r="K45" s="345"/>
      <c r="L45" s="345"/>
      <c r="M45" s="345"/>
      <c r="N45" s="345"/>
      <c r="O45" s="345"/>
      <c r="P45" s="358" t="s">
        <v>822</v>
      </c>
      <c r="Q45" s="358"/>
      <c r="R45" s="358"/>
      <c r="S45" s="358"/>
      <c r="T45" s="358"/>
      <c r="U45" s="358"/>
      <c r="V45" s="358"/>
      <c r="W45" s="358"/>
      <c r="X45" s="358"/>
      <c r="Y45" s="347">
        <v>0.1</v>
      </c>
      <c r="Z45" s="348"/>
      <c r="AA45" s="348"/>
      <c r="AB45" s="349"/>
      <c r="AC45" s="350" t="s">
        <v>791</v>
      </c>
      <c r="AD45" s="351"/>
      <c r="AE45" s="351"/>
      <c r="AF45" s="351"/>
      <c r="AG45" s="351"/>
      <c r="AH45" s="359">
        <v>2</v>
      </c>
      <c r="AI45" s="360"/>
      <c r="AJ45" s="360"/>
      <c r="AK45" s="360"/>
      <c r="AL45" s="367">
        <v>100</v>
      </c>
      <c r="AM45" s="368"/>
      <c r="AN45" s="368"/>
      <c r="AO45" s="369"/>
      <c r="AP45" s="357"/>
      <c r="AQ45" s="357"/>
      <c r="AR45" s="357"/>
      <c r="AS45" s="357"/>
      <c r="AT45" s="357"/>
      <c r="AU45" s="357"/>
      <c r="AV45" s="357"/>
      <c r="AW45" s="357"/>
      <c r="AX45" s="357"/>
      <c r="AY45">
        <f>COUNTA($C$45)</f>
        <v>1</v>
      </c>
    </row>
    <row r="46" spans="1:51" ht="26.25" customHeight="1" x14ac:dyDescent="0.15">
      <c r="A46" s="1034">
        <v>10</v>
      </c>
      <c r="B46" s="1034">
        <v>1</v>
      </c>
      <c r="C46" s="343" t="s">
        <v>851</v>
      </c>
      <c r="D46" s="343"/>
      <c r="E46" s="343"/>
      <c r="F46" s="343"/>
      <c r="G46" s="343"/>
      <c r="H46" s="343"/>
      <c r="I46" s="343"/>
      <c r="J46" s="344">
        <v>6020002016268</v>
      </c>
      <c r="K46" s="345"/>
      <c r="L46" s="345"/>
      <c r="M46" s="345"/>
      <c r="N46" s="345"/>
      <c r="O46" s="345"/>
      <c r="P46" s="358" t="s">
        <v>822</v>
      </c>
      <c r="Q46" s="358"/>
      <c r="R46" s="358"/>
      <c r="S46" s="358"/>
      <c r="T46" s="358"/>
      <c r="U46" s="358"/>
      <c r="V46" s="358"/>
      <c r="W46" s="358"/>
      <c r="X46" s="358"/>
      <c r="Y46" s="347">
        <v>0.1</v>
      </c>
      <c r="Z46" s="348"/>
      <c r="AA46" s="348"/>
      <c r="AB46" s="349"/>
      <c r="AC46" s="350" t="s">
        <v>791</v>
      </c>
      <c r="AD46" s="351"/>
      <c r="AE46" s="351"/>
      <c r="AF46" s="351"/>
      <c r="AG46" s="351"/>
      <c r="AH46" s="359">
        <v>2</v>
      </c>
      <c r="AI46" s="360"/>
      <c r="AJ46" s="360"/>
      <c r="AK46" s="360"/>
      <c r="AL46" s="367">
        <v>100</v>
      </c>
      <c r="AM46" s="368"/>
      <c r="AN46" s="368"/>
      <c r="AO46" s="369"/>
      <c r="AP46" s="357"/>
      <c r="AQ46" s="357"/>
      <c r="AR46" s="357"/>
      <c r="AS46" s="357"/>
      <c r="AT46" s="357"/>
      <c r="AU46" s="357"/>
      <c r="AV46" s="357"/>
      <c r="AW46" s="357"/>
      <c r="AX46" s="357"/>
      <c r="AY46">
        <f>COUNTA($C$46)</f>
        <v>1</v>
      </c>
    </row>
    <row r="47" spans="1:51" ht="26.25" customHeight="1" x14ac:dyDescent="0.15">
      <c r="A47" s="1034">
        <v>11</v>
      </c>
      <c r="B47" s="1034">
        <v>1</v>
      </c>
      <c r="C47" s="343" t="s">
        <v>851</v>
      </c>
      <c r="D47" s="343"/>
      <c r="E47" s="343"/>
      <c r="F47" s="343"/>
      <c r="G47" s="343"/>
      <c r="H47" s="343"/>
      <c r="I47" s="343"/>
      <c r="J47" s="344">
        <v>6020002016268</v>
      </c>
      <c r="K47" s="345"/>
      <c r="L47" s="345"/>
      <c r="M47" s="345"/>
      <c r="N47" s="345"/>
      <c r="O47" s="345"/>
      <c r="P47" s="358" t="s">
        <v>822</v>
      </c>
      <c r="Q47" s="358"/>
      <c r="R47" s="358"/>
      <c r="S47" s="358"/>
      <c r="T47" s="358"/>
      <c r="U47" s="358"/>
      <c r="V47" s="358"/>
      <c r="W47" s="358"/>
      <c r="X47" s="358"/>
      <c r="Y47" s="347">
        <v>0.1</v>
      </c>
      <c r="Z47" s="348"/>
      <c r="AA47" s="348"/>
      <c r="AB47" s="349"/>
      <c r="AC47" s="350" t="s">
        <v>791</v>
      </c>
      <c r="AD47" s="351"/>
      <c r="AE47" s="351"/>
      <c r="AF47" s="351"/>
      <c r="AG47" s="351"/>
      <c r="AH47" s="359">
        <v>2</v>
      </c>
      <c r="AI47" s="360"/>
      <c r="AJ47" s="360"/>
      <c r="AK47" s="360"/>
      <c r="AL47" s="367">
        <v>100</v>
      </c>
      <c r="AM47" s="368"/>
      <c r="AN47" s="368"/>
      <c r="AO47" s="369"/>
      <c r="AP47" s="357"/>
      <c r="AQ47" s="357"/>
      <c r="AR47" s="357"/>
      <c r="AS47" s="357"/>
      <c r="AT47" s="357"/>
      <c r="AU47" s="357"/>
      <c r="AV47" s="357"/>
      <c r="AW47" s="357"/>
      <c r="AX47" s="357"/>
      <c r="AY47">
        <f>COUNTA($C$47)</f>
        <v>1</v>
      </c>
    </row>
    <row r="48" spans="1:51" ht="26.25" customHeight="1" x14ac:dyDescent="0.15">
      <c r="A48" s="1034">
        <v>12</v>
      </c>
      <c r="B48" s="1034">
        <v>1</v>
      </c>
      <c r="C48" s="343" t="s">
        <v>851</v>
      </c>
      <c r="D48" s="343"/>
      <c r="E48" s="343"/>
      <c r="F48" s="343"/>
      <c r="G48" s="343"/>
      <c r="H48" s="343"/>
      <c r="I48" s="343"/>
      <c r="J48" s="344">
        <v>6020002016268</v>
      </c>
      <c r="K48" s="345"/>
      <c r="L48" s="345"/>
      <c r="M48" s="345"/>
      <c r="N48" s="345"/>
      <c r="O48" s="345"/>
      <c r="P48" s="358" t="s">
        <v>822</v>
      </c>
      <c r="Q48" s="358"/>
      <c r="R48" s="358"/>
      <c r="S48" s="358"/>
      <c r="T48" s="358"/>
      <c r="U48" s="358"/>
      <c r="V48" s="358"/>
      <c r="W48" s="358"/>
      <c r="X48" s="358"/>
      <c r="Y48" s="347">
        <v>0.5</v>
      </c>
      <c r="Z48" s="348"/>
      <c r="AA48" s="348"/>
      <c r="AB48" s="349"/>
      <c r="AC48" s="350" t="s">
        <v>791</v>
      </c>
      <c r="AD48" s="351"/>
      <c r="AE48" s="351"/>
      <c r="AF48" s="351"/>
      <c r="AG48" s="351"/>
      <c r="AH48" s="359">
        <v>2</v>
      </c>
      <c r="AI48" s="360"/>
      <c r="AJ48" s="360"/>
      <c r="AK48" s="360"/>
      <c r="AL48" s="367">
        <v>100</v>
      </c>
      <c r="AM48" s="368"/>
      <c r="AN48" s="368"/>
      <c r="AO48" s="369"/>
      <c r="AP48" s="357"/>
      <c r="AQ48" s="357"/>
      <c r="AR48" s="357"/>
      <c r="AS48" s="357"/>
      <c r="AT48" s="357"/>
      <c r="AU48" s="357"/>
      <c r="AV48" s="357"/>
      <c r="AW48" s="357"/>
      <c r="AX48" s="357"/>
      <c r="AY48">
        <f>COUNTA($C$48)</f>
        <v>1</v>
      </c>
    </row>
    <row r="49" spans="1:51" ht="26.25" customHeight="1" x14ac:dyDescent="0.15">
      <c r="A49" s="1034">
        <v>13</v>
      </c>
      <c r="B49" s="1034">
        <v>1</v>
      </c>
      <c r="C49" s="343" t="s">
        <v>851</v>
      </c>
      <c r="D49" s="343"/>
      <c r="E49" s="343"/>
      <c r="F49" s="343"/>
      <c r="G49" s="343"/>
      <c r="H49" s="343"/>
      <c r="I49" s="343"/>
      <c r="J49" s="344">
        <v>6020002016268</v>
      </c>
      <c r="K49" s="345"/>
      <c r="L49" s="345"/>
      <c r="M49" s="345"/>
      <c r="N49" s="345"/>
      <c r="O49" s="345"/>
      <c r="P49" s="358" t="s">
        <v>822</v>
      </c>
      <c r="Q49" s="358"/>
      <c r="R49" s="358"/>
      <c r="S49" s="358"/>
      <c r="T49" s="358"/>
      <c r="U49" s="358"/>
      <c r="V49" s="358"/>
      <c r="W49" s="358"/>
      <c r="X49" s="358"/>
      <c r="Y49" s="347">
        <v>0.1</v>
      </c>
      <c r="Z49" s="348"/>
      <c r="AA49" s="348"/>
      <c r="AB49" s="349"/>
      <c r="AC49" s="350" t="s">
        <v>791</v>
      </c>
      <c r="AD49" s="351"/>
      <c r="AE49" s="351"/>
      <c r="AF49" s="351"/>
      <c r="AG49" s="351"/>
      <c r="AH49" s="359">
        <v>2</v>
      </c>
      <c r="AI49" s="360"/>
      <c r="AJ49" s="360"/>
      <c r="AK49" s="360"/>
      <c r="AL49" s="367">
        <v>100</v>
      </c>
      <c r="AM49" s="368"/>
      <c r="AN49" s="368"/>
      <c r="AO49" s="369"/>
      <c r="AP49" s="357"/>
      <c r="AQ49" s="357"/>
      <c r="AR49" s="357"/>
      <c r="AS49" s="357"/>
      <c r="AT49" s="357"/>
      <c r="AU49" s="357"/>
      <c r="AV49" s="357"/>
      <c r="AW49" s="357"/>
      <c r="AX49" s="357"/>
      <c r="AY49">
        <f>COUNTA($C$49)</f>
        <v>1</v>
      </c>
    </row>
    <row r="50" spans="1:51" ht="26.25" customHeight="1" x14ac:dyDescent="0.15">
      <c r="A50" s="1034">
        <v>14</v>
      </c>
      <c r="B50" s="1034">
        <v>1</v>
      </c>
      <c r="C50" s="343" t="s">
        <v>851</v>
      </c>
      <c r="D50" s="343"/>
      <c r="E50" s="343"/>
      <c r="F50" s="343"/>
      <c r="G50" s="343"/>
      <c r="H50" s="343"/>
      <c r="I50" s="343"/>
      <c r="J50" s="344">
        <v>6020002016268</v>
      </c>
      <c r="K50" s="345"/>
      <c r="L50" s="345"/>
      <c r="M50" s="345"/>
      <c r="N50" s="345"/>
      <c r="O50" s="345"/>
      <c r="P50" s="358" t="s">
        <v>822</v>
      </c>
      <c r="Q50" s="358"/>
      <c r="R50" s="358"/>
      <c r="S50" s="358"/>
      <c r="T50" s="358"/>
      <c r="U50" s="358"/>
      <c r="V50" s="358"/>
      <c r="W50" s="358"/>
      <c r="X50" s="358"/>
      <c r="Y50" s="347">
        <v>0.3</v>
      </c>
      <c r="Z50" s="348"/>
      <c r="AA50" s="348"/>
      <c r="AB50" s="349"/>
      <c r="AC50" s="350" t="s">
        <v>791</v>
      </c>
      <c r="AD50" s="351"/>
      <c r="AE50" s="351"/>
      <c r="AF50" s="351"/>
      <c r="AG50" s="351"/>
      <c r="AH50" s="359">
        <v>2</v>
      </c>
      <c r="AI50" s="360"/>
      <c r="AJ50" s="360"/>
      <c r="AK50" s="360"/>
      <c r="AL50" s="367">
        <v>100</v>
      </c>
      <c r="AM50" s="368"/>
      <c r="AN50" s="368"/>
      <c r="AO50" s="369"/>
      <c r="AP50" s="357"/>
      <c r="AQ50" s="357"/>
      <c r="AR50" s="357"/>
      <c r="AS50" s="357"/>
      <c r="AT50" s="357"/>
      <c r="AU50" s="357"/>
      <c r="AV50" s="357"/>
      <c r="AW50" s="357"/>
      <c r="AX50" s="357"/>
      <c r="AY50">
        <f>COUNTA($C$50)</f>
        <v>1</v>
      </c>
    </row>
    <row r="51" spans="1:51" ht="26.25" customHeight="1" x14ac:dyDescent="0.15">
      <c r="A51" s="1034">
        <v>15</v>
      </c>
      <c r="B51" s="1034">
        <v>1</v>
      </c>
      <c r="C51" s="343" t="s">
        <v>851</v>
      </c>
      <c r="D51" s="343"/>
      <c r="E51" s="343"/>
      <c r="F51" s="343"/>
      <c r="G51" s="343"/>
      <c r="H51" s="343"/>
      <c r="I51" s="343"/>
      <c r="J51" s="344">
        <v>6020002016268</v>
      </c>
      <c r="K51" s="345"/>
      <c r="L51" s="345"/>
      <c r="M51" s="345"/>
      <c r="N51" s="345"/>
      <c r="O51" s="345"/>
      <c r="P51" s="358" t="s">
        <v>822</v>
      </c>
      <c r="Q51" s="358"/>
      <c r="R51" s="358"/>
      <c r="S51" s="358"/>
      <c r="T51" s="358"/>
      <c r="U51" s="358"/>
      <c r="V51" s="358"/>
      <c r="W51" s="358"/>
      <c r="X51" s="358"/>
      <c r="Y51" s="347">
        <v>0.1</v>
      </c>
      <c r="Z51" s="348"/>
      <c r="AA51" s="348"/>
      <c r="AB51" s="349"/>
      <c r="AC51" s="350" t="s">
        <v>791</v>
      </c>
      <c r="AD51" s="351"/>
      <c r="AE51" s="351"/>
      <c r="AF51" s="351"/>
      <c r="AG51" s="351"/>
      <c r="AH51" s="359">
        <v>2</v>
      </c>
      <c r="AI51" s="360"/>
      <c r="AJ51" s="360"/>
      <c r="AK51" s="360"/>
      <c r="AL51" s="367">
        <v>100</v>
      </c>
      <c r="AM51" s="368"/>
      <c r="AN51" s="368"/>
      <c r="AO51" s="369"/>
      <c r="AP51" s="357"/>
      <c r="AQ51" s="357"/>
      <c r="AR51" s="357"/>
      <c r="AS51" s="357"/>
      <c r="AT51" s="357"/>
      <c r="AU51" s="357"/>
      <c r="AV51" s="357"/>
      <c r="AW51" s="357"/>
      <c r="AX51" s="357"/>
      <c r="AY51">
        <f>COUNTA($C$51)</f>
        <v>1</v>
      </c>
    </row>
    <row r="52" spans="1:51" ht="26.25" customHeight="1" x14ac:dyDescent="0.15">
      <c r="A52" s="1034">
        <v>16</v>
      </c>
      <c r="B52" s="1034">
        <v>1</v>
      </c>
      <c r="C52" s="343" t="s">
        <v>851</v>
      </c>
      <c r="D52" s="343"/>
      <c r="E52" s="343"/>
      <c r="F52" s="343"/>
      <c r="G52" s="343"/>
      <c r="H52" s="343"/>
      <c r="I52" s="343"/>
      <c r="J52" s="344">
        <v>6020002016268</v>
      </c>
      <c r="K52" s="345"/>
      <c r="L52" s="345"/>
      <c r="M52" s="345"/>
      <c r="N52" s="345"/>
      <c r="O52" s="345"/>
      <c r="P52" s="358" t="s">
        <v>822</v>
      </c>
      <c r="Q52" s="358"/>
      <c r="R52" s="358"/>
      <c r="S52" s="358"/>
      <c r="T52" s="358"/>
      <c r="U52" s="358"/>
      <c r="V52" s="358"/>
      <c r="W52" s="358"/>
      <c r="X52" s="358"/>
      <c r="Y52" s="347">
        <v>1.6</v>
      </c>
      <c r="Z52" s="348"/>
      <c r="AA52" s="348"/>
      <c r="AB52" s="349"/>
      <c r="AC52" s="350" t="s">
        <v>791</v>
      </c>
      <c r="AD52" s="351"/>
      <c r="AE52" s="351"/>
      <c r="AF52" s="351"/>
      <c r="AG52" s="351"/>
      <c r="AH52" s="359">
        <v>2</v>
      </c>
      <c r="AI52" s="360"/>
      <c r="AJ52" s="360"/>
      <c r="AK52" s="360"/>
      <c r="AL52" s="367">
        <v>100</v>
      </c>
      <c r="AM52" s="368"/>
      <c r="AN52" s="368"/>
      <c r="AO52" s="369"/>
      <c r="AP52" s="357"/>
      <c r="AQ52" s="357"/>
      <c r="AR52" s="357"/>
      <c r="AS52" s="357"/>
      <c r="AT52" s="357"/>
      <c r="AU52" s="357"/>
      <c r="AV52" s="357"/>
      <c r="AW52" s="357"/>
      <c r="AX52" s="357"/>
      <c r="AY52">
        <f>COUNTA($C$52)</f>
        <v>1</v>
      </c>
    </row>
    <row r="53" spans="1:51" ht="26.25" customHeight="1" x14ac:dyDescent="0.15">
      <c r="A53" s="1034">
        <v>17</v>
      </c>
      <c r="B53" s="1034">
        <v>1</v>
      </c>
      <c r="C53" s="343" t="s">
        <v>851</v>
      </c>
      <c r="D53" s="343"/>
      <c r="E53" s="343"/>
      <c r="F53" s="343"/>
      <c r="G53" s="343"/>
      <c r="H53" s="343"/>
      <c r="I53" s="343"/>
      <c r="J53" s="344">
        <v>6020002016268</v>
      </c>
      <c r="K53" s="345"/>
      <c r="L53" s="345"/>
      <c r="M53" s="345"/>
      <c r="N53" s="345"/>
      <c r="O53" s="345"/>
      <c r="P53" s="358" t="s">
        <v>822</v>
      </c>
      <c r="Q53" s="358"/>
      <c r="R53" s="358"/>
      <c r="S53" s="358"/>
      <c r="T53" s="358"/>
      <c r="U53" s="358"/>
      <c r="V53" s="358"/>
      <c r="W53" s="358"/>
      <c r="X53" s="358"/>
      <c r="Y53" s="347">
        <v>2.8</v>
      </c>
      <c r="Z53" s="348"/>
      <c r="AA53" s="348"/>
      <c r="AB53" s="349"/>
      <c r="AC53" s="350" t="s">
        <v>791</v>
      </c>
      <c r="AD53" s="351"/>
      <c r="AE53" s="351"/>
      <c r="AF53" s="351"/>
      <c r="AG53" s="351"/>
      <c r="AH53" s="359">
        <v>2</v>
      </c>
      <c r="AI53" s="360"/>
      <c r="AJ53" s="360"/>
      <c r="AK53" s="360"/>
      <c r="AL53" s="367">
        <v>100</v>
      </c>
      <c r="AM53" s="368"/>
      <c r="AN53" s="368"/>
      <c r="AO53" s="369"/>
      <c r="AP53" s="357"/>
      <c r="AQ53" s="357"/>
      <c r="AR53" s="357"/>
      <c r="AS53" s="357"/>
      <c r="AT53" s="357"/>
      <c r="AU53" s="357"/>
      <c r="AV53" s="357"/>
      <c r="AW53" s="357"/>
      <c r="AX53" s="357"/>
      <c r="AY53">
        <f>COUNTA($C$53)</f>
        <v>1</v>
      </c>
    </row>
    <row r="54" spans="1:51" ht="26.25" customHeight="1" x14ac:dyDescent="0.15">
      <c r="A54" s="1034">
        <v>18</v>
      </c>
      <c r="B54" s="1034">
        <v>1</v>
      </c>
      <c r="C54" s="343" t="s">
        <v>851</v>
      </c>
      <c r="D54" s="343"/>
      <c r="E54" s="343"/>
      <c r="F54" s="343"/>
      <c r="G54" s="343"/>
      <c r="H54" s="343"/>
      <c r="I54" s="343"/>
      <c r="J54" s="344">
        <v>6020002016268</v>
      </c>
      <c r="K54" s="345"/>
      <c r="L54" s="345"/>
      <c r="M54" s="345"/>
      <c r="N54" s="345"/>
      <c r="O54" s="345"/>
      <c r="P54" s="358" t="s">
        <v>822</v>
      </c>
      <c r="Q54" s="358"/>
      <c r="R54" s="358"/>
      <c r="S54" s="358"/>
      <c r="T54" s="358"/>
      <c r="U54" s="358"/>
      <c r="V54" s="358"/>
      <c r="W54" s="358"/>
      <c r="X54" s="358"/>
      <c r="Y54" s="347">
        <v>0.1</v>
      </c>
      <c r="Z54" s="348"/>
      <c r="AA54" s="348"/>
      <c r="AB54" s="349"/>
      <c r="AC54" s="350" t="s">
        <v>791</v>
      </c>
      <c r="AD54" s="351"/>
      <c r="AE54" s="351"/>
      <c r="AF54" s="351"/>
      <c r="AG54" s="351"/>
      <c r="AH54" s="359">
        <v>2</v>
      </c>
      <c r="AI54" s="360"/>
      <c r="AJ54" s="360"/>
      <c r="AK54" s="360"/>
      <c r="AL54" s="367">
        <v>100</v>
      </c>
      <c r="AM54" s="368"/>
      <c r="AN54" s="368"/>
      <c r="AO54" s="369"/>
      <c r="AP54" s="357"/>
      <c r="AQ54" s="357"/>
      <c r="AR54" s="357"/>
      <c r="AS54" s="357"/>
      <c r="AT54" s="357"/>
      <c r="AU54" s="357"/>
      <c r="AV54" s="357"/>
      <c r="AW54" s="357"/>
      <c r="AX54" s="357"/>
      <c r="AY54">
        <f>COUNTA($C$54)</f>
        <v>1</v>
      </c>
    </row>
    <row r="55" spans="1:51" ht="26.25" customHeight="1" x14ac:dyDescent="0.15">
      <c r="A55" s="1034">
        <v>19</v>
      </c>
      <c r="B55" s="1034">
        <v>1</v>
      </c>
      <c r="C55" s="343" t="s">
        <v>851</v>
      </c>
      <c r="D55" s="343"/>
      <c r="E55" s="343"/>
      <c r="F55" s="343"/>
      <c r="G55" s="343"/>
      <c r="H55" s="343"/>
      <c r="I55" s="343"/>
      <c r="J55" s="344">
        <v>6020002016268</v>
      </c>
      <c r="K55" s="345"/>
      <c r="L55" s="345"/>
      <c r="M55" s="345"/>
      <c r="N55" s="345"/>
      <c r="O55" s="345"/>
      <c r="P55" s="358" t="s">
        <v>822</v>
      </c>
      <c r="Q55" s="358"/>
      <c r="R55" s="358"/>
      <c r="S55" s="358"/>
      <c r="T55" s="358"/>
      <c r="U55" s="358"/>
      <c r="V55" s="358"/>
      <c r="W55" s="358"/>
      <c r="X55" s="358"/>
      <c r="Y55" s="347">
        <v>0.1</v>
      </c>
      <c r="Z55" s="348"/>
      <c r="AA55" s="348"/>
      <c r="AB55" s="349"/>
      <c r="AC55" s="350" t="s">
        <v>791</v>
      </c>
      <c r="AD55" s="351"/>
      <c r="AE55" s="351"/>
      <c r="AF55" s="351"/>
      <c r="AG55" s="351"/>
      <c r="AH55" s="359">
        <v>2</v>
      </c>
      <c r="AI55" s="360"/>
      <c r="AJ55" s="360"/>
      <c r="AK55" s="360"/>
      <c r="AL55" s="367">
        <v>100</v>
      </c>
      <c r="AM55" s="368"/>
      <c r="AN55" s="368"/>
      <c r="AO55" s="369"/>
      <c r="AP55" s="357"/>
      <c r="AQ55" s="357"/>
      <c r="AR55" s="357"/>
      <c r="AS55" s="357"/>
      <c r="AT55" s="357"/>
      <c r="AU55" s="357"/>
      <c r="AV55" s="357"/>
      <c r="AW55" s="357"/>
      <c r="AX55" s="357"/>
      <c r="AY55">
        <f>COUNTA($C$55)</f>
        <v>1</v>
      </c>
    </row>
    <row r="56" spans="1:51" ht="26.25" customHeight="1" x14ac:dyDescent="0.15">
      <c r="A56" s="1034">
        <v>20</v>
      </c>
      <c r="B56" s="1034">
        <v>1</v>
      </c>
      <c r="C56" s="343" t="s">
        <v>851</v>
      </c>
      <c r="D56" s="343"/>
      <c r="E56" s="343"/>
      <c r="F56" s="343"/>
      <c r="G56" s="343"/>
      <c r="H56" s="343"/>
      <c r="I56" s="343"/>
      <c r="J56" s="344">
        <v>6020002016268</v>
      </c>
      <c r="K56" s="345"/>
      <c r="L56" s="345"/>
      <c r="M56" s="345"/>
      <c r="N56" s="345"/>
      <c r="O56" s="345"/>
      <c r="P56" s="358" t="s">
        <v>822</v>
      </c>
      <c r="Q56" s="358"/>
      <c r="R56" s="358"/>
      <c r="S56" s="358"/>
      <c r="T56" s="358"/>
      <c r="U56" s="358"/>
      <c r="V56" s="358"/>
      <c r="W56" s="358"/>
      <c r="X56" s="358"/>
      <c r="Y56" s="347">
        <v>0.1</v>
      </c>
      <c r="Z56" s="348"/>
      <c r="AA56" s="348"/>
      <c r="AB56" s="349"/>
      <c r="AC56" s="350" t="s">
        <v>791</v>
      </c>
      <c r="AD56" s="351"/>
      <c r="AE56" s="351"/>
      <c r="AF56" s="351"/>
      <c r="AG56" s="351"/>
      <c r="AH56" s="359">
        <v>2</v>
      </c>
      <c r="AI56" s="360"/>
      <c r="AJ56" s="360"/>
      <c r="AK56" s="360"/>
      <c r="AL56" s="367">
        <v>100</v>
      </c>
      <c r="AM56" s="368"/>
      <c r="AN56" s="368"/>
      <c r="AO56" s="369"/>
      <c r="AP56" s="357"/>
      <c r="AQ56" s="357"/>
      <c r="AR56" s="357"/>
      <c r="AS56" s="357"/>
      <c r="AT56" s="357"/>
      <c r="AU56" s="357"/>
      <c r="AV56" s="357"/>
      <c r="AW56" s="357"/>
      <c r="AX56" s="357"/>
      <c r="AY56">
        <f>COUNTA($C$56)</f>
        <v>1</v>
      </c>
    </row>
    <row r="57" spans="1:51" ht="26.25" customHeight="1" x14ac:dyDescent="0.15">
      <c r="A57" s="1034">
        <v>21</v>
      </c>
      <c r="B57" s="1034">
        <v>1</v>
      </c>
      <c r="C57" s="343" t="s">
        <v>851</v>
      </c>
      <c r="D57" s="343"/>
      <c r="E57" s="343"/>
      <c r="F57" s="343"/>
      <c r="G57" s="343"/>
      <c r="H57" s="343"/>
      <c r="I57" s="343"/>
      <c r="J57" s="344">
        <v>6020002016268</v>
      </c>
      <c r="K57" s="345"/>
      <c r="L57" s="345"/>
      <c r="M57" s="345"/>
      <c r="N57" s="345"/>
      <c r="O57" s="345"/>
      <c r="P57" s="358" t="s">
        <v>822</v>
      </c>
      <c r="Q57" s="358"/>
      <c r="R57" s="358"/>
      <c r="S57" s="358"/>
      <c r="T57" s="358"/>
      <c r="U57" s="358"/>
      <c r="V57" s="358"/>
      <c r="W57" s="358"/>
      <c r="X57" s="358"/>
      <c r="Y57" s="347">
        <v>0.2</v>
      </c>
      <c r="Z57" s="348"/>
      <c r="AA57" s="348"/>
      <c r="AB57" s="349"/>
      <c r="AC57" s="350" t="s">
        <v>791</v>
      </c>
      <c r="AD57" s="351"/>
      <c r="AE57" s="351"/>
      <c r="AF57" s="351"/>
      <c r="AG57" s="351"/>
      <c r="AH57" s="359">
        <v>2</v>
      </c>
      <c r="AI57" s="360"/>
      <c r="AJ57" s="360"/>
      <c r="AK57" s="360"/>
      <c r="AL57" s="367">
        <v>100</v>
      </c>
      <c r="AM57" s="368"/>
      <c r="AN57" s="368"/>
      <c r="AO57" s="369"/>
      <c r="AP57" s="357"/>
      <c r="AQ57" s="357"/>
      <c r="AR57" s="357"/>
      <c r="AS57" s="357"/>
      <c r="AT57" s="357"/>
      <c r="AU57" s="357"/>
      <c r="AV57" s="357"/>
      <c r="AW57" s="357"/>
      <c r="AX57" s="357"/>
      <c r="AY57">
        <f>COUNTA($C$57)</f>
        <v>1</v>
      </c>
    </row>
    <row r="58" spans="1:51" ht="26.25" customHeight="1" x14ac:dyDescent="0.15">
      <c r="A58" s="1034">
        <v>22</v>
      </c>
      <c r="B58" s="1034">
        <v>1</v>
      </c>
      <c r="C58" s="343" t="s">
        <v>851</v>
      </c>
      <c r="D58" s="343"/>
      <c r="E58" s="343"/>
      <c r="F58" s="343"/>
      <c r="G58" s="343"/>
      <c r="H58" s="343"/>
      <c r="I58" s="343"/>
      <c r="J58" s="344">
        <v>6020002016268</v>
      </c>
      <c r="K58" s="345"/>
      <c r="L58" s="345"/>
      <c r="M58" s="345"/>
      <c r="N58" s="345"/>
      <c r="O58" s="345"/>
      <c r="P58" s="358" t="s">
        <v>822</v>
      </c>
      <c r="Q58" s="358"/>
      <c r="R58" s="358"/>
      <c r="S58" s="358"/>
      <c r="T58" s="358"/>
      <c r="U58" s="358"/>
      <c r="V58" s="358"/>
      <c r="W58" s="358"/>
      <c r="X58" s="358"/>
      <c r="Y58" s="347">
        <v>0.1</v>
      </c>
      <c r="Z58" s="348"/>
      <c r="AA58" s="348"/>
      <c r="AB58" s="349"/>
      <c r="AC58" s="350" t="s">
        <v>791</v>
      </c>
      <c r="AD58" s="351"/>
      <c r="AE58" s="351"/>
      <c r="AF58" s="351"/>
      <c r="AG58" s="351"/>
      <c r="AH58" s="359">
        <v>2</v>
      </c>
      <c r="AI58" s="360"/>
      <c r="AJ58" s="360"/>
      <c r="AK58" s="360"/>
      <c r="AL58" s="367">
        <v>100</v>
      </c>
      <c r="AM58" s="368"/>
      <c r="AN58" s="368"/>
      <c r="AO58" s="369"/>
      <c r="AP58" s="357"/>
      <c r="AQ58" s="357"/>
      <c r="AR58" s="357"/>
      <c r="AS58" s="357"/>
      <c r="AT58" s="357"/>
      <c r="AU58" s="357"/>
      <c r="AV58" s="357"/>
      <c r="AW58" s="357"/>
      <c r="AX58" s="357"/>
      <c r="AY58">
        <f>COUNTA($C$58)</f>
        <v>1</v>
      </c>
    </row>
    <row r="59" spans="1:51" ht="26.25" customHeight="1" x14ac:dyDescent="0.15">
      <c r="A59" s="1034">
        <v>23</v>
      </c>
      <c r="B59" s="1034">
        <v>1</v>
      </c>
      <c r="C59" s="343" t="s">
        <v>851</v>
      </c>
      <c r="D59" s="343"/>
      <c r="E59" s="343"/>
      <c r="F59" s="343"/>
      <c r="G59" s="343"/>
      <c r="H59" s="343"/>
      <c r="I59" s="343"/>
      <c r="J59" s="344">
        <v>6020002016268</v>
      </c>
      <c r="K59" s="345"/>
      <c r="L59" s="345"/>
      <c r="M59" s="345"/>
      <c r="N59" s="345"/>
      <c r="O59" s="345"/>
      <c r="P59" s="358" t="s">
        <v>822</v>
      </c>
      <c r="Q59" s="358"/>
      <c r="R59" s="358"/>
      <c r="S59" s="358"/>
      <c r="T59" s="358"/>
      <c r="U59" s="358"/>
      <c r="V59" s="358"/>
      <c r="W59" s="358"/>
      <c r="X59" s="358"/>
      <c r="Y59" s="347">
        <v>0.1</v>
      </c>
      <c r="Z59" s="348"/>
      <c r="AA59" s="348"/>
      <c r="AB59" s="349"/>
      <c r="AC59" s="350" t="s">
        <v>791</v>
      </c>
      <c r="AD59" s="351"/>
      <c r="AE59" s="351"/>
      <c r="AF59" s="351"/>
      <c r="AG59" s="351"/>
      <c r="AH59" s="359">
        <v>2</v>
      </c>
      <c r="AI59" s="360"/>
      <c r="AJ59" s="360"/>
      <c r="AK59" s="360"/>
      <c r="AL59" s="367">
        <v>100</v>
      </c>
      <c r="AM59" s="368"/>
      <c r="AN59" s="368"/>
      <c r="AO59" s="369"/>
      <c r="AP59" s="357"/>
      <c r="AQ59" s="357"/>
      <c r="AR59" s="357"/>
      <c r="AS59" s="357"/>
      <c r="AT59" s="357"/>
      <c r="AU59" s="357"/>
      <c r="AV59" s="357"/>
      <c r="AW59" s="357"/>
      <c r="AX59" s="357"/>
      <c r="AY59">
        <f>COUNTA($C$59)</f>
        <v>1</v>
      </c>
    </row>
    <row r="60" spans="1:51" ht="26.25" customHeight="1" x14ac:dyDescent="0.15">
      <c r="A60" s="1034">
        <v>24</v>
      </c>
      <c r="B60" s="1034">
        <v>1</v>
      </c>
      <c r="C60" s="343" t="s">
        <v>851</v>
      </c>
      <c r="D60" s="343"/>
      <c r="E60" s="343"/>
      <c r="F60" s="343"/>
      <c r="G60" s="343"/>
      <c r="H60" s="343"/>
      <c r="I60" s="343"/>
      <c r="J60" s="344">
        <v>6020002016268</v>
      </c>
      <c r="K60" s="345"/>
      <c r="L60" s="345"/>
      <c r="M60" s="345"/>
      <c r="N60" s="345"/>
      <c r="O60" s="345"/>
      <c r="P60" s="358" t="s">
        <v>822</v>
      </c>
      <c r="Q60" s="358"/>
      <c r="R60" s="358"/>
      <c r="S60" s="358"/>
      <c r="T60" s="358"/>
      <c r="U60" s="358"/>
      <c r="V60" s="358"/>
      <c r="W60" s="358"/>
      <c r="X60" s="358"/>
      <c r="Y60" s="347">
        <v>0.1</v>
      </c>
      <c r="Z60" s="348"/>
      <c r="AA60" s="348"/>
      <c r="AB60" s="349"/>
      <c r="AC60" s="350" t="s">
        <v>791</v>
      </c>
      <c r="AD60" s="351"/>
      <c r="AE60" s="351"/>
      <c r="AF60" s="351"/>
      <c r="AG60" s="351"/>
      <c r="AH60" s="359">
        <v>2</v>
      </c>
      <c r="AI60" s="360"/>
      <c r="AJ60" s="360"/>
      <c r="AK60" s="360"/>
      <c r="AL60" s="367">
        <v>100</v>
      </c>
      <c r="AM60" s="368"/>
      <c r="AN60" s="368"/>
      <c r="AO60" s="369"/>
      <c r="AP60" s="357"/>
      <c r="AQ60" s="357"/>
      <c r="AR60" s="357"/>
      <c r="AS60" s="357"/>
      <c r="AT60" s="357"/>
      <c r="AU60" s="357"/>
      <c r="AV60" s="357"/>
      <c r="AW60" s="357"/>
      <c r="AX60" s="357"/>
      <c r="AY60">
        <f>COUNTA($C$60)</f>
        <v>1</v>
      </c>
    </row>
    <row r="61" spans="1:51" ht="26.25" customHeight="1" x14ac:dyDescent="0.15">
      <c r="A61" s="1034">
        <v>25</v>
      </c>
      <c r="B61" s="1034">
        <v>1</v>
      </c>
      <c r="C61" s="343" t="s">
        <v>851</v>
      </c>
      <c r="D61" s="343"/>
      <c r="E61" s="343"/>
      <c r="F61" s="343"/>
      <c r="G61" s="343"/>
      <c r="H61" s="343"/>
      <c r="I61" s="343"/>
      <c r="J61" s="344">
        <v>6020002016268</v>
      </c>
      <c r="K61" s="345"/>
      <c r="L61" s="345"/>
      <c r="M61" s="345"/>
      <c r="N61" s="345"/>
      <c r="O61" s="345"/>
      <c r="P61" s="358" t="s">
        <v>822</v>
      </c>
      <c r="Q61" s="358"/>
      <c r="R61" s="358"/>
      <c r="S61" s="358"/>
      <c r="T61" s="358"/>
      <c r="U61" s="358"/>
      <c r="V61" s="358"/>
      <c r="W61" s="358"/>
      <c r="X61" s="358"/>
      <c r="Y61" s="347">
        <v>0.6</v>
      </c>
      <c r="Z61" s="348"/>
      <c r="AA61" s="348"/>
      <c r="AB61" s="349"/>
      <c r="AC61" s="350" t="s">
        <v>791</v>
      </c>
      <c r="AD61" s="351"/>
      <c r="AE61" s="351"/>
      <c r="AF61" s="351"/>
      <c r="AG61" s="351"/>
      <c r="AH61" s="359">
        <v>2</v>
      </c>
      <c r="AI61" s="360"/>
      <c r="AJ61" s="360"/>
      <c r="AK61" s="360"/>
      <c r="AL61" s="367">
        <v>100</v>
      </c>
      <c r="AM61" s="368"/>
      <c r="AN61" s="368"/>
      <c r="AO61" s="369"/>
      <c r="AP61" s="357"/>
      <c r="AQ61" s="357"/>
      <c r="AR61" s="357"/>
      <c r="AS61" s="357"/>
      <c r="AT61" s="357"/>
      <c r="AU61" s="357"/>
      <c r="AV61" s="357"/>
      <c r="AW61" s="357"/>
      <c r="AX61" s="357"/>
      <c r="AY61">
        <f>COUNTA($C$61)</f>
        <v>1</v>
      </c>
    </row>
    <row r="62" spans="1:51" ht="26.25" customHeight="1" x14ac:dyDescent="0.15">
      <c r="A62" s="1034">
        <v>26</v>
      </c>
      <c r="B62" s="1034">
        <v>1</v>
      </c>
      <c r="C62" s="343" t="s">
        <v>851</v>
      </c>
      <c r="D62" s="343"/>
      <c r="E62" s="343"/>
      <c r="F62" s="343"/>
      <c r="G62" s="343"/>
      <c r="H62" s="343"/>
      <c r="I62" s="343"/>
      <c r="J62" s="344">
        <v>6020002016268</v>
      </c>
      <c r="K62" s="345"/>
      <c r="L62" s="345"/>
      <c r="M62" s="345"/>
      <c r="N62" s="345"/>
      <c r="O62" s="345"/>
      <c r="P62" s="358" t="s">
        <v>822</v>
      </c>
      <c r="Q62" s="358"/>
      <c r="R62" s="358"/>
      <c r="S62" s="358"/>
      <c r="T62" s="358"/>
      <c r="U62" s="358"/>
      <c r="V62" s="358"/>
      <c r="W62" s="358"/>
      <c r="X62" s="358"/>
      <c r="Y62" s="347">
        <v>0.3</v>
      </c>
      <c r="Z62" s="348"/>
      <c r="AA62" s="348"/>
      <c r="AB62" s="349"/>
      <c r="AC62" s="350" t="s">
        <v>791</v>
      </c>
      <c r="AD62" s="351"/>
      <c r="AE62" s="351"/>
      <c r="AF62" s="351"/>
      <c r="AG62" s="351"/>
      <c r="AH62" s="359">
        <v>2</v>
      </c>
      <c r="AI62" s="360"/>
      <c r="AJ62" s="360"/>
      <c r="AK62" s="360"/>
      <c r="AL62" s="367">
        <v>100</v>
      </c>
      <c r="AM62" s="368"/>
      <c r="AN62" s="368"/>
      <c r="AO62" s="369"/>
      <c r="AP62" s="357"/>
      <c r="AQ62" s="357"/>
      <c r="AR62" s="357"/>
      <c r="AS62" s="357"/>
      <c r="AT62" s="357"/>
      <c r="AU62" s="357"/>
      <c r="AV62" s="357"/>
      <c r="AW62" s="357"/>
      <c r="AX62" s="357"/>
      <c r="AY62">
        <f>COUNTA($C$62)</f>
        <v>1</v>
      </c>
    </row>
    <row r="63" spans="1:51" ht="26.25" customHeight="1" x14ac:dyDescent="0.15">
      <c r="A63" s="1034">
        <v>27</v>
      </c>
      <c r="B63" s="1034">
        <v>1</v>
      </c>
      <c r="C63" s="343" t="s">
        <v>851</v>
      </c>
      <c r="D63" s="343"/>
      <c r="E63" s="343"/>
      <c r="F63" s="343"/>
      <c r="G63" s="343"/>
      <c r="H63" s="343"/>
      <c r="I63" s="343"/>
      <c r="J63" s="344">
        <v>6020002016268</v>
      </c>
      <c r="K63" s="345"/>
      <c r="L63" s="345"/>
      <c r="M63" s="345"/>
      <c r="N63" s="345"/>
      <c r="O63" s="345"/>
      <c r="P63" s="358" t="s">
        <v>822</v>
      </c>
      <c r="Q63" s="358"/>
      <c r="R63" s="358"/>
      <c r="S63" s="358"/>
      <c r="T63" s="358"/>
      <c r="U63" s="358"/>
      <c r="V63" s="358"/>
      <c r="W63" s="358"/>
      <c r="X63" s="358"/>
      <c r="Y63" s="347">
        <v>0.5</v>
      </c>
      <c r="Z63" s="348"/>
      <c r="AA63" s="348"/>
      <c r="AB63" s="349"/>
      <c r="AC63" s="350" t="s">
        <v>791</v>
      </c>
      <c r="AD63" s="351"/>
      <c r="AE63" s="351"/>
      <c r="AF63" s="351"/>
      <c r="AG63" s="351"/>
      <c r="AH63" s="359">
        <v>2</v>
      </c>
      <c r="AI63" s="360"/>
      <c r="AJ63" s="360"/>
      <c r="AK63" s="360"/>
      <c r="AL63" s="367">
        <v>100</v>
      </c>
      <c r="AM63" s="368"/>
      <c r="AN63" s="368"/>
      <c r="AO63" s="369"/>
      <c r="AP63" s="357"/>
      <c r="AQ63" s="357"/>
      <c r="AR63" s="357"/>
      <c r="AS63" s="357"/>
      <c r="AT63" s="357"/>
      <c r="AU63" s="357"/>
      <c r="AV63" s="357"/>
      <c r="AW63" s="357"/>
      <c r="AX63" s="357"/>
      <c r="AY63">
        <f>COUNTA($C$63)</f>
        <v>1</v>
      </c>
    </row>
    <row r="64" spans="1:51" ht="26.25" customHeight="1" x14ac:dyDescent="0.15">
      <c r="A64" s="1034">
        <v>28</v>
      </c>
      <c r="B64" s="1034">
        <v>1</v>
      </c>
      <c r="C64" s="343" t="s">
        <v>851</v>
      </c>
      <c r="D64" s="343"/>
      <c r="E64" s="343"/>
      <c r="F64" s="343"/>
      <c r="G64" s="343"/>
      <c r="H64" s="343"/>
      <c r="I64" s="343"/>
      <c r="J64" s="344">
        <v>6020002016268</v>
      </c>
      <c r="K64" s="345"/>
      <c r="L64" s="345"/>
      <c r="M64" s="345"/>
      <c r="N64" s="345"/>
      <c r="O64" s="345"/>
      <c r="P64" s="358" t="s">
        <v>822</v>
      </c>
      <c r="Q64" s="358"/>
      <c r="R64" s="358"/>
      <c r="S64" s="358"/>
      <c r="T64" s="358"/>
      <c r="U64" s="358"/>
      <c r="V64" s="358"/>
      <c r="W64" s="358"/>
      <c r="X64" s="358"/>
      <c r="Y64" s="347">
        <v>0.1</v>
      </c>
      <c r="Z64" s="348"/>
      <c r="AA64" s="348"/>
      <c r="AB64" s="349"/>
      <c r="AC64" s="350" t="s">
        <v>791</v>
      </c>
      <c r="AD64" s="351"/>
      <c r="AE64" s="351"/>
      <c r="AF64" s="351"/>
      <c r="AG64" s="351"/>
      <c r="AH64" s="359">
        <v>2</v>
      </c>
      <c r="AI64" s="360"/>
      <c r="AJ64" s="360"/>
      <c r="AK64" s="360"/>
      <c r="AL64" s="367">
        <v>100</v>
      </c>
      <c r="AM64" s="368"/>
      <c r="AN64" s="368"/>
      <c r="AO64" s="369"/>
      <c r="AP64" s="357"/>
      <c r="AQ64" s="357"/>
      <c r="AR64" s="357"/>
      <c r="AS64" s="357"/>
      <c r="AT64" s="357"/>
      <c r="AU64" s="357"/>
      <c r="AV64" s="357"/>
      <c r="AW64" s="357"/>
      <c r="AX64" s="357"/>
      <c r="AY64">
        <f>COUNTA($C$64)</f>
        <v>1</v>
      </c>
    </row>
    <row r="65" spans="1:51" ht="26.25" customHeight="1" x14ac:dyDescent="0.15">
      <c r="A65" s="1034">
        <v>29</v>
      </c>
      <c r="B65" s="1034">
        <v>1</v>
      </c>
      <c r="C65" s="343" t="s">
        <v>851</v>
      </c>
      <c r="D65" s="343"/>
      <c r="E65" s="343"/>
      <c r="F65" s="343"/>
      <c r="G65" s="343"/>
      <c r="H65" s="343"/>
      <c r="I65" s="343"/>
      <c r="J65" s="344">
        <v>6020002016268</v>
      </c>
      <c r="K65" s="345"/>
      <c r="L65" s="345"/>
      <c r="M65" s="345"/>
      <c r="N65" s="345"/>
      <c r="O65" s="345"/>
      <c r="P65" s="358" t="s">
        <v>822</v>
      </c>
      <c r="Q65" s="358"/>
      <c r="R65" s="358"/>
      <c r="S65" s="358"/>
      <c r="T65" s="358"/>
      <c r="U65" s="358"/>
      <c r="V65" s="358"/>
      <c r="W65" s="358"/>
      <c r="X65" s="358"/>
      <c r="Y65" s="347">
        <v>0.1</v>
      </c>
      <c r="Z65" s="348"/>
      <c r="AA65" s="348"/>
      <c r="AB65" s="349"/>
      <c r="AC65" s="350" t="s">
        <v>791</v>
      </c>
      <c r="AD65" s="351"/>
      <c r="AE65" s="351"/>
      <c r="AF65" s="351"/>
      <c r="AG65" s="351"/>
      <c r="AH65" s="359">
        <v>2</v>
      </c>
      <c r="AI65" s="360"/>
      <c r="AJ65" s="360"/>
      <c r="AK65" s="360"/>
      <c r="AL65" s="367">
        <v>100</v>
      </c>
      <c r="AM65" s="368"/>
      <c r="AN65" s="368"/>
      <c r="AO65" s="369"/>
      <c r="AP65" s="357"/>
      <c r="AQ65" s="357"/>
      <c r="AR65" s="357"/>
      <c r="AS65" s="357"/>
      <c r="AT65" s="357"/>
      <c r="AU65" s="357"/>
      <c r="AV65" s="357"/>
      <c r="AW65" s="357"/>
      <c r="AX65" s="357"/>
      <c r="AY65">
        <f>COUNTA($C$65)</f>
        <v>1</v>
      </c>
    </row>
    <row r="66" spans="1:51" ht="26.25" customHeight="1" x14ac:dyDescent="0.15">
      <c r="A66" s="1034">
        <v>30</v>
      </c>
      <c r="B66" s="1034">
        <v>1</v>
      </c>
      <c r="C66" s="343" t="s">
        <v>851</v>
      </c>
      <c r="D66" s="343"/>
      <c r="E66" s="343"/>
      <c r="F66" s="343"/>
      <c r="G66" s="343"/>
      <c r="H66" s="343"/>
      <c r="I66" s="343"/>
      <c r="J66" s="344">
        <v>6020002016268</v>
      </c>
      <c r="K66" s="345"/>
      <c r="L66" s="345"/>
      <c r="M66" s="345"/>
      <c r="N66" s="345"/>
      <c r="O66" s="345"/>
      <c r="P66" s="358" t="s">
        <v>822</v>
      </c>
      <c r="Q66" s="358"/>
      <c r="R66" s="358"/>
      <c r="S66" s="358"/>
      <c r="T66" s="358"/>
      <c r="U66" s="358"/>
      <c r="V66" s="358"/>
      <c r="W66" s="358"/>
      <c r="X66" s="358"/>
      <c r="Y66" s="347">
        <v>0.3</v>
      </c>
      <c r="Z66" s="348"/>
      <c r="AA66" s="348"/>
      <c r="AB66" s="349"/>
      <c r="AC66" s="350" t="s">
        <v>791</v>
      </c>
      <c r="AD66" s="351"/>
      <c r="AE66" s="351"/>
      <c r="AF66" s="351"/>
      <c r="AG66" s="351"/>
      <c r="AH66" s="359">
        <v>2</v>
      </c>
      <c r="AI66" s="360"/>
      <c r="AJ66" s="360"/>
      <c r="AK66" s="360"/>
      <c r="AL66" s="367">
        <v>100</v>
      </c>
      <c r="AM66" s="368"/>
      <c r="AN66" s="368"/>
      <c r="AO66" s="369"/>
      <c r="AP66" s="357"/>
      <c r="AQ66" s="357"/>
      <c r="AR66" s="357"/>
      <c r="AS66" s="357"/>
      <c r="AT66" s="357"/>
      <c r="AU66" s="357"/>
      <c r="AV66" s="357"/>
      <c r="AW66" s="357"/>
      <c r="AX66" s="357"/>
      <c r="AY66">
        <f>COUNTA($C$66)</f>
        <v>1</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1"/>
      <c r="B69" s="361"/>
      <c r="C69" s="361" t="s">
        <v>26</v>
      </c>
      <c r="D69" s="361"/>
      <c r="E69" s="361"/>
      <c r="F69" s="361"/>
      <c r="G69" s="361"/>
      <c r="H69" s="361"/>
      <c r="I69" s="361"/>
      <c r="J69" s="152" t="s">
        <v>292</v>
      </c>
      <c r="K69" s="362"/>
      <c r="L69" s="362"/>
      <c r="M69" s="362"/>
      <c r="N69" s="362"/>
      <c r="O69" s="362"/>
      <c r="P69" s="247" t="s">
        <v>27</v>
      </c>
      <c r="Q69" s="247"/>
      <c r="R69" s="247"/>
      <c r="S69" s="247"/>
      <c r="T69" s="247"/>
      <c r="U69" s="247"/>
      <c r="V69" s="247"/>
      <c r="W69" s="247"/>
      <c r="X69" s="247"/>
      <c r="Y69" s="363" t="s">
        <v>341</v>
      </c>
      <c r="Z69" s="364"/>
      <c r="AA69" s="364"/>
      <c r="AB69" s="364"/>
      <c r="AC69" s="152" t="s">
        <v>327</v>
      </c>
      <c r="AD69" s="152"/>
      <c r="AE69" s="152"/>
      <c r="AF69" s="152"/>
      <c r="AG69" s="152"/>
      <c r="AH69" s="363" t="s">
        <v>254</v>
      </c>
      <c r="AI69" s="361"/>
      <c r="AJ69" s="361"/>
      <c r="AK69" s="361"/>
      <c r="AL69" s="361" t="s">
        <v>21</v>
      </c>
      <c r="AM69" s="361"/>
      <c r="AN69" s="361"/>
      <c r="AO69" s="365"/>
      <c r="AP69" s="366" t="s">
        <v>293</v>
      </c>
      <c r="AQ69" s="366"/>
      <c r="AR69" s="366"/>
      <c r="AS69" s="366"/>
      <c r="AT69" s="366"/>
      <c r="AU69" s="366"/>
      <c r="AV69" s="366"/>
      <c r="AW69" s="366"/>
      <c r="AX69" s="366"/>
      <c r="AY69" s="34">
        <f t="shared" ref="AY69:AY70" si="0">$AY$67</f>
        <v>1</v>
      </c>
    </row>
    <row r="70" spans="1:51" ht="26.25" customHeight="1" x14ac:dyDescent="0.15">
      <c r="A70" s="1034">
        <v>1</v>
      </c>
      <c r="B70" s="1034">
        <v>1</v>
      </c>
      <c r="C70" s="343" t="s">
        <v>851</v>
      </c>
      <c r="D70" s="343"/>
      <c r="E70" s="343"/>
      <c r="F70" s="343"/>
      <c r="G70" s="343"/>
      <c r="H70" s="343"/>
      <c r="I70" s="343"/>
      <c r="J70" s="344">
        <v>6020002016268</v>
      </c>
      <c r="K70" s="345"/>
      <c r="L70" s="345"/>
      <c r="M70" s="345"/>
      <c r="N70" s="345"/>
      <c r="O70" s="345"/>
      <c r="P70" s="358" t="s">
        <v>822</v>
      </c>
      <c r="Q70" s="358"/>
      <c r="R70" s="358"/>
      <c r="S70" s="358"/>
      <c r="T70" s="358"/>
      <c r="U70" s="358"/>
      <c r="V70" s="358"/>
      <c r="W70" s="358"/>
      <c r="X70" s="358"/>
      <c r="Y70" s="347">
        <v>0.3</v>
      </c>
      <c r="Z70" s="348"/>
      <c r="AA70" s="348"/>
      <c r="AB70" s="349"/>
      <c r="AC70" s="350" t="s">
        <v>791</v>
      </c>
      <c r="AD70" s="351"/>
      <c r="AE70" s="351"/>
      <c r="AF70" s="351"/>
      <c r="AG70" s="351"/>
      <c r="AH70" s="359">
        <v>2</v>
      </c>
      <c r="AI70" s="360"/>
      <c r="AJ70" s="360"/>
      <c r="AK70" s="360"/>
      <c r="AL70" s="367">
        <v>100</v>
      </c>
      <c r="AM70" s="368"/>
      <c r="AN70" s="368"/>
      <c r="AO70" s="369"/>
      <c r="AP70" s="357"/>
      <c r="AQ70" s="357"/>
      <c r="AR70" s="357"/>
      <c r="AS70" s="357"/>
      <c r="AT70" s="357"/>
      <c r="AU70" s="357"/>
      <c r="AV70" s="357"/>
      <c r="AW70" s="357"/>
      <c r="AX70" s="357"/>
      <c r="AY70" s="34">
        <f t="shared" si="0"/>
        <v>1</v>
      </c>
    </row>
    <row r="71" spans="1:51" ht="26.25" customHeight="1" x14ac:dyDescent="0.15">
      <c r="A71" s="1034">
        <v>2</v>
      </c>
      <c r="B71" s="1034">
        <v>1</v>
      </c>
      <c r="C71" s="343" t="s">
        <v>851</v>
      </c>
      <c r="D71" s="343"/>
      <c r="E71" s="343"/>
      <c r="F71" s="343"/>
      <c r="G71" s="343"/>
      <c r="H71" s="343"/>
      <c r="I71" s="343"/>
      <c r="J71" s="344">
        <v>6020002016268</v>
      </c>
      <c r="K71" s="345"/>
      <c r="L71" s="345"/>
      <c r="M71" s="345"/>
      <c r="N71" s="345"/>
      <c r="O71" s="345"/>
      <c r="P71" s="358" t="s">
        <v>822</v>
      </c>
      <c r="Q71" s="358"/>
      <c r="R71" s="358"/>
      <c r="S71" s="358"/>
      <c r="T71" s="358"/>
      <c r="U71" s="358"/>
      <c r="V71" s="358"/>
      <c r="W71" s="358"/>
      <c r="X71" s="358"/>
      <c r="Y71" s="347">
        <v>0.9</v>
      </c>
      <c r="Z71" s="348"/>
      <c r="AA71" s="348"/>
      <c r="AB71" s="349"/>
      <c r="AC71" s="350" t="s">
        <v>791</v>
      </c>
      <c r="AD71" s="351"/>
      <c r="AE71" s="351"/>
      <c r="AF71" s="351"/>
      <c r="AG71" s="351"/>
      <c r="AH71" s="359">
        <v>2</v>
      </c>
      <c r="AI71" s="360"/>
      <c r="AJ71" s="360"/>
      <c r="AK71" s="360"/>
      <c r="AL71" s="367">
        <v>100.00000000000001</v>
      </c>
      <c r="AM71" s="368"/>
      <c r="AN71" s="368"/>
      <c r="AO71" s="369"/>
      <c r="AP71" s="357"/>
      <c r="AQ71" s="357"/>
      <c r="AR71" s="357"/>
      <c r="AS71" s="357"/>
      <c r="AT71" s="357"/>
      <c r="AU71" s="357"/>
      <c r="AV71" s="357"/>
      <c r="AW71" s="357"/>
      <c r="AX71" s="357"/>
      <c r="AY71">
        <f>COUNTA($C$71)</f>
        <v>1</v>
      </c>
    </row>
    <row r="72" spans="1:51" ht="26.25" customHeight="1" x14ac:dyDescent="0.15">
      <c r="A72" s="1034">
        <v>3</v>
      </c>
      <c r="B72" s="1034">
        <v>1</v>
      </c>
      <c r="C72" s="343" t="s">
        <v>851</v>
      </c>
      <c r="D72" s="343"/>
      <c r="E72" s="343"/>
      <c r="F72" s="343"/>
      <c r="G72" s="343"/>
      <c r="H72" s="343"/>
      <c r="I72" s="343"/>
      <c r="J72" s="344">
        <v>6020002016268</v>
      </c>
      <c r="K72" s="345"/>
      <c r="L72" s="345"/>
      <c r="M72" s="345"/>
      <c r="N72" s="345"/>
      <c r="O72" s="345"/>
      <c r="P72" s="358" t="s">
        <v>822</v>
      </c>
      <c r="Q72" s="358"/>
      <c r="R72" s="358"/>
      <c r="S72" s="358"/>
      <c r="T72" s="358"/>
      <c r="U72" s="358"/>
      <c r="V72" s="358"/>
      <c r="W72" s="358"/>
      <c r="X72" s="358"/>
      <c r="Y72" s="347">
        <v>1.3</v>
      </c>
      <c r="Z72" s="348"/>
      <c r="AA72" s="348"/>
      <c r="AB72" s="349"/>
      <c r="AC72" s="350" t="s">
        <v>791</v>
      </c>
      <c r="AD72" s="351"/>
      <c r="AE72" s="351"/>
      <c r="AF72" s="351"/>
      <c r="AG72" s="351"/>
      <c r="AH72" s="359">
        <v>2</v>
      </c>
      <c r="AI72" s="360"/>
      <c r="AJ72" s="360"/>
      <c r="AK72" s="360"/>
      <c r="AL72" s="367">
        <v>100</v>
      </c>
      <c r="AM72" s="368"/>
      <c r="AN72" s="368"/>
      <c r="AO72" s="369"/>
      <c r="AP72" s="357"/>
      <c r="AQ72" s="357"/>
      <c r="AR72" s="357"/>
      <c r="AS72" s="357"/>
      <c r="AT72" s="357"/>
      <c r="AU72" s="357"/>
      <c r="AV72" s="357"/>
      <c r="AW72" s="357"/>
      <c r="AX72" s="357"/>
      <c r="AY72">
        <f>COUNTA($C$72)</f>
        <v>1</v>
      </c>
    </row>
    <row r="73" spans="1:51" ht="26.25" customHeight="1" x14ac:dyDescent="0.15">
      <c r="A73" s="1034">
        <v>4</v>
      </c>
      <c r="B73" s="1034">
        <v>1</v>
      </c>
      <c r="C73" s="343" t="s">
        <v>851</v>
      </c>
      <c r="D73" s="343"/>
      <c r="E73" s="343"/>
      <c r="F73" s="343"/>
      <c r="G73" s="343"/>
      <c r="H73" s="343"/>
      <c r="I73" s="343"/>
      <c r="J73" s="344">
        <v>6020002016268</v>
      </c>
      <c r="K73" s="345"/>
      <c r="L73" s="345"/>
      <c r="M73" s="345"/>
      <c r="N73" s="345"/>
      <c r="O73" s="345"/>
      <c r="P73" s="358" t="s">
        <v>822</v>
      </c>
      <c r="Q73" s="358"/>
      <c r="R73" s="358"/>
      <c r="S73" s="358"/>
      <c r="T73" s="358"/>
      <c r="U73" s="358"/>
      <c r="V73" s="358"/>
      <c r="W73" s="358"/>
      <c r="X73" s="358"/>
      <c r="Y73" s="347">
        <v>0.2</v>
      </c>
      <c r="Z73" s="348"/>
      <c r="AA73" s="348"/>
      <c r="AB73" s="349"/>
      <c r="AC73" s="350" t="s">
        <v>791</v>
      </c>
      <c r="AD73" s="351"/>
      <c r="AE73" s="351"/>
      <c r="AF73" s="351"/>
      <c r="AG73" s="351"/>
      <c r="AH73" s="359">
        <v>2</v>
      </c>
      <c r="AI73" s="360"/>
      <c r="AJ73" s="360"/>
      <c r="AK73" s="360"/>
      <c r="AL73" s="367">
        <v>100</v>
      </c>
      <c r="AM73" s="368"/>
      <c r="AN73" s="368"/>
      <c r="AO73" s="369"/>
      <c r="AP73" s="357"/>
      <c r="AQ73" s="357"/>
      <c r="AR73" s="357"/>
      <c r="AS73" s="357"/>
      <c r="AT73" s="357"/>
      <c r="AU73" s="357"/>
      <c r="AV73" s="357"/>
      <c r="AW73" s="357"/>
      <c r="AX73" s="357"/>
      <c r="AY73">
        <f>COUNTA($C$73)</f>
        <v>1</v>
      </c>
    </row>
    <row r="74" spans="1:51" ht="26.25" customHeight="1" x14ac:dyDescent="0.15">
      <c r="A74" s="1034">
        <v>5</v>
      </c>
      <c r="B74" s="1034">
        <v>1</v>
      </c>
      <c r="C74" s="343" t="s">
        <v>851</v>
      </c>
      <c r="D74" s="343"/>
      <c r="E74" s="343"/>
      <c r="F74" s="343"/>
      <c r="G74" s="343"/>
      <c r="H74" s="343"/>
      <c r="I74" s="343"/>
      <c r="J74" s="344">
        <v>6020002016268</v>
      </c>
      <c r="K74" s="345"/>
      <c r="L74" s="345"/>
      <c r="M74" s="345"/>
      <c r="N74" s="345"/>
      <c r="O74" s="345"/>
      <c r="P74" s="358" t="s">
        <v>822</v>
      </c>
      <c r="Q74" s="358"/>
      <c r="R74" s="358"/>
      <c r="S74" s="358"/>
      <c r="T74" s="358"/>
      <c r="U74" s="358"/>
      <c r="V74" s="358"/>
      <c r="W74" s="358"/>
      <c r="X74" s="358"/>
      <c r="Y74" s="347">
        <v>1.3</v>
      </c>
      <c r="Z74" s="348"/>
      <c r="AA74" s="348"/>
      <c r="AB74" s="349"/>
      <c r="AC74" s="350" t="s">
        <v>791</v>
      </c>
      <c r="AD74" s="351"/>
      <c r="AE74" s="351"/>
      <c r="AF74" s="351"/>
      <c r="AG74" s="351"/>
      <c r="AH74" s="359">
        <v>2</v>
      </c>
      <c r="AI74" s="360"/>
      <c r="AJ74" s="360"/>
      <c r="AK74" s="360"/>
      <c r="AL74" s="367">
        <v>100</v>
      </c>
      <c r="AM74" s="368"/>
      <c r="AN74" s="368"/>
      <c r="AO74" s="369"/>
      <c r="AP74" s="357"/>
      <c r="AQ74" s="357"/>
      <c r="AR74" s="357"/>
      <c r="AS74" s="357"/>
      <c r="AT74" s="357"/>
      <c r="AU74" s="357"/>
      <c r="AV74" s="357"/>
      <c r="AW74" s="357"/>
      <c r="AX74" s="357"/>
      <c r="AY74">
        <f>COUNTA($C$74)</f>
        <v>1</v>
      </c>
    </row>
    <row r="75" spans="1:51" ht="26.25" customHeight="1" x14ac:dyDescent="0.15">
      <c r="A75" s="1034">
        <v>6</v>
      </c>
      <c r="B75" s="1034">
        <v>1</v>
      </c>
      <c r="C75" s="343" t="s">
        <v>851</v>
      </c>
      <c r="D75" s="343"/>
      <c r="E75" s="343"/>
      <c r="F75" s="343"/>
      <c r="G75" s="343"/>
      <c r="H75" s="343"/>
      <c r="I75" s="343"/>
      <c r="J75" s="344">
        <v>6020002016268</v>
      </c>
      <c r="K75" s="345"/>
      <c r="L75" s="345"/>
      <c r="M75" s="345"/>
      <c r="N75" s="345"/>
      <c r="O75" s="345"/>
      <c r="P75" s="358" t="s">
        <v>822</v>
      </c>
      <c r="Q75" s="358"/>
      <c r="R75" s="358"/>
      <c r="S75" s="358"/>
      <c r="T75" s="358"/>
      <c r="U75" s="358"/>
      <c r="V75" s="358"/>
      <c r="W75" s="358"/>
      <c r="X75" s="358"/>
      <c r="Y75" s="347">
        <v>0.8</v>
      </c>
      <c r="Z75" s="348"/>
      <c r="AA75" s="348"/>
      <c r="AB75" s="349"/>
      <c r="AC75" s="350" t="s">
        <v>791</v>
      </c>
      <c r="AD75" s="351"/>
      <c r="AE75" s="351"/>
      <c r="AF75" s="351"/>
      <c r="AG75" s="351"/>
      <c r="AH75" s="359">
        <v>2</v>
      </c>
      <c r="AI75" s="360"/>
      <c r="AJ75" s="360"/>
      <c r="AK75" s="360"/>
      <c r="AL75" s="367">
        <v>100</v>
      </c>
      <c r="AM75" s="368"/>
      <c r="AN75" s="368"/>
      <c r="AO75" s="369"/>
      <c r="AP75" s="357"/>
      <c r="AQ75" s="357"/>
      <c r="AR75" s="357"/>
      <c r="AS75" s="357"/>
      <c r="AT75" s="357"/>
      <c r="AU75" s="357"/>
      <c r="AV75" s="357"/>
      <c r="AW75" s="357"/>
      <c r="AX75" s="357"/>
      <c r="AY75">
        <f>COUNTA($C$75)</f>
        <v>1</v>
      </c>
    </row>
    <row r="76" spans="1:51" ht="26.25" customHeight="1" x14ac:dyDescent="0.15">
      <c r="A76" s="1034">
        <v>7</v>
      </c>
      <c r="B76" s="1034">
        <v>1</v>
      </c>
      <c r="C76" s="343" t="s">
        <v>851</v>
      </c>
      <c r="D76" s="343"/>
      <c r="E76" s="343"/>
      <c r="F76" s="343"/>
      <c r="G76" s="343"/>
      <c r="H76" s="343"/>
      <c r="I76" s="343"/>
      <c r="J76" s="344">
        <v>6020002016268</v>
      </c>
      <c r="K76" s="345"/>
      <c r="L76" s="345"/>
      <c r="M76" s="345"/>
      <c r="N76" s="345"/>
      <c r="O76" s="345"/>
      <c r="P76" s="358" t="s">
        <v>822</v>
      </c>
      <c r="Q76" s="358"/>
      <c r="R76" s="358"/>
      <c r="S76" s="358"/>
      <c r="T76" s="358"/>
      <c r="U76" s="358"/>
      <c r="V76" s="358"/>
      <c r="W76" s="358"/>
      <c r="X76" s="358"/>
      <c r="Y76" s="347">
        <v>0.5</v>
      </c>
      <c r="Z76" s="348"/>
      <c r="AA76" s="348"/>
      <c r="AB76" s="349"/>
      <c r="AC76" s="350" t="s">
        <v>791</v>
      </c>
      <c r="AD76" s="351"/>
      <c r="AE76" s="351"/>
      <c r="AF76" s="351"/>
      <c r="AG76" s="351"/>
      <c r="AH76" s="359">
        <v>2</v>
      </c>
      <c r="AI76" s="360"/>
      <c r="AJ76" s="360"/>
      <c r="AK76" s="360"/>
      <c r="AL76" s="367">
        <v>100</v>
      </c>
      <c r="AM76" s="368"/>
      <c r="AN76" s="368"/>
      <c r="AO76" s="369"/>
      <c r="AP76" s="357"/>
      <c r="AQ76" s="357"/>
      <c r="AR76" s="357"/>
      <c r="AS76" s="357"/>
      <c r="AT76" s="357"/>
      <c r="AU76" s="357"/>
      <c r="AV76" s="357"/>
      <c r="AW76" s="357"/>
      <c r="AX76" s="357"/>
      <c r="AY76">
        <f>COUNTA($C$76)</f>
        <v>1</v>
      </c>
    </row>
    <row r="77" spans="1:51" ht="26.25" customHeight="1" x14ac:dyDescent="0.15">
      <c r="A77" s="1034">
        <v>8</v>
      </c>
      <c r="B77" s="1034">
        <v>1</v>
      </c>
      <c r="C77" s="343" t="s">
        <v>851</v>
      </c>
      <c r="D77" s="343"/>
      <c r="E77" s="343"/>
      <c r="F77" s="343"/>
      <c r="G77" s="343"/>
      <c r="H77" s="343"/>
      <c r="I77" s="343"/>
      <c r="J77" s="344">
        <v>6020002016268</v>
      </c>
      <c r="K77" s="345"/>
      <c r="L77" s="345"/>
      <c r="M77" s="345"/>
      <c r="N77" s="345"/>
      <c r="O77" s="345"/>
      <c r="P77" s="358" t="s">
        <v>822</v>
      </c>
      <c r="Q77" s="358"/>
      <c r="R77" s="358"/>
      <c r="S77" s="358"/>
      <c r="T77" s="358"/>
      <c r="U77" s="358"/>
      <c r="V77" s="358"/>
      <c r="W77" s="358"/>
      <c r="X77" s="358"/>
      <c r="Y77" s="347">
        <v>0.8</v>
      </c>
      <c r="Z77" s="348"/>
      <c r="AA77" s="348"/>
      <c r="AB77" s="349"/>
      <c r="AC77" s="350" t="s">
        <v>791</v>
      </c>
      <c r="AD77" s="351"/>
      <c r="AE77" s="351"/>
      <c r="AF77" s="351"/>
      <c r="AG77" s="351"/>
      <c r="AH77" s="359">
        <v>2</v>
      </c>
      <c r="AI77" s="360"/>
      <c r="AJ77" s="360"/>
      <c r="AK77" s="360"/>
      <c r="AL77" s="367">
        <v>79.063642695455329</v>
      </c>
      <c r="AM77" s="368"/>
      <c r="AN77" s="368"/>
      <c r="AO77" s="369"/>
      <c r="AP77" s="357"/>
      <c r="AQ77" s="357"/>
      <c r="AR77" s="357"/>
      <c r="AS77" s="357"/>
      <c r="AT77" s="357"/>
      <c r="AU77" s="357"/>
      <c r="AV77" s="357"/>
      <c r="AW77" s="357"/>
      <c r="AX77" s="357"/>
      <c r="AY77">
        <f>COUNTA($C$77)</f>
        <v>1</v>
      </c>
    </row>
    <row r="78" spans="1:51" ht="26.25" customHeight="1" x14ac:dyDescent="0.15">
      <c r="A78" s="1034">
        <v>9</v>
      </c>
      <c r="B78" s="1034">
        <v>1</v>
      </c>
      <c r="C78" s="343" t="s">
        <v>851</v>
      </c>
      <c r="D78" s="343"/>
      <c r="E78" s="343"/>
      <c r="F78" s="343"/>
      <c r="G78" s="343"/>
      <c r="H78" s="343"/>
      <c r="I78" s="343"/>
      <c r="J78" s="344">
        <v>6020002016268</v>
      </c>
      <c r="K78" s="345"/>
      <c r="L78" s="345"/>
      <c r="M78" s="345"/>
      <c r="N78" s="345"/>
      <c r="O78" s="345"/>
      <c r="P78" s="358" t="s">
        <v>822</v>
      </c>
      <c r="Q78" s="358"/>
      <c r="R78" s="358"/>
      <c r="S78" s="358"/>
      <c r="T78" s="358"/>
      <c r="U78" s="358"/>
      <c r="V78" s="358"/>
      <c r="W78" s="358"/>
      <c r="X78" s="358"/>
      <c r="Y78" s="347">
        <v>0.3</v>
      </c>
      <c r="Z78" s="348"/>
      <c r="AA78" s="348"/>
      <c r="AB78" s="349"/>
      <c r="AC78" s="350" t="s">
        <v>791</v>
      </c>
      <c r="AD78" s="351"/>
      <c r="AE78" s="351"/>
      <c r="AF78" s="351"/>
      <c r="AG78" s="351"/>
      <c r="AH78" s="359">
        <v>2</v>
      </c>
      <c r="AI78" s="360"/>
      <c r="AJ78" s="360"/>
      <c r="AK78" s="360"/>
      <c r="AL78" s="367">
        <v>100.00000000000001</v>
      </c>
      <c r="AM78" s="368"/>
      <c r="AN78" s="368"/>
      <c r="AO78" s="369"/>
      <c r="AP78" s="357"/>
      <c r="AQ78" s="357"/>
      <c r="AR78" s="357"/>
      <c r="AS78" s="357"/>
      <c r="AT78" s="357"/>
      <c r="AU78" s="357"/>
      <c r="AV78" s="357"/>
      <c r="AW78" s="357"/>
      <c r="AX78" s="357"/>
      <c r="AY78">
        <f>COUNTA($C$78)</f>
        <v>1</v>
      </c>
    </row>
    <row r="79" spans="1:51" ht="26.25" customHeight="1" x14ac:dyDescent="0.15">
      <c r="A79" s="1034">
        <v>10</v>
      </c>
      <c r="B79" s="1034">
        <v>1</v>
      </c>
      <c r="C79" s="343" t="s">
        <v>851</v>
      </c>
      <c r="D79" s="343"/>
      <c r="E79" s="343"/>
      <c r="F79" s="343"/>
      <c r="G79" s="343"/>
      <c r="H79" s="343"/>
      <c r="I79" s="343"/>
      <c r="J79" s="344">
        <v>6020002016268</v>
      </c>
      <c r="K79" s="345"/>
      <c r="L79" s="345"/>
      <c r="M79" s="345"/>
      <c r="N79" s="345"/>
      <c r="O79" s="345"/>
      <c r="P79" s="358" t="s">
        <v>822</v>
      </c>
      <c r="Q79" s="358"/>
      <c r="R79" s="358"/>
      <c r="S79" s="358"/>
      <c r="T79" s="358"/>
      <c r="U79" s="358"/>
      <c r="V79" s="358"/>
      <c r="W79" s="358"/>
      <c r="X79" s="358"/>
      <c r="Y79" s="347">
        <v>0.7</v>
      </c>
      <c r="Z79" s="348"/>
      <c r="AA79" s="348"/>
      <c r="AB79" s="349"/>
      <c r="AC79" s="350" t="s">
        <v>791</v>
      </c>
      <c r="AD79" s="351"/>
      <c r="AE79" s="351"/>
      <c r="AF79" s="351"/>
      <c r="AG79" s="351"/>
      <c r="AH79" s="359">
        <v>2</v>
      </c>
      <c r="AI79" s="360"/>
      <c r="AJ79" s="360"/>
      <c r="AK79" s="360"/>
      <c r="AL79" s="367">
        <v>100</v>
      </c>
      <c r="AM79" s="368"/>
      <c r="AN79" s="368"/>
      <c r="AO79" s="369"/>
      <c r="AP79" s="357"/>
      <c r="AQ79" s="357"/>
      <c r="AR79" s="357"/>
      <c r="AS79" s="357"/>
      <c r="AT79" s="357"/>
      <c r="AU79" s="357"/>
      <c r="AV79" s="357"/>
      <c r="AW79" s="357"/>
      <c r="AX79" s="357"/>
      <c r="AY79">
        <f>COUNTA($C$79)</f>
        <v>1</v>
      </c>
    </row>
    <row r="80" spans="1:51" ht="26.25" customHeight="1" x14ac:dyDescent="0.15">
      <c r="A80" s="1034">
        <v>11</v>
      </c>
      <c r="B80" s="1034">
        <v>1</v>
      </c>
      <c r="C80" s="343" t="s">
        <v>851</v>
      </c>
      <c r="D80" s="343"/>
      <c r="E80" s="343"/>
      <c r="F80" s="343"/>
      <c r="G80" s="343"/>
      <c r="H80" s="343"/>
      <c r="I80" s="343"/>
      <c r="J80" s="344">
        <v>6020002016268</v>
      </c>
      <c r="K80" s="345"/>
      <c r="L80" s="345"/>
      <c r="M80" s="345"/>
      <c r="N80" s="345"/>
      <c r="O80" s="345"/>
      <c r="P80" s="358" t="s">
        <v>822</v>
      </c>
      <c r="Q80" s="358"/>
      <c r="R80" s="358"/>
      <c r="S80" s="358"/>
      <c r="T80" s="358"/>
      <c r="U80" s="358"/>
      <c r="V80" s="358"/>
      <c r="W80" s="358"/>
      <c r="X80" s="358"/>
      <c r="Y80" s="347">
        <v>0.9</v>
      </c>
      <c r="Z80" s="348"/>
      <c r="AA80" s="348"/>
      <c r="AB80" s="349"/>
      <c r="AC80" s="350" t="s">
        <v>791</v>
      </c>
      <c r="AD80" s="351"/>
      <c r="AE80" s="351"/>
      <c r="AF80" s="351"/>
      <c r="AG80" s="351"/>
      <c r="AH80" s="359">
        <v>2</v>
      </c>
      <c r="AI80" s="360"/>
      <c r="AJ80" s="360"/>
      <c r="AK80" s="360"/>
      <c r="AL80" s="367">
        <v>100</v>
      </c>
      <c r="AM80" s="368"/>
      <c r="AN80" s="368"/>
      <c r="AO80" s="369"/>
      <c r="AP80" s="357"/>
      <c r="AQ80" s="357"/>
      <c r="AR80" s="357"/>
      <c r="AS80" s="357"/>
      <c r="AT80" s="357"/>
      <c r="AU80" s="357"/>
      <c r="AV80" s="357"/>
      <c r="AW80" s="357"/>
      <c r="AX80" s="357"/>
      <c r="AY80">
        <f>COUNTA($C$80)</f>
        <v>1</v>
      </c>
    </row>
    <row r="81" spans="1:51" ht="26.25" customHeight="1" x14ac:dyDescent="0.15">
      <c r="A81" s="1034">
        <v>12</v>
      </c>
      <c r="B81" s="1034">
        <v>1</v>
      </c>
      <c r="C81" s="343" t="s">
        <v>851</v>
      </c>
      <c r="D81" s="343"/>
      <c r="E81" s="343"/>
      <c r="F81" s="343"/>
      <c r="G81" s="343"/>
      <c r="H81" s="343"/>
      <c r="I81" s="343"/>
      <c r="J81" s="344">
        <v>6020002016268</v>
      </c>
      <c r="K81" s="345"/>
      <c r="L81" s="345"/>
      <c r="M81" s="345"/>
      <c r="N81" s="345"/>
      <c r="O81" s="345"/>
      <c r="P81" s="358" t="s">
        <v>822</v>
      </c>
      <c r="Q81" s="358"/>
      <c r="R81" s="358"/>
      <c r="S81" s="358"/>
      <c r="T81" s="358"/>
      <c r="U81" s="358"/>
      <c r="V81" s="358"/>
      <c r="W81" s="358"/>
      <c r="X81" s="358"/>
      <c r="Y81" s="347">
        <v>1</v>
      </c>
      <c r="Z81" s="348"/>
      <c r="AA81" s="348"/>
      <c r="AB81" s="349"/>
      <c r="AC81" s="350" t="s">
        <v>791</v>
      </c>
      <c r="AD81" s="351"/>
      <c r="AE81" s="351"/>
      <c r="AF81" s="351"/>
      <c r="AG81" s="351"/>
      <c r="AH81" s="359">
        <v>2</v>
      </c>
      <c r="AI81" s="360"/>
      <c r="AJ81" s="360"/>
      <c r="AK81" s="360"/>
      <c r="AL81" s="367">
        <v>100.00000000000001</v>
      </c>
      <c r="AM81" s="368"/>
      <c r="AN81" s="368"/>
      <c r="AO81" s="369"/>
      <c r="AP81" s="357"/>
      <c r="AQ81" s="357"/>
      <c r="AR81" s="357"/>
      <c r="AS81" s="357"/>
      <c r="AT81" s="357"/>
      <c r="AU81" s="357"/>
      <c r="AV81" s="357"/>
      <c r="AW81" s="357"/>
      <c r="AX81" s="357"/>
      <c r="AY81">
        <f>COUNTA($C$81)</f>
        <v>1</v>
      </c>
    </row>
    <row r="82" spans="1:51" ht="26.25" customHeight="1" x14ac:dyDescent="0.15">
      <c r="A82" s="1034">
        <v>13</v>
      </c>
      <c r="B82" s="1034">
        <v>1</v>
      </c>
      <c r="C82" s="343" t="s">
        <v>851</v>
      </c>
      <c r="D82" s="343"/>
      <c r="E82" s="343"/>
      <c r="F82" s="343"/>
      <c r="G82" s="343"/>
      <c r="H82" s="343"/>
      <c r="I82" s="343"/>
      <c r="J82" s="344">
        <v>6020002016268</v>
      </c>
      <c r="K82" s="345"/>
      <c r="L82" s="345"/>
      <c r="M82" s="345"/>
      <c r="N82" s="345"/>
      <c r="O82" s="345"/>
      <c r="P82" s="358" t="s">
        <v>822</v>
      </c>
      <c r="Q82" s="358"/>
      <c r="R82" s="358"/>
      <c r="S82" s="358"/>
      <c r="T82" s="358"/>
      <c r="U82" s="358"/>
      <c r="V82" s="358"/>
      <c r="W82" s="358"/>
      <c r="X82" s="358"/>
      <c r="Y82" s="347">
        <v>0.2</v>
      </c>
      <c r="Z82" s="348"/>
      <c r="AA82" s="348"/>
      <c r="AB82" s="349"/>
      <c r="AC82" s="350" t="s">
        <v>791</v>
      </c>
      <c r="AD82" s="351"/>
      <c r="AE82" s="351"/>
      <c r="AF82" s="351"/>
      <c r="AG82" s="351"/>
      <c r="AH82" s="359">
        <v>2</v>
      </c>
      <c r="AI82" s="360"/>
      <c r="AJ82" s="360"/>
      <c r="AK82" s="360"/>
      <c r="AL82" s="367">
        <v>100</v>
      </c>
      <c r="AM82" s="368"/>
      <c r="AN82" s="368"/>
      <c r="AO82" s="369"/>
      <c r="AP82" s="357"/>
      <c r="AQ82" s="357"/>
      <c r="AR82" s="357"/>
      <c r="AS82" s="357"/>
      <c r="AT82" s="357"/>
      <c r="AU82" s="357"/>
      <c r="AV82" s="357"/>
      <c r="AW82" s="357"/>
      <c r="AX82" s="357"/>
      <c r="AY82">
        <f>COUNTA($C$82)</f>
        <v>1</v>
      </c>
    </row>
    <row r="83" spans="1:51" ht="26.25" customHeight="1" x14ac:dyDescent="0.15">
      <c r="A83" s="1034">
        <v>14</v>
      </c>
      <c r="B83" s="1034">
        <v>1</v>
      </c>
      <c r="C83" s="343" t="s">
        <v>851</v>
      </c>
      <c r="D83" s="343"/>
      <c r="E83" s="343"/>
      <c r="F83" s="343"/>
      <c r="G83" s="343"/>
      <c r="H83" s="343"/>
      <c r="I83" s="343"/>
      <c r="J83" s="344">
        <v>6020002016268</v>
      </c>
      <c r="K83" s="345"/>
      <c r="L83" s="345"/>
      <c r="M83" s="345"/>
      <c r="N83" s="345"/>
      <c r="O83" s="345"/>
      <c r="P83" s="358" t="s">
        <v>822</v>
      </c>
      <c r="Q83" s="358"/>
      <c r="R83" s="358"/>
      <c r="S83" s="358"/>
      <c r="T83" s="358"/>
      <c r="U83" s="358"/>
      <c r="V83" s="358"/>
      <c r="W83" s="358"/>
      <c r="X83" s="358"/>
      <c r="Y83" s="347">
        <v>1.3</v>
      </c>
      <c r="Z83" s="348"/>
      <c r="AA83" s="348"/>
      <c r="AB83" s="349"/>
      <c r="AC83" s="350" t="s">
        <v>791</v>
      </c>
      <c r="AD83" s="351"/>
      <c r="AE83" s="351"/>
      <c r="AF83" s="351"/>
      <c r="AG83" s="351"/>
      <c r="AH83" s="359">
        <v>2</v>
      </c>
      <c r="AI83" s="360"/>
      <c r="AJ83" s="360"/>
      <c r="AK83" s="360"/>
      <c r="AL83" s="367">
        <v>100</v>
      </c>
      <c r="AM83" s="368"/>
      <c r="AN83" s="368"/>
      <c r="AO83" s="369"/>
      <c r="AP83" s="357"/>
      <c r="AQ83" s="357"/>
      <c r="AR83" s="357"/>
      <c r="AS83" s="357"/>
      <c r="AT83" s="357"/>
      <c r="AU83" s="357"/>
      <c r="AV83" s="357"/>
      <c r="AW83" s="357"/>
      <c r="AX83" s="357"/>
      <c r="AY83">
        <f>COUNTA($C$83)</f>
        <v>1</v>
      </c>
    </row>
    <row r="84" spans="1:51" ht="26.25" customHeight="1" x14ac:dyDescent="0.15">
      <c r="A84" s="1034">
        <v>15</v>
      </c>
      <c r="B84" s="1034">
        <v>1</v>
      </c>
      <c r="C84" s="343" t="s">
        <v>851</v>
      </c>
      <c r="D84" s="343"/>
      <c r="E84" s="343"/>
      <c r="F84" s="343"/>
      <c r="G84" s="343"/>
      <c r="H84" s="343"/>
      <c r="I84" s="343"/>
      <c r="J84" s="344">
        <v>6020002016268</v>
      </c>
      <c r="K84" s="345"/>
      <c r="L84" s="345"/>
      <c r="M84" s="345"/>
      <c r="N84" s="345"/>
      <c r="O84" s="345"/>
      <c r="P84" s="358" t="s">
        <v>822</v>
      </c>
      <c r="Q84" s="358"/>
      <c r="R84" s="358"/>
      <c r="S84" s="358"/>
      <c r="T84" s="358"/>
      <c r="U84" s="358"/>
      <c r="V84" s="358"/>
      <c r="W84" s="358"/>
      <c r="X84" s="358"/>
      <c r="Y84" s="347">
        <v>0.3</v>
      </c>
      <c r="Z84" s="348"/>
      <c r="AA84" s="348"/>
      <c r="AB84" s="349"/>
      <c r="AC84" s="350" t="s">
        <v>791</v>
      </c>
      <c r="AD84" s="351"/>
      <c r="AE84" s="351"/>
      <c r="AF84" s="351"/>
      <c r="AG84" s="351"/>
      <c r="AH84" s="359">
        <v>2</v>
      </c>
      <c r="AI84" s="360"/>
      <c r="AJ84" s="360"/>
      <c r="AK84" s="360"/>
      <c r="AL84" s="367">
        <v>100</v>
      </c>
      <c r="AM84" s="368"/>
      <c r="AN84" s="368"/>
      <c r="AO84" s="369"/>
      <c r="AP84" s="357"/>
      <c r="AQ84" s="357"/>
      <c r="AR84" s="357"/>
      <c r="AS84" s="357"/>
      <c r="AT84" s="357"/>
      <c r="AU84" s="357"/>
      <c r="AV84" s="357"/>
      <c r="AW84" s="357"/>
      <c r="AX84" s="357"/>
      <c r="AY84">
        <f>COUNTA($C$84)</f>
        <v>1</v>
      </c>
    </row>
    <row r="85" spans="1:51" ht="26.25" customHeight="1" x14ac:dyDescent="0.15">
      <c r="A85" s="1034">
        <v>16</v>
      </c>
      <c r="B85" s="1034">
        <v>1</v>
      </c>
      <c r="C85" s="343" t="s">
        <v>851</v>
      </c>
      <c r="D85" s="343"/>
      <c r="E85" s="343"/>
      <c r="F85" s="343"/>
      <c r="G85" s="343"/>
      <c r="H85" s="343"/>
      <c r="I85" s="343"/>
      <c r="J85" s="344">
        <v>6020002016268</v>
      </c>
      <c r="K85" s="345"/>
      <c r="L85" s="345"/>
      <c r="M85" s="345"/>
      <c r="N85" s="345"/>
      <c r="O85" s="345"/>
      <c r="P85" s="358" t="s">
        <v>822</v>
      </c>
      <c r="Q85" s="358"/>
      <c r="R85" s="358"/>
      <c r="S85" s="358"/>
      <c r="T85" s="358"/>
      <c r="U85" s="358"/>
      <c r="V85" s="358"/>
      <c r="W85" s="358"/>
      <c r="X85" s="358"/>
      <c r="Y85" s="347">
        <v>0.4</v>
      </c>
      <c r="Z85" s="348"/>
      <c r="AA85" s="348"/>
      <c r="AB85" s="349"/>
      <c r="AC85" s="350" t="s">
        <v>791</v>
      </c>
      <c r="AD85" s="351"/>
      <c r="AE85" s="351"/>
      <c r="AF85" s="351"/>
      <c r="AG85" s="351"/>
      <c r="AH85" s="359">
        <v>2</v>
      </c>
      <c r="AI85" s="360"/>
      <c r="AJ85" s="360"/>
      <c r="AK85" s="360"/>
      <c r="AL85" s="367">
        <v>100</v>
      </c>
      <c r="AM85" s="368"/>
      <c r="AN85" s="368"/>
      <c r="AO85" s="369"/>
      <c r="AP85" s="357"/>
      <c r="AQ85" s="357"/>
      <c r="AR85" s="357"/>
      <c r="AS85" s="357"/>
      <c r="AT85" s="357"/>
      <c r="AU85" s="357"/>
      <c r="AV85" s="357"/>
      <c r="AW85" s="357"/>
      <c r="AX85" s="357"/>
      <c r="AY85">
        <f>COUNTA($C$85)</f>
        <v>1</v>
      </c>
    </row>
    <row r="86" spans="1:51" ht="26.25" customHeight="1" x14ac:dyDescent="0.15">
      <c r="A86" s="1034">
        <v>17</v>
      </c>
      <c r="B86" s="1034">
        <v>1</v>
      </c>
      <c r="C86" s="343" t="s">
        <v>851</v>
      </c>
      <c r="D86" s="343"/>
      <c r="E86" s="343"/>
      <c r="F86" s="343"/>
      <c r="G86" s="343"/>
      <c r="H86" s="343"/>
      <c r="I86" s="343"/>
      <c r="J86" s="344">
        <v>6020002016268</v>
      </c>
      <c r="K86" s="345"/>
      <c r="L86" s="345"/>
      <c r="M86" s="345"/>
      <c r="N86" s="345"/>
      <c r="O86" s="345"/>
      <c r="P86" s="358" t="s">
        <v>854</v>
      </c>
      <c r="Q86" s="358"/>
      <c r="R86" s="358"/>
      <c r="S86" s="358"/>
      <c r="T86" s="358"/>
      <c r="U86" s="358"/>
      <c r="V86" s="358"/>
      <c r="W86" s="358"/>
      <c r="X86" s="358"/>
      <c r="Y86" s="347">
        <v>0.2</v>
      </c>
      <c r="Z86" s="348"/>
      <c r="AA86" s="348"/>
      <c r="AB86" s="349"/>
      <c r="AC86" s="350" t="s">
        <v>791</v>
      </c>
      <c r="AD86" s="351"/>
      <c r="AE86" s="351"/>
      <c r="AF86" s="351"/>
      <c r="AG86" s="351"/>
      <c r="AH86" s="359">
        <v>2</v>
      </c>
      <c r="AI86" s="360"/>
      <c r="AJ86" s="360"/>
      <c r="AK86" s="360"/>
      <c r="AL86" s="367">
        <v>66.666666666666671</v>
      </c>
      <c r="AM86" s="368"/>
      <c r="AN86" s="368"/>
      <c r="AO86" s="369"/>
      <c r="AP86" s="357"/>
      <c r="AQ86" s="357"/>
      <c r="AR86" s="357"/>
      <c r="AS86" s="357"/>
      <c r="AT86" s="357"/>
      <c r="AU86" s="357"/>
      <c r="AV86" s="357"/>
      <c r="AW86" s="357"/>
      <c r="AX86" s="357"/>
      <c r="AY86">
        <f>COUNTA($C$86)</f>
        <v>1</v>
      </c>
    </row>
    <row r="87" spans="1:51" ht="26.25" customHeight="1" x14ac:dyDescent="0.15">
      <c r="A87" s="1034">
        <v>18</v>
      </c>
      <c r="B87" s="1034">
        <v>1</v>
      </c>
      <c r="C87" s="343" t="s">
        <v>851</v>
      </c>
      <c r="D87" s="343"/>
      <c r="E87" s="343"/>
      <c r="F87" s="343"/>
      <c r="G87" s="343"/>
      <c r="H87" s="343"/>
      <c r="I87" s="343"/>
      <c r="J87" s="344">
        <v>6020002016268</v>
      </c>
      <c r="K87" s="345"/>
      <c r="L87" s="345"/>
      <c r="M87" s="345"/>
      <c r="N87" s="345"/>
      <c r="O87" s="345"/>
      <c r="P87" s="358" t="s">
        <v>822</v>
      </c>
      <c r="Q87" s="358"/>
      <c r="R87" s="358"/>
      <c r="S87" s="358"/>
      <c r="T87" s="358"/>
      <c r="U87" s="358"/>
      <c r="V87" s="358"/>
      <c r="W87" s="358"/>
      <c r="X87" s="358"/>
      <c r="Y87" s="347">
        <v>0.1</v>
      </c>
      <c r="Z87" s="348"/>
      <c r="AA87" s="348"/>
      <c r="AB87" s="349"/>
      <c r="AC87" s="350" t="s">
        <v>791</v>
      </c>
      <c r="AD87" s="351"/>
      <c r="AE87" s="351"/>
      <c r="AF87" s="351"/>
      <c r="AG87" s="351"/>
      <c r="AH87" s="359">
        <v>2</v>
      </c>
      <c r="AI87" s="360"/>
      <c r="AJ87" s="360"/>
      <c r="AK87" s="360"/>
      <c r="AL87" s="367">
        <v>100</v>
      </c>
      <c r="AM87" s="368"/>
      <c r="AN87" s="368"/>
      <c r="AO87" s="369"/>
      <c r="AP87" s="357"/>
      <c r="AQ87" s="357"/>
      <c r="AR87" s="357"/>
      <c r="AS87" s="357"/>
      <c r="AT87" s="357"/>
      <c r="AU87" s="357"/>
      <c r="AV87" s="357"/>
      <c r="AW87" s="357"/>
      <c r="AX87" s="357"/>
      <c r="AY87">
        <f>COUNTA($C$87)</f>
        <v>1</v>
      </c>
    </row>
    <row r="88" spans="1:51" ht="26.25" customHeight="1" x14ac:dyDescent="0.15">
      <c r="A88" s="1034">
        <v>19</v>
      </c>
      <c r="B88" s="1034">
        <v>1</v>
      </c>
      <c r="C88" s="343" t="s">
        <v>851</v>
      </c>
      <c r="D88" s="343"/>
      <c r="E88" s="343"/>
      <c r="F88" s="343"/>
      <c r="G88" s="343"/>
      <c r="H88" s="343"/>
      <c r="I88" s="343"/>
      <c r="J88" s="344">
        <v>6020002016268</v>
      </c>
      <c r="K88" s="345"/>
      <c r="L88" s="345"/>
      <c r="M88" s="345"/>
      <c r="N88" s="345"/>
      <c r="O88" s="345"/>
      <c r="P88" s="358" t="s">
        <v>853</v>
      </c>
      <c r="Q88" s="358"/>
      <c r="R88" s="358"/>
      <c r="S88" s="358"/>
      <c r="T88" s="358"/>
      <c r="U88" s="358"/>
      <c r="V88" s="358"/>
      <c r="W88" s="358"/>
      <c r="X88" s="358"/>
      <c r="Y88" s="347">
        <v>0.2</v>
      </c>
      <c r="Z88" s="348"/>
      <c r="AA88" s="348"/>
      <c r="AB88" s="349"/>
      <c r="AC88" s="350" t="s">
        <v>791</v>
      </c>
      <c r="AD88" s="351"/>
      <c r="AE88" s="351"/>
      <c r="AF88" s="351"/>
      <c r="AG88" s="351"/>
      <c r="AH88" s="359">
        <v>2</v>
      </c>
      <c r="AI88" s="360"/>
      <c r="AJ88" s="360"/>
      <c r="AK88" s="360"/>
      <c r="AL88" s="367">
        <v>100</v>
      </c>
      <c r="AM88" s="368"/>
      <c r="AN88" s="368"/>
      <c r="AO88" s="369"/>
      <c r="AP88" s="357"/>
      <c r="AQ88" s="357"/>
      <c r="AR88" s="357"/>
      <c r="AS88" s="357"/>
      <c r="AT88" s="357"/>
      <c r="AU88" s="357"/>
      <c r="AV88" s="357"/>
      <c r="AW88" s="357"/>
      <c r="AX88" s="357"/>
      <c r="AY88">
        <f>COUNTA($C$88)</f>
        <v>1</v>
      </c>
    </row>
    <row r="89" spans="1:51" ht="26.25" customHeight="1" x14ac:dyDescent="0.15">
      <c r="A89" s="1034">
        <v>20</v>
      </c>
      <c r="B89" s="1034">
        <v>1</v>
      </c>
      <c r="C89" s="343" t="s">
        <v>834</v>
      </c>
      <c r="D89" s="343"/>
      <c r="E89" s="343"/>
      <c r="F89" s="343"/>
      <c r="G89" s="343"/>
      <c r="H89" s="343"/>
      <c r="I89" s="343"/>
      <c r="J89" s="344">
        <v>8010001166930</v>
      </c>
      <c r="K89" s="345"/>
      <c r="L89" s="345"/>
      <c r="M89" s="345"/>
      <c r="N89" s="345"/>
      <c r="O89" s="345"/>
      <c r="P89" s="358" t="s">
        <v>921</v>
      </c>
      <c r="Q89" s="358"/>
      <c r="R89" s="358"/>
      <c r="S89" s="358"/>
      <c r="T89" s="358"/>
      <c r="U89" s="358"/>
      <c r="V89" s="358"/>
      <c r="W89" s="358"/>
      <c r="X89" s="358"/>
      <c r="Y89" s="347">
        <v>23.9</v>
      </c>
      <c r="Z89" s="348"/>
      <c r="AA89" s="348"/>
      <c r="AB89" s="349"/>
      <c r="AC89" s="350" t="s">
        <v>796</v>
      </c>
      <c r="AD89" s="351"/>
      <c r="AE89" s="351"/>
      <c r="AF89" s="351"/>
      <c r="AG89" s="351"/>
      <c r="AH89" s="359" t="s">
        <v>922</v>
      </c>
      <c r="AI89" s="360"/>
      <c r="AJ89" s="360"/>
      <c r="AK89" s="360"/>
      <c r="AL89" s="367" t="s">
        <v>922</v>
      </c>
      <c r="AM89" s="368"/>
      <c r="AN89" s="368"/>
      <c r="AO89" s="369"/>
      <c r="AP89" s="357"/>
      <c r="AQ89" s="357"/>
      <c r="AR89" s="357"/>
      <c r="AS89" s="357"/>
      <c r="AT89" s="357"/>
      <c r="AU89" s="357"/>
      <c r="AV89" s="357"/>
      <c r="AW89" s="357"/>
      <c r="AX89" s="357"/>
      <c r="AY89">
        <f>COUNTA($C$89)</f>
        <v>1</v>
      </c>
    </row>
    <row r="90" spans="1:51" ht="26.25" customHeight="1" x14ac:dyDescent="0.15">
      <c r="A90" s="1034">
        <v>21</v>
      </c>
      <c r="B90" s="1034">
        <v>1</v>
      </c>
      <c r="C90" s="343" t="s">
        <v>857</v>
      </c>
      <c r="D90" s="343"/>
      <c r="E90" s="343"/>
      <c r="F90" s="343"/>
      <c r="G90" s="343"/>
      <c r="H90" s="343"/>
      <c r="I90" s="343"/>
      <c r="J90" s="344">
        <v>7180001093548</v>
      </c>
      <c r="K90" s="345"/>
      <c r="L90" s="345"/>
      <c r="M90" s="345"/>
      <c r="N90" s="345"/>
      <c r="O90" s="345"/>
      <c r="P90" s="358" t="s">
        <v>854</v>
      </c>
      <c r="Q90" s="358"/>
      <c r="R90" s="358"/>
      <c r="S90" s="358"/>
      <c r="T90" s="358"/>
      <c r="U90" s="358"/>
      <c r="V90" s="358"/>
      <c r="W90" s="358"/>
      <c r="X90" s="358"/>
      <c r="Y90" s="347">
        <v>0.1</v>
      </c>
      <c r="Z90" s="348"/>
      <c r="AA90" s="348"/>
      <c r="AB90" s="349"/>
      <c r="AC90" s="350" t="s">
        <v>791</v>
      </c>
      <c r="AD90" s="351"/>
      <c r="AE90" s="351"/>
      <c r="AF90" s="351"/>
      <c r="AG90" s="351"/>
      <c r="AH90" s="359">
        <v>1</v>
      </c>
      <c r="AI90" s="360"/>
      <c r="AJ90" s="360"/>
      <c r="AK90" s="360"/>
      <c r="AL90" s="367">
        <v>97.854166666666671</v>
      </c>
      <c r="AM90" s="368"/>
      <c r="AN90" s="368"/>
      <c r="AO90" s="369"/>
      <c r="AP90" s="357"/>
      <c r="AQ90" s="357"/>
      <c r="AR90" s="357"/>
      <c r="AS90" s="357"/>
      <c r="AT90" s="357"/>
      <c r="AU90" s="357"/>
      <c r="AV90" s="357"/>
      <c r="AW90" s="357"/>
      <c r="AX90" s="357"/>
      <c r="AY90">
        <f>COUNTA($C$90)</f>
        <v>1</v>
      </c>
    </row>
    <row r="91" spans="1:51" ht="26.25" customHeight="1" x14ac:dyDescent="0.15">
      <c r="A91" s="1034">
        <v>22</v>
      </c>
      <c r="B91" s="1034">
        <v>1</v>
      </c>
      <c r="C91" s="343" t="s">
        <v>857</v>
      </c>
      <c r="D91" s="343"/>
      <c r="E91" s="343"/>
      <c r="F91" s="343"/>
      <c r="G91" s="343"/>
      <c r="H91" s="343"/>
      <c r="I91" s="343"/>
      <c r="J91" s="344">
        <v>7180001093548</v>
      </c>
      <c r="K91" s="345"/>
      <c r="L91" s="345"/>
      <c r="M91" s="345"/>
      <c r="N91" s="345"/>
      <c r="O91" s="345"/>
      <c r="P91" s="358" t="s">
        <v>923</v>
      </c>
      <c r="Q91" s="358"/>
      <c r="R91" s="358"/>
      <c r="S91" s="358"/>
      <c r="T91" s="358"/>
      <c r="U91" s="358"/>
      <c r="V91" s="358"/>
      <c r="W91" s="358"/>
      <c r="X91" s="358"/>
      <c r="Y91" s="347">
        <v>17.399999999999999</v>
      </c>
      <c r="Z91" s="348"/>
      <c r="AA91" s="348"/>
      <c r="AB91" s="349"/>
      <c r="AC91" s="350" t="s">
        <v>796</v>
      </c>
      <c r="AD91" s="351"/>
      <c r="AE91" s="351"/>
      <c r="AF91" s="351"/>
      <c r="AG91" s="351"/>
      <c r="AH91" s="359">
        <v>1</v>
      </c>
      <c r="AI91" s="360"/>
      <c r="AJ91" s="360"/>
      <c r="AK91" s="360"/>
      <c r="AL91" s="367">
        <v>100.00000000000001</v>
      </c>
      <c r="AM91" s="368"/>
      <c r="AN91" s="368"/>
      <c r="AO91" s="369"/>
      <c r="AP91" s="357"/>
      <c r="AQ91" s="357"/>
      <c r="AR91" s="357"/>
      <c r="AS91" s="357"/>
      <c r="AT91" s="357"/>
      <c r="AU91" s="357"/>
      <c r="AV91" s="357"/>
      <c r="AW91" s="357"/>
      <c r="AX91" s="357"/>
      <c r="AY91">
        <f>COUNTA($C$91)</f>
        <v>1</v>
      </c>
    </row>
    <row r="92" spans="1:51" ht="26.25" customHeight="1" x14ac:dyDescent="0.15">
      <c r="A92" s="1034">
        <v>23</v>
      </c>
      <c r="B92" s="1034">
        <v>1</v>
      </c>
      <c r="C92" s="343" t="s">
        <v>857</v>
      </c>
      <c r="D92" s="343"/>
      <c r="E92" s="343"/>
      <c r="F92" s="343"/>
      <c r="G92" s="343"/>
      <c r="H92" s="343"/>
      <c r="I92" s="343"/>
      <c r="J92" s="344">
        <v>7180001093548</v>
      </c>
      <c r="K92" s="345"/>
      <c r="L92" s="345"/>
      <c r="M92" s="345"/>
      <c r="N92" s="345"/>
      <c r="O92" s="345"/>
      <c r="P92" s="358" t="s">
        <v>923</v>
      </c>
      <c r="Q92" s="358"/>
      <c r="R92" s="358"/>
      <c r="S92" s="358"/>
      <c r="T92" s="358"/>
      <c r="U92" s="358"/>
      <c r="V92" s="358"/>
      <c r="W92" s="358"/>
      <c r="X92" s="358"/>
      <c r="Y92" s="347">
        <v>2</v>
      </c>
      <c r="Z92" s="348"/>
      <c r="AA92" s="348"/>
      <c r="AB92" s="349"/>
      <c r="AC92" s="350" t="s">
        <v>796</v>
      </c>
      <c r="AD92" s="351"/>
      <c r="AE92" s="351"/>
      <c r="AF92" s="351"/>
      <c r="AG92" s="351"/>
      <c r="AH92" s="359">
        <v>1</v>
      </c>
      <c r="AI92" s="360"/>
      <c r="AJ92" s="360"/>
      <c r="AK92" s="360"/>
      <c r="AL92" s="367">
        <v>100</v>
      </c>
      <c r="AM92" s="368"/>
      <c r="AN92" s="368"/>
      <c r="AO92" s="369"/>
      <c r="AP92" s="357"/>
      <c r="AQ92" s="357"/>
      <c r="AR92" s="357"/>
      <c r="AS92" s="357"/>
      <c r="AT92" s="357"/>
      <c r="AU92" s="357"/>
      <c r="AV92" s="357"/>
      <c r="AW92" s="357"/>
      <c r="AX92" s="357"/>
      <c r="AY92">
        <f>COUNTA($C$92)</f>
        <v>1</v>
      </c>
    </row>
    <row r="93" spans="1:51" ht="26.25" customHeight="1" x14ac:dyDescent="0.15">
      <c r="A93" s="1034">
        <v>24</v>
      </c>
      <c r="B93" s="1034">
        <v>1</v>
      </c>
      <c r="C93" s="343" t="s">
        <v>857</v>
      </c>
      <c r="D93" s="343"/>
      <c r="E93" s="343"/>
      <c r="F93" s="343"/>
      <c r="G93" s="343"/>
      <c r="H93" s="343"/>
      <c r="I93" s="343"/>
      <c r="J93" s="344">
        <v>7180001093548</v>
      </c>
      <c r="K93" s="345"/>
      <c r="L93" s="345"/>
      <c r="M93" s="345"/>
      <c r="N93" s="345"/>
      <c r="O93" s="345"/>
      <c r="P93" s="358" t="s">
        <v>822</v>
      </c>
      <c r="Q93" s="358"/>
      <c r="R93" s="358"/>
      <c r="S93" s="358"/>
      <c r="T93" s="358"/>
      <c r="U93" s="358"/>
      <c r="V93" s="358"/>
      <c r="W93" s="358"/>
      <c r="X93" s="358"/>
      <c r="Y93" s="347">
        <v>2.8</v>
      </c>
      <c r="Z93" s="348"/>
      <c r="AA93" s="348"/>
      <c r="AB93" s="349"/>
      <c r="AC93" s="350" t="s">
        <v>796</v>
      </c>
      <c r="AD93" s="351"/>
      <c r="AE93" s="351"/>
      <c r="AF93" s="351"/>
      <c r="AG93" s="351"/>
      <c r="AH93" s="359">
        <v>1</v>
      </c>
      <c r="AI93" s="360"/>
      <c r="AJ93" s="360"/>
      <c r="AK93" s="360"/>
      <c r="AL93" s="367">
        <v>100</v>
      </c>
      <c r="AM93" s="368"/>
      <c r="AN93" s="368"/>
      <c r="AO93" s="369"/>
      <c r="AP93" s="357"/>
      <c r="AQ93" s="357"/>
      <c r="AR93" s="357"/>
      <c r="AS93" s="357"/>
      <c r="AT93" s="357"/>
      <c r="AU93" s="357"/>
      <c r="AV93" s="357"/>
      <c r="AW93" s="357"/>
      <c r="AX93" s="357"/>
      <c r="AY93">
        <f>COUNTA($C$93)</f>
        <v>1</v>
      </c>
    </row>
    <row r="94" spans="1:51" ht="26.25" customHeight="1" x14ac:dyDescent="0.15">
      <c r="A94" s="1034">
        <v>25</v>
      </c>
      <c r="B94" s="1034">
        <v>1</v>
      </c>
      <c r="C94" s="343" t="s">
        <v>832</v>
      </c>
      <c r="D94" s="343"/>
      <c r="E94" s="343"/>
      <c r="F94" s="343"/>
      <c r="G94" s="343"/>
      <c r="H94" s="343"/>
      <c r="I94" s="343"/>
      <c r="J94" s="370">
        <v>2010701022133</v>
      </c>
      <c r="K94" s="371"/>
      <c r="L94" s="371"/>
      <c r="M94" s="371"/>
      <c r="N94" s="371"/>
      <c r="O94" s="372"/>
      <c r="P94" s="358" t="s">
        <v>846</v>
      </c>
      <c r="Q94" s="358"/>
      <c r="R94" s="358"/>
      <c r="S94" s="358"/>
      <c r="T94" s="358"/>
      <c r="U94" s="358"/>
      <c r="V94" s="358"/>
      <c r="W94" s="358"/>
      <c r="X94" s="358"/>
      <c r="Y94" s="347">
        <v>19</v>
      </c>
      <c r="Z94" s="348"/>
      <c r="AA94" s="348"/>
      <c r="AB94" s="349"/>
      <c r="AC94" s="350" t="s">
        <v>796</v>
      </c>
      <c r="AD94" s="351"/>
      <c r="AE94" s="351"/>
      <c r="AF94" s="351"/>
      <c r="AG94" s="351"/>
      <c r="AH94" s="359" t="s">
        <v>922</v>
      </c>
      <c r="AI94" s="360"/>
      <c r="AJ94" s="360"/>
      <c r="AK94" s="360"/>
      <c r="AL94" s="367" t="s">
        <v>922</v>
      </c>
      <c r="AM94" s="368"/>
      <c r="AN94" s="368"/>
      <c r="AO94" s="369"/>
      <c r="AP94" s="357"/>
      <c r="AQ94" s="357"/>
      <c r="AR94" s="357"/>
      <c r="AS94" s="357"/>
      <c r="AT94" s="357"/>
      <c r="AU94" s="357"/>
      <c r="AV94" s="357"/>
      <c r="AW94" s="357"/>
      <c r="AX94" s="357"/>
      <c r="AY94">
        <f>COUNTA($C$94)</f>
        <v>1</v>
      </c>
    </row>
    <row r="95" spans="1:51" ht="26.25" customHeight="1" x14ac:dyDescent="0.15">
      <c r="A95" s="1034">
        <v>26</v>
      </c>
      <c r="B95" s="1034">
        <v>1</v>
      </c>
      <c r="C95" s="343" t="s">
        <v>924</v>
      </c>
      <c r="D95" s="343"/>
      <c r="E95" s="343"/>
      <c r="F95" s="343"/>
      <c r="G95" s="343"/>
      <c r="H95" s="343"/>
      <c r="I95" s="343"/>
      <c r="J95" s="344">
        <v>3360001008565</v>
      </c>
      <c r="K95" s="345"/>
      <c r="L95" s="345"/>
      <c r="M95" s="345"/>
      <c r="N95" s="345"/>
      <c r="O95" s="345"/>
      <c r="P95" s="358" t="s">
        <v>846</v>
      </c>
      <c r="Q95" s="358"/>
      <c r="R95" s="358"/>
      <c r="S95" s="358"/>
      <c r="T95" s="358"/>
      <c r="U95" s="358"/>
      <c r="V95" s="358"/>
      <c r="W95" s="358"/>
      <c r="X95" s="358"/>
      <c r="Y95" s="347">
        <v>13.9</v>
      </c>
      <c r="Z95" s="348"/>
      <c r="AA95" s="348"/>
      <c r="AB95" s="349"/>
      <c r="AC95" s="350" t="s">
        <v>796</v>
      </c>
      <c r="AD95" s="351"/>
      <c r="AE95" s="351"/>
      <c r="AF95" s="351"/>
      <c r="AG95" s="351"/>
      <c r="AH95" s="359" t="s">
        <v>922</v>
      </c>
      <c r="AI95" s="360"/>
      <c r="AJ95" s="360"/>
      <c r="AK95" s="360"/>
      <c r="AL95" s="367" t="s">
        <v>922</v>
      </c>
      <c r="AM95" s="368"/>
      <c r="AN95" s="368"/>
      <c r="AO95" s="369"/>
      <c r="AP95" s="357"/>
      <c r="AQ95" s="357"/>
      <c r="AR95" s="357"/>
      <c r="AS95" s="357"/>
      <c r="AT95" s="357"/>
      <c r="AU95" s="357"/>
      <c r="AV95" s="357"/>
      <c r="AW95" s="357"/>
      <c r="AX95" s="357"/>
      <c r="AY95">
        <f>COUNTA($C$95)</f>
        <v>1</v>
      </c>
    </row>
    <row r="96" spans="1:51" ht="26.25" customHeight="1" x14ac:dyDescent="0.15">
      <c r="A96" s="1034">
        <v>27</v>
      </c>
      <c r="B96" s="1034">
        <v>1</v>
      </c>
      <c r="C96" s="343" t="s">
        <v>858</v>
      </c>
      <c r="D96" s="343"/>
      <c r="E96" s="343"/>
      <c r="F96" s="343"/>
      <c r="G96" s="343"/>
      <c r="H96" s="343"/>
      <c r="I96" s="343"/>
      <c r="J96" s="344">
        <v>3360001001727</v>
      </c>
      <c r="K96" s="345"/>
      <c r="L96" s="345"/>
      <c r="M96" s="345"/>
      <c r="N96" s="345"/>
      <c r="O96" s="345"/>
      <c r="P96" s="358" t="s">
        <v>846</v>
      </c>
      <c r="Q96" s="358"/>
      <c r="R96" s="358"/>
      <c r="S96" s="358"/>
      <c r="T96" s="358"/>
      <c r="U96" s="358"/>
      <c r="V96" s="358"/>
      <c r="W96" s="358"/>
      <c r="X96" s="358"/>
      <c r="Y96" s="347">
        <v>6.5</v>
      </c>
      <c r="Z96" s="348"/>
      <c r="AA96" s="348"/>
      <c r="AB96" s="349"/>
      <c r="AC96" s="350" t="s">
        <v>796</v>
      </c>
      <c r="AD96" s="351"/>
      <c r="AE96" s="351"/>
      <c r="AF96" s="351"/>
      <c r="AG96" s="351"/>
      <c r="AH96" s="359" t="s">
        <v>922</v>
      </c>
      <c r="AI96" s="360"/>
      <c r="AJ96" s="360"/>
      <c r="AK96" s="360"/>
      <c r="AL96" s="367" t="s">
        <v>922</v>
      </c>
      <c r="AM96" s="368"/>
      <c r="AN96" s="368"/>
      <c r="AO96" s="369"/>
      <c r="AP96" s="357"/>
      <c r="AQ96" s="357"/>
      <c r="AR96" s="357"/>
      <c r="AS96" s="357"/>
      <c r="AT96" s="357"/>
      <c r="AU96" s="357"/>
      <c r="AV96" s="357"/>
      <c r="AW96" s="357"/>
      <c r="AX96" s="357"/>
      <c r="AY96">
        <f>COUNTA($C$96)</f>
        <v>1</v>
      </c>
    </row>
    <row r="97" spans="1:51" ht="26.25" customHeight="1" x14ac:dyDescent="0.15">
      <c r="A97" s="1034">
        <v>28</v>
      </c>
      <c r="B97" s="1034">
        <v>1</v>
      </c>
      <c r="C97" s="343" t="s">
        <v>858</v>
      </c>
      <c r="D97" s="343"/>
      <c r="E97" s="343"/>
      <c r="F97" s="343"/>
      <c r="G97" s="343"/>
      <c r="H97" s="343"/>
      <c r="I97" s="343"/>
      <c r="J97" s="344">
        <v>3360001001727</v>
      </c>
      <c r="K97" s="345"/>
      <c r="L97" s="345"/>
      <c r="M97" s="345"/>
      <c r="N97" s="345"/>
      <c r="O97" s="345"/>
      <c r="P97" s="358" t="s">
        <v>859</v>
      </c>
      <c r="Q97" s="358"/>
      <c r="R97" s="358"/>
      <c r="S97" s="358"/>
      <c r="T97" s="358"/>
      <c r="U97" s="358"/>
      <c r="V97" s="358"/>
      <c r="W97" s="358"/>
      <c r="X97" s="358"/>
      <c r="Y97" s="347">
        <v>5.3</v>
      </c>
      <c r="Z97" s="348"/>
      <c r="AA97" s="348"/>
      <c r="AB97" s="349"/>
      <c r="AC97" s="350" t="s">
        <v>796</v>
      </c>
      <c r="AD97" s="351"/>
      <c r="AE97" s="351"/>
      <c r="AF97" s="351"/>
      <c r="AG97" s="351"/>
      <c r="AH97" s="359" t="s">
        <v>922</v>
      </c>
      <c r="AI97" s="360"/>
      <c r="AJ97" s="360"/>
      <c r="AK97" s="360"/>
      <c r="AL97" s="367" t="s">
        <v>922</v>
      </c>
      <c r="AM97" s="368"/>
      <c r="AN97" s="368"/>
      <c r="AO97" s="369"/>
      <c r="AP97" s="357"/>
      <c r="AQ97" s="357"/>
      <c r="AR97" s="357"/>
      <c r="AS97" s="357"/>
      <c r="AT97" s="357"/>
      <c r="AU97" s="357"/>
      <c r="AV97" s="357"/>
      <c r="AW97" s="357"/>
      <c r="AX97" s="357"/>
      <c r="AY97">
        <f>COUNTA($C$97)</f>
        <v>1</v>
      </c>
    </row>
    <row r="98" spans="1:51" ht="26.25" customHeight="1" x14ac:dyDescent="0.15">
      <c r="A98" s="1034">
        <v>29</v>
      </c>
      <c r="B98" s="1034">
        <v>1</v>
      </c>
      <c r="C98" s="343" t="s">
        <v>858</v>
      </c>
      <c r="D98" s="343"/>
      <c r="E98" s="343"/>
      <c r="F98" s="343"/>
      <c r="G98" s="343"/>
      <c r="H98" s="343"/>
      <c r="I98" s="343"/>
      <c r="J98" s="344">
        <v>3360001001727</v>
      </c>
      <c r="K98" s="345"/>
      <c r="L98" s="345"/>
      <c r="M98" s="345"/>
      <c r="N98" s="345"/>
      <c r="O98" s="345"/>
      <c r="P98" s="358" t="s">
        <v>854</v>
      </c>
      <c r="Q98" s="358"/>
      <c r="R98" s="358"/>
      <c r="S98" s="358"/>
      <c r="T98" s="358"/>
      <c r="U98" s="358"/>
      <c r="V98" s="358"/>
      <c r="W98" s="358"/>
      <c r="X98" s="358"/>
      <c r="Y98" s="347">
        <v>0.1</v>
      </c>
      <c r="Z98" s="348"/>
      <c r="AA98" s="348"/>
      <c r="AB98" s="349"/>
      <c r="AC98" s="350" t="s">
        <v>796</v>
      </c>
      <c r="AD98" s="351"/>
      <c r="AE98" s="351"/>
      <c r="AF98" s="351"/>
      <c r="AG98" s="351"/>
      <c r="AH98" s="359" t="s">
        <v>922</v>
      </c>
      <c r="AI98" s="360"/>
      <c r="AJ98" s="360"/>
      <c r="AK98" s="360"/>
      <c r="AL98" s="367" t="s">
        <v>922</v>
      </c>
      <c r="AM98" s="368"/>
      <c r="AN98" s="368"/>
      <c r="AO98" s="369"/>
      <c r="AP98" s="357"/>
      <c r="AQ98" s="357"/>
      <c r="AR98" s="357"/>
      <c r="AS98" s="357"/>
      <c r="AT98" s="357"/>
      <c r="AU98" s="357"/>
      <c r="AV98" s="357"/>
      <c r="AW98" s="357"/>
      <c r="AX98" s="357"/>
      <c r="AY98">
        <f>COUNTA($C$98)</f>
        <v>1</v>
      </c>
    </row>
    <row r="99" spans="1:51" ht="26.25" customHeight="1" x14ac:dyDescent="0.15">
      <c r="A99" s="1034">
        <v>30</v>
      </c>
      <c r="B99" s="1034">
        <v>1</v>
      </c>
      <c r="C99" s="343" t="s">
        <v>858</v>
      </c>
      <c r="D99" s="343"/>
      <c r="E99" s="343"/>
      <c r="F99" s="343"/>
      <c r="G99" s="343"/>
      <c r="H99" s="343"/>
      <c r="I99" s="343"/>
      <c r="J99" s="344">
        <v>3360001001727</v>
      </c>
      <c r="K99" s="345"/>
      <c r="L99" s="345"/>
      <c r="M99" s="345"/>
      <c r="N99" s="345"/>
      <c r="O99" s="345"/>
      <c r="P99" s="358" t="s">
        <v>860</v>
      </c>
      <c r="Q99" s="358"/>
      <c r="R99" s="358"/>
      <c r="S99" s="358"/>
      <c r="T99" s="358"/>
      <c r="U99" s="358"/>
      <c r="V99" s="358"/>
      <c r="W99" s="358"/>
      <c r="X99" s="358"/>
      <c r="Y99" s="347">
        <v>0.1</v>
      </c>
      <c r="Z99" s="348"/>
      <c r="AA99" s="348"/>
      <c r="AB99" s="349"/>
      <c r="AC99" s="350" t="s">
        <v>791</v>
      </c>
      <c r="AD99" s="351"/>
      <c r="AE99" s="351"/>
      <c r="AF99" s="351"/>
      <c r="AG99" s="351"/>
      <c r="AH99" s="359">
        <v>1</v>
      </c>
      <c r="AI99" s="360"/>
      <c r="AJ99" s="360"/>
      <c r="AK99" s="360"/>
      <c r="AL99" s="367">
        <v>100</v>
      </c>
      <c r="AM99" s="368"/>
      <c r="AN99" s="368"/>
      <c r="AO99" s="369"/>
      <c r="AP99" s="357"/>
      <c r="AQ99" s="357"/>
      <c r="AR99" s="357"/>
      <c r="AS99" s="357"/>
      <c r="AT99" s="357"/>
      <c r="AU99" s="357"/>
      <c r="AV99" s="357"/>
      <c r="AW99" s="357"/>
      <c r="AX99" s="357"/>
      <c r="AY99">
        <f>COUNTA($C$99)</f>
        <v>1</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861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1"/>
      <c r="B102" s="361"/>
      <c r="C102" s="361" t="s">
        <v>26</v>
      </c>
      <c r="D102" s="361"/>
      <c r="E102" s="361"/>
      <c r="F102" s="361"/>
      <c r="G102" s="361"/>
      <c r="H102" s="361"/>
      <c r="I102" s="361"/>
      <c r="J102" s="152" t="s">
        <v>292</v>
      </c>
      <c r="K102" s="362"/>
      <c r="L102" s="362"/>
      <c r="M102" s="362"/>
      <c r="N102" s="362"/>
      <c r="O102" s="362"/>
      <c r="P102" s="247" t="s">
        <v>27</v>
      </c>
      <c r="Q102" s="247"/>
      <c r="R102" s="247"/>
      <c r="S102" s="247"/>
      <c r="T102" s="247"/>
      <c r="U102" s="247"/>
      <c r="V102" s="247"/>
      <c r="W102" s="247"/>
      <c r="X102" s="247"/>
      <c r="Y102" s="363" t="s">
        <v>341</v>
      </c>
      <c r="Z102" s="364"/>
      <c r="AA102" s="364"/>
      <c r="AB102" s="364"/>
      <c r="AC102" s="152" t="s">
        <v>327</v>
      </c>
      <c r="AD102" s="152"/>
      <c r="AE102" s="152"/>
      <c r="AF102" s="152"/>
      <c r="AG102" s="152"/>
      <c r="AH102" s="363" t="s">
        <v>254</v>
      </c>
      <c r="AI102" s="361"/>
      <c r="AJ102" s="361"/>
      <c r="AK102" s="361"/>
      <c r="AL102" s="361" t="s">
        <v>21</v>
      </c>
      <c r="AM102" s="361"/>
      <c r="AN102" s="361"/>
      <c r="AO102" s="365"/>
      <c r="AP102" s="366" t="s">
        <v>293</v>
      </c>
      <c r="AQ102" s="366"/>
      <c r="AR102" s="366"/>
      <c r="AS102" s="366"/>
      <c r="AT102" s="366"/>
      <c r="AU102" s="366"/>
      <c r="AV102" s="366"/>
      <c r="AW102" s="366"/>
      <c r="AX102" s="366"/>
      <c r="AY102" s="34">
        <f t="shared" ref="AY102:AY103" si="1">$AY$100</f>
        <v>1</v>
      </c>
    </row>
    <row r="103" spans="1:51" ht="26.25" customHeight="1" x14ac:dyDescent="0.15">
      <c r="A103" s="1034">
        <v>1</v>
      </c>
      <c r="B103" s="1034">
        <v>1</v>
      </c>
      <c r="C103" s="343" t="s">
        <v>858</v>
      </c>
      <c r="D103" s="343"/>
      <c r="E103" s="343"/>
      <c r="F103" s="343"/>
      <c r="G103" s="343"/>
      <c r="H103" s="343"/>
      <c r="I103" s="343"/>
      <c r="J103" s="344">
        <v>3360001001727</v>
      </c>
      <c r="K103" s="345"/>
      <c r="L103" s="345"/>
      <c r="M103" s="345"/>
      <c r="N103" s="345"/>
      <c r="O103" s="345"/>
      <c r="P103" s="358" t="s">
        <v>854</v>
      </c>
      <c r="Q103" s="358"/>
      <c r="R103" s="358"/>
      <c r="S103" s="358"/>
      <c r="T103" s="358"/>
      <c r="U103" s="358"/>
      <c r="V103" s="358"/>
      <c r="W103" s="358"/>
      <c r="X103" s="358"/>
      <c r="Y103" s="347">
        <v>0.8</v>
      </c>
      <c r="Z103" s="348"/>
      <c r="AA103" s="348"/>
      <c r="AB103" s="349"/>
      <c r="AC103" s="350" t="s">
        <v>796</v>
      </c>
      <c r="AD103" s="351"/>
      <c r="AE103" s="351"/>
      <c r="AF103" s="351"/>
      <c r="AG103" s="351"/>
      <c r="AH103" s="359" t="s">
        <v>922</v>
      </c>
      <c r="AI103" s="360"/>
      <c r="AJ103" s="360"/>
      <c r="AK103" s="360"/>
      <c r="AL103" s="367" t="s">
        <v>922</v>
      </c>
      <c r="AM103" s="368"/>
      <c r="AN103" s="368"/>
      <c r="AO103" s="369"/>
      <c r="AP103" s="357"/>
      <c r="AQ103" s="357"/>
      <c r="AR103" s="357"/>
      <c r="AS103" s="357"/>
      <c r="AT103" s="357"/>
      <c r="AU103" s="357"/>
      <c r="AV103" s="357"/>
      <c r="AW103" s="357"/>
      <c r="AX103" s="357"/>
      <c r="AY103" s="34">
        <f t="shared" si="1"/>
        <v>1</v>
      </c>
    </row>
    <row r="104" spans="1:51" ht="26.25" hidden="1" customHeight="1" x14ac:dyDescent="0.15">
      <c r="A104" s="1034">
        <v>2</v>
      </c>
      <c r="B104" s="103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35"/>
      <c r="AD104" s="1035"/>
      <c r="AE104" s="1035"/>
      <c r="AF104" s="1035"/>
      <c r="AG104" s="103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34">
        <v>3</v>
      </c>
      <c r="B105" s="103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35"/>
      <c r="AD105" s="1035"/>
      <c r="AE105" s="1035"/>
      <c r="AF105" s="1035"/>
      <c r="AG105" s="103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34">
        <v>4</v>
      </c>
      <c r="B106" s="103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35"/>
      <c r="AD106" s="1035"/>
      <c r="AE106" s="1035"/>
      <c r="AF106" s="1035"/>
      <c r="AG106" s="103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34">
        <v>5</v>
      </c>
      <c r="B107" s="103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35"/>
      <c r="AD107" s="1035"/>
      <c r="AE107" s="1035"/>
      <c r="AF107" s="1035"/>
      <c r="AG107" s="103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34">
        <v>6</v>
      </c>
      <c r="B108" s="103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35"/>
      <c r="AD108" s="1035"/>
      <c r="AE108" s="1035"/>
      <c r="AF108" s="1035"/>
      <c r="AG108" s="103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34">
        <v>7</v>
      </c>
      <c r="B109" s="103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35"/>
      <c r="AD109" s="1035"/>
      <c r="AE109" s="1035"/>
      <c r="AF109" s="1035"/>
      <c r="AG109" s="103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34">
        <v>8</v>
      </c>
      <c r="B110" s="103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35"/>
      <c r="AD110" s="1035"/>
      <c r="AE110" s="1035"/>
      <c r="AF110" s="1035"/>
      <c r="AG110" s="103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34">
        <v>9</v>
      </c>
      <c r="B111" s="103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35"/>
      <c r="AD111" s="1035"/>
      <c r="AE111" s="1035"/>
      <c r="AF111" s="1035"/>
      <c r="AG111" s="103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34">
        <v>10</v>
      </c>
      <c r="B112" s="103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35"/>
      <c r="AD112" s="1035"/>
      <c r="AE112" s="1035"/>
      <c r="AF112" s="1035"/>
      <c r="AG112" s="103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34">
        <v>11</v>
      </c>
      <c r="B113" s="103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35"/>
      <c r="AD113" s="1035"/>
      <c r="AE113" s="1035"/>
      <c r="AF113" s="1035"/>
      <c r="AG113" s="103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34">
        <v>12</v>
      </c>
      <c r="B114" s="103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35"/>
      <c r="AD114" s="1035"/>
      <c r="AE114" s="1035"/>
      <c r="AF114" s="1035"/>
      <c r="AG114" s="103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34">
        <v>13</v>
      </c>
      <c r="B115" s="103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35"/>
      <c r="AD115" s="1035"/>
      <c r="AE115" s="1035"/>
      <c r="AF115" s="1035"/>
      <c r="AG115" s="103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34">
        <v>14</v>
      </c>
      <c r="B116" s="103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35"/>
      <c r="AD116" s="1035"/>
      <c r="AE116" s="1035"/>
      <c r="AF116" s="1035"/>
      <c r="AG116" s="103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34">
        <v>15</v>
      </c>
      <c r="B117" s="103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35"/>
      <c r="AD117" s="1035"/>
      <c r="AE117" s="1035"/>
      <c r="AF117" s="1035"/>
      <c r="AG117" s="103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34">
        <v>16</v>
      </c>
      <c r="B118" s="103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35"/>
      <c r="AD118" s="1035"/>
      <c r="AE118" s="1035"/>
      <c r="AF118" s="1035"/>
      <c r="AG118" s="103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34">
        <v>17</v>
      </c>
      <c r="B119" s="103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35"/>
      <c r="AD119" s="1035"/>
      <c r="AE119" s="1035"/>
      <c r="AF119" s="1035"/>
      <c r="AG119" s="103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34">
        <v>18</v>
      </c>
      <c r="B120" s="103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35"/>
      <c r="AD120" s="1035"/>
      <c r="AE120" s="1035"/>
      <c r="AF120" s="1035"/>
      <c r="AG120" s="103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34">
        <v>19</v>
      </c>
      <c r="B121" s="103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35"/>
      <c r="AD121" s="1035"/>
      <c r="AE121" s="1035"/>
      <c r="AF121" s="1035"/>
      <c r="AG121" s="103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34">
        <v>20</v>
      </c>
      <c r="B122" s="103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35"/>
      <c r="AD122" s="1035"/>
      <c r="AE122" s="1035"/>
      <c r="AF122" s="1035"/>
      <c r="AG122" s="103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34">
        <v>21</v>
      </c>
      <c r="B123" s="103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35"/>
      <c r="AD123" s="1035"/>
      <c r="AE123" s="1035"/>
      <c r="AF123" s="1035"/>
      <c r="AG123" s="103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34">
        <v>22</v>
      </c>
      <c r="B124" s="103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35"/>
      <c r="AD124" s="1035"/>
      <c r="AE124" s="1035"/>
      <c r="AF124" s="1035"/>
      <c r="AG124" s="103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34">
        <v>23</v>
      </c>
      <c r="B125" s="103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35"/>
      <c r="AD125" s="1035"/>
      <c r="AE125" s="1035"/>
      <c r="AF125" s="1035"/>
      <c r="AG125" s="103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34">
        <v>24</v>
      </c>
      <c r="B126" s="103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35"/>
      <c r="AD126" s="1035"/>
      <c r="AE126" s="1035"/>
      <c r="AF126" s="1035"/>
      <c r="AG126" s="103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34">
        <v>25</v>
      </c>
      <c r="B127" s="103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35"/>
      <c r="AD127" s="1035"/>
      <c r="AE127" s="1035"/>
      <c r="AF127" s="1035"/>
      <c r="AG127" s="103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34">
        <v>26</v>
      </c>
      <c r="B128" s="103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35"/>
      <c r="AD128" s="1035"/>
      <c r="AE128" s="1035"/>
      <c r="AF128" s="1035"/>
      <c r="AG128" s="103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34">
        <v>27</v>
      </c>
      <c r="B129" s="103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35"/>
      <c r="AD129" s="1035"/>
      <c r="AE129" s="1035"/>
      <c r="AF129" s="1035"/>
      <c r="AG129" s="103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34">
        <v>28</v>
      </c>
      <c r="B130" s="103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35"/>
      <c r="AD130" s="1035"/>
      <c r="AE130" s="1035"/>
      <c r="AF130" s="1035"/>
      <c r="AG130" s="103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34">
        <v>29</v>
      </c>
      <c r="B131" s="103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35"/>
      <c r="AD131" s="1035"/>
      <c r="AE131" s="1035"/>
      <c r="AF131" s="1035"/>
      <c r="AG131" s="103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34">
        <v>30</v>
      </c>
      <c r="B132" s="103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35"/>
      <c r="AD132" s="1035"/>
      <c r="AE132" s="1035"/>
      <c r="AF132" s="1035"/>
      <c r="AG132" s="103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937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1"/>
      <c r="B135" s="361"/>
      <c r="C135" s="361" t="s">
        <v>26</v>
      </c>
      <c r="D135" s="361"/>
      <c r="E135" s="361"/>
      <c r="F135" s="361"/>
      <c r="G135" s="361"/>
      <c r="H135" s="361"/>
      <c r="I135" s="361"/>
      <c r="J135" s="152" t="s">
        <v>292</v>
      </c>
      <c r="K135" s="362"/>
      <c r="L135" s="362"/>
      <c r="M135" s="362"/>
      <c r="N135" s="362"/>
      <c r="O135" s="362"/>
      <c r="P135" s="247" t="s">
        <v>27</v>
      </c>
      <c r="Q135" s="247"/>
      <c r="R135" s="247"/>
      <c r="S135" s="247"/>
      <c r="T135" s="247"/>
      <c r="U135" s="247"/>
      <c r="V135" s="247"/>
      <c r="W135" s="247"/>
      <c r="X135" s="247"/>
      <c r="Y135" s="363" t="s">
        <v>341</v>
      </c>
      <c r="Z135" s="364"/>
      <c r="AA135" s="364"/>
      <c r="AB135" s="364"/>
      <c r="AC135" s="152" t="s">
        <v>327</v>
      </c>
      <c r="AD135" s="152"/>
      <c r="AE135" s="152"/>
      <c r="AF135" s="152"/>
      <c r="AG135" s="152"/>
      <c r="AH135" s="363" t="s">
        <v>254</v>
      </c>
      <c r="AI135" s="361"/>
      <c r="AJ135" s="361"/>
      <c r="AK135" s="361"/>
      <c r="AL135" s="361" t="s">
        <v>21</v>
      </c>
      <c r="AM135" s="361"/>
      <c r="AN135" s="361"/>
      <c r="AO135" s="365"/>
      <c r="AP135" s="366" t="s">
        <v>293</v>
      </c>
      <c r="AQ135" s="366"/>
      <c r="AR135" s="366"/>
      <c r="AS135" s="366"/>
      <c r="AT135" s="366"/>
      <c r="AU135" s="366"/>
      <c r="AV135" s="366"/>
      <c r="AW135" s="366"/>
      <c r="AX135" s="366"/>
      <c r="AY135" s="34">
        <f t="shared" ref="AY135:AY136" si="2">$AY$133</f>
        <v>1</v>
      </c>
    </row>
    <row r="136" spans="1:51" ht="26.25" customHeight="1" x14ac:dyDescent="0.15">
      <c r="A136" s="1034">
        <v>1</v>
      </c>
      <c r="B136" s="1034">
        <v>1</v>
      </c>
      <c r="C136" s="343" t="s">
        <v>950</v>
      </c>
      <c r="D136" s="343"/>
      <c r="E136" s="343"/>
      <c r="F136" s="343"/>
      <c r="G136" s="343"/>
      <c r="H136" s="343"/>
      <c r="I136" s="343"/>
      <c r="J136" s="344" t="s">
        <v>948</v>
      </c>
      <c r="K136" s="345"/>
      <c r="L136" s="345"/>
      <c r="M136" s="345"/>
      <c r="N136" s="345"/>
      <c r="O136" s="345"/>
      <c r="P136" s="358" t="s">
        <v>949</v>
      </c>
      <c r="Q136" s="358"/>
      <c r="R136" s="358"/>
      <c r="S136" s="358"/>
      <c r="T136" s="358"/>
      <c r="U136" s="358"/>
      <c r="V136" s="358"/>
      <c r="W136" s="358"/>
      <c r="X136" s="358"/>
      <c r="Y136" s="347">
        <v>586</v>
      </c>
      <c r="Z136" s="348"/>
      <c r="AA136" s="348"/>
      <c r="AB136" s="349"/>
      <c r="AC136" s="350" t="s">
        <v>887</v>
      </c>
      <c r="AD136" s="351"/>
      <c r="AE136" s="351"/>
      <c r="AF136" s="351"/>
      <c r="AG136" s="351"/>
      <c r="AH136" s="359" t="s">
        <v>938</v>
      </c>
      <c r="AI136" s="360"/>
      <c r="AJ136" s="360"/>
      <c r="AK136" s="360"/>
      <c r="AL136" s="359" t="s">
        <v>938</v>
      </c>
      <c r="AM136" s="360"/>
      <c r="AN136" s="360"/>
      <c r="AO136" s="360"/>
      <c r="AP136" s="357" t="s">
        <v>938</v>
      </c>
      <c r="AQ136" s="357"/>
      <c r="AR136" s="357"/>
      <c r="AS136" s="357"/>
      <c r="AT136" s="357"/>
      <c r="AU136" s="357"/>
      <c r="AV136" s="357"/>
      <c r="AW136" s="357"/>
      <c r="AX136" s="357"/>
      <c r="AY136" s="34">
        <f t="shared" si="2"/>
        <v>1</v>
      </c>
    </row>
    <row r="137" spans="1:51" ht="26.25" customHeight="1" x14ac:dyDescent="0.15">
      <c r="A137" s="1034">
        <v>2</v>
      </c>
      <c r="B137" s="1034">
        <v>1</v>
      </c>
      <c r="C137" s="343" t="s">
        <v>888</v>
      </c>
      <c r="D137" s="343"/>
      <c r="E137" s="343"/>
      <c r="F137" s="343"/>
      <c r="G137" s="343"/>
      <c r="H137" s="343"/>
      <c r="I137" s="343"/>
      <c r="J137" s="344" t="s">
        <v>948</v>
      </c>
      <c r="K137" s="345"/>
      <c r="L137" s="345"/>
      <c r="M137" s="345"/>
      <c r="N137" s="345"/>
      <c r="O137" s="345"/>
      <c r="P137" s="358" t="s">
        <v>886</v>
      </c>
      <c r="Q137" s="358"/>
      <c r="R137" s="358"/>
      <c r="S137" s="358"/>
      <c r="T137" s="358"/>
      <c r="U137" s="358"/>
      <c r="V137" s="358"/>
      <c r="W137" s="358"/>
      <c r="X137" s="358"/>
      <c r="Y137" s="347">
        <v>387</v>
      </c>
      <c r="Z137" s="348"/>
      <c r="AA137" s="348"/>
      <c r="AB137" s="349"/>
      <c r="AC137" s="350" t="s">
        <v>887</v>
      </c>
      <c r="AD137" s="351"/>
      <c r="AE137" s="351"/>
      <c r="AF137" s="351"/>
      <c r="AG137" s="351"/>
      <c r="AH137" s="359" t="s">
        <v>938</v>
      </c>
      <c r="AI137" s="360"/>
      <c r="AJ137" s="360"/>
      <c r="AK137" s="360"/>
      <c r="AL137" s="359" t="s">
        <v>938</v>
      </c>
      <c r="AM137" s="360"/>
      <c r="AN137" s="360"/>
      <c r="AO137" s="360"/>
      <c r="AP137" s="357" t="s">
        <v>938</v>
      </c>
      <c r="AQ137" s="357"/>
      <c r="AR137" s="357"/>
      <c r="AS137" s="357"/>
      <c r="AT137" s="357"/>
      <c r="AU137" s="357"/>
      <c r="AV137" s="357"/>
      <c r="AW137" s="357"/>
      <c r="AX137" s="357"/>
      <c r="AY137">
        <f>COUNTA($C$137)</f>
        <v>1</v>
      </c>
    </row>
    <row r="138" spans="1:51" ht="26.25" customHeight="1" x14ac:dyDescent="0.15">
      <c r="A138" s="1034">
        <v>3</v>
      </c>
      <c r="B138" s="1034">
        <v>1</v>
      </c>
      <c r="C138" s="343" t="s">
        <v>890</v>
      </c>
      <c r="D138" s="343"/>
      <c r="E138" s="343"/>
      <c r="F138" s="343"/>
      <c r="G138" s="343"/>
      <c r="H138" s="343"/>
      <c r="I138" s="343"/>
      <c r="J138" s="344" t="s">
        <v>948</v>
      </c>
      <c r="K138" s="345"/>
      <c r="L138" s="345"/>
      <c r="M138" s="345"/>
      <c r="N138" s="345"/>
      <c r="O138" s="345"/>
      <c r="P138" s="358" t="s">
        <v>886</v>
      </c>
      <c r="Q138" s="358"/>
      <c r="R138" s="358"/>
      <c r="S138" s="358"/>
      <c r="T138" s="358"/>
      <c r="U138" s="358"/>
      <c r="V138" s="358"/>
      <c r="W138" s="358"/>
      <c r="X138" s="358"/>
      <c r="Y138" s="347">
        <v>377</v>
      </c>
      <c r="Z138" s="348"/>
      <c r="AA138" s="348"/>
      <c r="AB138" s="349"/>
      <c r="AC138" s="350" t="s">
        <v>887</v>
      </c>
      <c r="AD138" s="351"/>
      <c r="AE138" s="351"/>
      <c r="AF138" s="351"/>
      <c r="AG138" s="351"/>
      <c r="AH138" s="359" t="s">
        <v>784</v>
      </c>
      <c r="AI138" s="360"/>
      <c r="AJ138" s="360"/>
      <c r="AK138" s="360"/>
      <c r="AL138" s="359" t="s">
        <v>784</v>
      </c>
      <c r="AM138" s="360"/>
      <c r="AN138" s="360"/>
      <c r="AO138" s="360"/>
      <c r="AP138" s="357" t="s">
        <v>784</v>
      </c>
      <c r="AQ138" s="357"/>
      <c r="AR138" s="357"/>
      <c r="AS138" s="357"/>
      <c r="AT138" s="357"/>
      <c r="AU138" s="357"/>
      <c r="AV138" s="357"/>
      <c r="AW138" s="357"/>
      <c r="AX138" s="357"/>
      <c r="AY138">
        <f>COUNTA($C$138)</f>
        <v>1</v>
      </c>
    </row>
    <row r="139" spans="1:51" ht="26.25" customHeight="1" x14ac:dyDescent="0.15">
      <c r="A139" s="1034">
        <v>4</v>
      </c>
      <c r="B139" s="1034">
        <v>1</v>
      </c>
      <c r="C139" s="343" t="s">
        <v>891</v>
      </c>
      <c r="D139" s="343"/>
      <c r="E139" s="343"/>
      <c r="F139" s="343"/>
      <c r="G139" s="343"/>
      <c r="H139" s="343"/>
      <c r="I139" s="343"/>
      <c r="J139" s="344" t="s">
        <v>948</v>
      </c>
      <c r="K139" s="345"/>
      <c r="L139" s="345"/>
      <c r="M139" s="345"/>
      <c r="N139" s="345"/>
      <c r="O139" s="345"/>
      <c r="P139" s="358" t="s">
        <v>886</v>
      </c>
      <c r="Q139" s="358"/>
      <c r="R139" s="358"/>
      <c r="S139" s="358"/>
      <c r="T139" s="358"/>
      <c r="U139" s="358"/>
      <c r="V139" s="358"/>
      <c r="W139" s="358"/>
      <c r="X139" s="358"/>
      <c r="Y139" s="347">
        <v>345</v>
      </c>
      <c r="Z139" s="348"/>
      <c r="AA139" s="348"/>
      <c r="AB139" s="349"/>
      <c r="AC139" s="350" t="s">
        <v>887</v>
      </c>
      <c r="AD139" s="351"/>
      <c r="AE139" s="351"/>
      <c r="AF139" s="351"/>
      <c r="AG139" s="351"/>
      <c r="AH139" s="359" t="s">
        <v>784</v>
      </c>
      <c r="AI139" s="360"/>
      <c r="AJ139" s="360"/>
      <c r="AK139" s="360"/>
      <c r="AL139" s="359" t="s">
        <v>784</v>
      </c>
      <c r="AM139" s="360"/>
      <c r="AN139" s="360"/>
      <c r="AO139" s="360"/>
      <c r="AP139" s="357" t="s">
        <v>784</v>
      </c>
      <c r="AQ139" s="357"/>
      <c r="AR139" s="357"/>
      <c r="AS139" s="357"/>
      <c r="AT139" s="357"/>
      <c r="AU139" s="357"/>
      <c r="AV139" s="357"/>
      <c r="AW139" s="357"/>
      <c r="AX139" s="357"/>
      <c r="AY139">
        <f>COUNTA($C$139)</f>
        <v>1</v>
      </c>
    </row>
    <row r="140" spans="1:51" ht="26.25" customHeight="1" x14ac:dyDescent="0.15">
      <c r="A140" s="1034">
        <v>5</v>
      </c>
      <c r="B140" s="1034">
        <v>1</v>
      </c>
      <c r="C140" s="343" t="s">
        <v>892</v>
      </c>
      <c r="D140" s="343"/>
      <c r="E140" s="343"/>
      <c r="F140" s="343"/>
      <c r="G140" s="343"/>
      <c r="H140" s="343"/>
      <c r="I140" s="343"/>
      <c r="J140" s="344" t="s">
        <v>948</v>
      </c>
      <c r="K140" s="345"/>
      <c r="L140" s="345"/>
      <c r="M140" s="345"/>
      <c r="N140" s="345"/>
      <c r="O140" s="345"/>
      <c r="P140" s="358" t="s">
        <v>886</v>
      </c>
      <c r="Q140" s="358"/>
      <c r="R140" s="358"/>
      <c r="S140" s="358"/>
      <c r="T140" s="358"/>
      <c r="U140" s="358"/>
      <c r="V140" s="358"/>
      <c r="W140" s="358"/>
      <c r="X140" s="358"/>
      <c r="Y140" s="347">
        <v>266</v>
      </c>
      <c r="Z140" s="348"/>
      <c r="AA140" s="348"/>
      <c r="AB140" s="349"/>
      <c r="AC140" s="350" t="s">
        <v>887</v>
      </c>
      <c r="AD140" s="351"/>
      <c r="AE140" s="351"/>
      <c r="AF140" s="351"/>
      <c r="AG140" s="351"/>
      <c r="AH140" s="359" t="s">
        <v>784</v>
      </c>
      <c r="AI140" s="360"/>
      <c r="AJ140" s="360"/>
      <c r="AK140" s="360"/>
      <c r="AL140" s="359" t="s">
        <v>784</v>
      </c>
      <c r="AM140" s="360"/>
      <c r="AN140" s="360"/>
      <c r="AO140" s="360"/>
      <c r="AP140" s="357" t="s">
        <v>784</v>
      </c>
      <c r="AQ140" s="357"/>
      <c r="AR140" s="357"/>
      <c r="AS140" s="357"/>
      <c r="AT140" s="357"/>
      <c r="AU140" s="357"/>
      <c r="AV140" s="357"/>
      <c r="AW140" s="357"/>
      <c r="AX140" s="357"/>
      <c r="AY140">
        <f>COUNTA($C$140)</f>
        <v>1</v>
      </c>
    </row>
    <row r="141" spans="1:51" ht="26.25" customHeight="1" x14ac:dyDescent="0.15">
      <c r="A141" s="1034">
        <v>6</v>
      </c>
      <c r="B141" s="1034">
        <v>1</v>
      </c>
      <c r="C141" s="343" t="s">
        <v>893</v>
      </c>
      <c r="D141" s="343"/>
      <c r="E141" s="343"/>
      <c r="F141" s="343"/>
      <c r="G141" s="343"/>
      <c r="H141" s="343"/>
      <c r="I141" s="343"/>
      <c r="J141" s="344" t="s">
        <v>948</v>
      </c>
      <c r="K141" s="345"/>
      <c r="L141" s="345"/>
      <c r="M141" s="345"/>
      <c r="N141" s="345"/>
      <c r="O141" s="345"/>
      <c r="P141" s="358" t="s">
        <v>886</v>
      </c>
      <c r="Q141" s="358"/>
      <c r="R141" s="358"/>
      <c r="S141" s="358"/>
      <c r="T141" s="358"/>
      <c r="U141" s="358"/>
      <c r="V141" s="358"/>
      <c r="W141" s="358"/>
      <c r="X141" s="358"/>
      <c r="Y141" s="347">
        <v>235</v>
      </c>
      <c r="Z141" s="348"/>
      <c r="AA141" s="348"/>
      <c r="AB141" s="349"/>
      <c r="AC141" s="350" t="s">
        <v>887</v>
      </c>
      <c r="AD141" s="351"/>
      <c r="AE141" s="351"/>
      <c r="AF141" s="351"/>
      <c r="AG141" s="351"/>
      <c r="AH141" s="359" t="s">
        <v>784</v>
      </c>
      <c r="AI141" s="360"/>
      <c r="AJ141" s="360"/>
      <c r="AK141" s="360"/>
      <c r="AL141" s="359" t="s">
        <v>784</v>
      </c>
      <c r="AM141" s="360"/>
      <c r="AN141" s="360"/>
      <c r="AO141" s="360"/>
      <c r="AP141" s="357" t="s">
        <v>784</v>
      </c>
      <c r="AQ141" s="357"/>
      <c r="AR141" s="357"/>
      <c r="AS141" s="357"/>
      <c r="AT141" s="357"/>
      <c r="AU141" s="357"/>
      <c r="AV141" s="357"/>
      <c r="AW141" s="357"/>
      <c r="AX141" s="357"/>
      <c r="AY141">
        <f>COUNTA($C$141)</f>
        <v>1</v>
      </c>
    </row>
    <row r="142" spans="1:51" ht="26.25" customHeight="1" x14ac:dyDescent="0.15">
      <c r="A142" s="1034">
        <v>7</v>
      </c>
      <c r="B142" s="1034">
        <v>1</v>
      </c>
      <c r="C142" s="343" t="s">
        <v>894</v>
      </c>
      <c r="D142" s="343"/>
      <c r="E142" s="343"/>
      <c r="F142" s="343"/>
      <c r="G142" s="343"/>
      <c r="H142" s="343"/>
      <c r="I142" s="343"/>
      <c r="J142" s="344" t="s">
        <v>948</v>
      </c>
      <c r="K142" s="345"/>
      <c r="L142" s="345"/>
      <c r="M142" s="345"/>
      <c r="N142" s="345"/>
      <c r="O142" s="345"/>
      <c r="P142" s="358" t="s">
        <v>886</v>
      </c>
      <c r="Q142" s="358"/>
      <c r="R142" s="358"/>
      <c r="S142" s="358"/>
      <c r="T142" s="358"/>
      <c r="U142" s="358"/>
      <c r="V142" s="358"/>
      <c r="W142" s="358"/>
      <c r="X142" s="358"/>
      <c r="Y142" s="347">
        <v>232</v>
      </c>
      <c r="Z142" s="348"/>
      <c r="AA142" s="348"/>
      <c r="AB142" s="349"/>
      <c r="AC142" s="350" t="s">
        <v>887</v>
      </c>
      <c r="AD142" s="351"/>
      <c r="AE142" s="351"/>
      <c r="AF142" s="351"/>
      <c r="AG142" s="351"/>
      <c r="AH142" s="359" t="s">
        <v>784</v>
      </c>
      <c r="AI142" s="360"/>
      <c r="AJ142" s="360"/>
      <c r="AK142" s="360"/>
      <c r="AL142" s="359" t="s">
        <v>784</v>
      </c>
      <c r="AM142" s="360"/>
      <c r="AN142" s="360"/>
      <c r="AO142" s="360"/>
      <c r="AP142" s="357" t="s">
        <v>784</v>
      </c>
      <c r="AQ142" s="357"/>
      <c r="AR142" s="357"/>
      <c r="AS142" s="357"/>
      <c r="AT142" s="357"/>
      <c r="AU142" s="357"/>
      <c r="AV142" s="357"/>
      <c r="AW142" s="357"/>
      <c r="AX142" s="357"/>
      <c r="AY142">
        <f>COUNTA($C$142)</f>
        <v>1</v>
      </c>
    </row>
    <row r="143" spans="1:51" ht="26.25" customHeight="1" x14ac:dyDescent="0.15">
      <c r="A143" s="1034">
        <v>8</v>
      </c>
      <c r="B143" s="1034">
        <v>1</v>
      </c>
      <c r="C143" s="343" t="s">
        <v>895</v>
      </c>
      <c r="D143" s="343"/>
      <c r="E143" s="343"/>
      <c r="F143" s="343"/>
      <c r="G143" s="343"/>
      <c r="H143" s="343"/>
      <c r="I143" s="343"/>
      <c r="J143" s="344" t="s">
        <v>948</v>
      </c>
      <c r="K143" s="345"/>
      <c r="L143" s="345"/>
      <c r="M143" s="345"/>
      <c r="N143" s="345"/>
      <c r="O143" s="345"/>
      <c r="P143" s="358" t="s">
        <v>886</v>
      </c>
      <c r="Q143" s="358"/>
      <c r="R143" s="358"/>
      <c r="S143" s="358"/>
      <c r="T143" s="358"/>
      <c r="U143" s="358"/>
      <c r="V143" s="358"/>
      <c r="W143" s="358"/>
      <c r="X143" s="358"/>
      <c r="Y143" s="347">
        <v>219</v>
      </c>
      <c r="Z143" s="348"/>
      <c r="AA143" s="348"/>
      <c r="AB143" s="349"/>
      <c r="AC143" s="350" t="s">
        <v>887</v>
      </c>
      <c r="AD143" s="351"/>
      <c r="AE143" s="351"/>
      <c r="AF143" s="351"/>
      <c r="AG143" s="351"/>
      <c r="AH143" s="359" t="s">
        <v>784</v>
      </c>
      <c r="AI143" s="360"/>
      <c r="AJ143" s="360"/>
      <c r="AK143" s="360"/>
      <c r="AL143" s="359" t="s">
        <v>784</v>
      </c>
      <c r="AM143" s="360"/>
      <c r="AN143" s="360"/>
      <c r="AO143" s="360"/>
      <c r="AP143" s="357" t="s">
        <v>784</v>
      </c>
      <c r="AQ143" s="357"/>
      <c r="AR143" s="357"/>
      <c r="AS143" s="357"/>
      <c r="AT143" s="357"/>
      <c r="AU143" s="357"/>
      <c r="AV143" s="357"/>
      <c r="AW143" s="357"/>
      <c r="AX143" s="357"/>
      <c r="AY143">
        <f>COUNTA($C$143)</f>
        <v>1</v>
      </c>
    </row>
    <row r="144" spans="1:51" ht="26.25" customHeight="1" x14ac:dyDescent="0.15">
      <c r="A144" s="1034">
        <v>9</v>
      </c>
      <c r="B144" s="1034">
        <v>1</v>
      </c>
      <c r="C144" s="343" t="s">
        <v>896</v>
      </c>
      <c r="D144" s="343"/>
      <c r="E144" s="343"/>
      <c r="F144" s="343"/>
      <c r="G144" s="343"/>
      <c r="H144" s="343"/>
      <c r="I144" s="343"/>
      <c r="J144" s="344" t="s">
        <v>948</v>
      </c>
      <c r="K144" s="345"/>
      <c r="L144" s="345"/>
      <c r="M144" s="345"/>
      <c r="N144" s="345"/>
      <c r="O144" s="345"/>
      <c r="P144" s="358" t="s">
        <v>886</v>
      </c>
      <c r="Q144" s="358"/>
      <c r="R144" s="358"/>
      <c r="S144" s="358"/>
      <c r="T144" s="358"/>
      <c r="U144" s="358"/>
      <c r="V144" s="358"/>
      <c r="W144" s="358"/>
      <c r="X144" s="358"/>
      <c r="Y144" s="347">
        <v>203</v>
      </c>
      <c r="Z144" s="348"/>
      <c r="AA144" s="348"/>
      <c r="AB144" s="349"/>
      <c r="AC144" s="350" t="s">
        <v>887</v>
      </c>
      <c r="AD144" s="351"/>
      <c r="AE144" s="351"/>
      <c r="AF144" s="351"/>
      <c r="AG144" s="351"/>
      <c r="AH144" s="359" t="s">
        <v>784</v>
      </c>
      <c r="AI144" s="360"/>
      <c r="AJ144" s="360"/>
      <c r="AK144" s="360"/>
      <c r="AL144" s="359" t="s">
        <v>784</v>
      </c>
      <c r="AM144" s="360"/>
      <c r="AN144" s="360"/>
      <c r="AO144" s="360"/>
      <c r="AP144" s="357" t="s">
        <v>784</v>
      </c>
      <c r="AQ144" s="357"/>
      <c r="AR144" s="357"/>
      <c r="AS144" s="357"/>
      <c r="AT144" s="357"/>
      <c r="AU144" s="357"/>
      <c r="AV144" s="357"/>
      <c r="AW144" s="357"/>
      <c r="AX144" s="357"/>
      <c r="AY144">
        <f>COUNTA($C$144)</f>
        <v>1</v>
      </c>
    </row>
    <row r="145" spans="1:51" ht="26.25" customHeight="1" x14ac:dyDescent="0.15">
      <c r="A145" s="1034">
        <v>10</v>
      </c>
      <c r="B145" s="1034">
        <v>1</v>
      </c>
      <c r="C145" s="343" t="s">
        <v>897</v>
      </c>
      <c r="D145" s="343"/>
      <c r="E145" s="343"/>
      <c r="F145" s="343"/>
      <c r="G145" s="343"/>
      <c r="H145" s="343"/>
      <c r="I145" s="343"/>
      <c r="J145" s="344" t="s">
        <v>948</v>
      </c>
      <c r="K145" s="345"/>
      <c r="L145" s="345"/>
      <c r="M145" s="345"/>
      <c r="N145" s="345"/>
      <c r="O145" s="345"/>
      <c r="P145" s="358" t="s">
        <v>886</v>
      </c>
      <c r="Q145" s="358"/>
      <c r="R145" s="358"/>
      <c r="S145" s="358"/>
      <c r="T145" s="358"/>
      <c r="U145" s="358"/>
      <c r="V145" s="358"/>
      <c r="W145" s="358"/>
      <c r="X145" s="358"/>
      <c r="Y145" s="347">
        <v>146</v>
      </c>
      <c r="Z145" s="348"/>
      <c r="AA145" s="348"/>
      <c r="AB145" s="349"/>
      <c r="AC145" s="350" t="s">
        <v>887</v>
      </c>
      <c r="AD145" s="351"/>
      <c r="AE145" s="351"/>
      <c r="AF145" s="351"/>
      <c r="AG145" s="351"/>
      <c r="AH145" s="359" t="s">
        <v>784</v>
      </c>
      <c r="AI145" s="360"/>
      <c r="AJ145" s="360"/>
      <c r="AK145" s="360"/>
      <c r="AL145" s="359" t="s">
        <v>784</v>
      </c>
      <c r="AM145" s="360"/>
      <c r="AN145" s="360"/>
      <c r="AO145" s="360"/>
      <c r="AP145" s="357" t="s">
        <v>784</v>
      </c>
      <c r="AQ145" s="357"/>
      <c r="AR145" s="357"/>
      <c r="AS145" s="357"/>
      <c r="AT145" s="357"/>
      <c r="AU145" s="357"/>
      <c r="AV145" s="357"/>
      <c r="AW145" s="357"/>
      <c r="AX145" s="357"/>
      <c r="AY145">
        <f>COUNTA($C$145)</f>
        <v>1</v>
      </c>
    </row>
    <row r="146" spans="1:51" ht="26.25" hidden="1" customHeight="1" x14ac:dyDescent="0.15">
      <c r="A146" s="1034">
        <v>11</v>
      </c>
      <c r="B146" s="103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35"/>
      <c r="AD146" s="1035"/>
      <c r="AE146" s="1035"/>
      <c r="AF146" s="1035"/>
      <c r="AG146" s="103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34">
        <v>12</v>
      </c>
      <c r="B147" s="103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35"/>
      <c r="AD147" s="1035"/>
      <c r="AE147" s="1035"/>
      <c r="AF147" s="1035"/>
      <c r="AG147" s="103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34">
        <v>13</v>
      </c>
      <c r="B148" s="103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35"/>
      <c r="AD148" s="1035"/>
      <c r="AE148" s="1035"/>
      <c r="AF148" s="1035"/>
      <c r="AG148" s="103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34">
        <v>14</v>
      </c>
      <c r="B149" s="103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35"/>
      <c r="AD149" s="1035"/>
      <c r="AE149" s="1035"/>
      <c r="AF149" s="1035"/>
      <c r="AG149" s="103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34">
        <v>15</v>
      </c>
      <c r="B150" s="103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35"/>
      <c r="AD150" s="1035"/>
      <c r="AE150" s="1035"/>
      <c r="AF150" s="1035"/>
      <c r="AG150" s="103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34">
        <v>16</v>
      </c>
      <c r="B151" s="103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35"/>
      <c r="AD151" s="1035"/>
      <c r="AE151" s="1035"/>
      <c r="AF151" s="1035"/>
      <c r="AG151" s="103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34">
        <v>17</v>
      </c>
      <c r="B152" s="103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35"/>
      <c r="AD152" s="1035"/>
      <c r="AE152" s="1035"/>
      <c r="AF152" s="1035"/>
      <c r="AG152" s="103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34">
        <v>18</v>
      </c>
      <c r="B153" s="103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35"/>
      <c r="AD153" s="1035"/>
      <c r="AE153" s="1035"/>
      <c r="AF153" s="1035"/>
      <c r="AG153" s="103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34">
        <v>19</v>
      </c>
      <c r="B154" s="103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35"/>
      <c r="AD154" s="1035"/>
      <c r="AE154" s="1035"/>
      <c r="AF154" s="1035"/>
      <c r="AG154" s="103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34">
        <v>20</v>
      </c>
      <c r="B155" s="103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35"/>
      <c r="AD155" s="1035"/>
      <c r="AE155" s="1035"/>
      <c r="AF155" s="1035"/>
      <c r="AG155" s="103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34">
        <v>21</v>
      </c>
      <c r="B156" s="103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35"/>
      <c r="AD156" s="1035"/>
      <c r="AE156" s="1035"/>
      <c r="AF156" s="1035"/>
      <c r="AG156" s="103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34">
        <v>22</v>
      </c>
      <c r="B157" s="103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35"/>
      <c r="AD157" s="1035"/>
      <c r="AE157" s="1035"/>
      <c r="AF157" s="1035"/>
      <c r="AG157" s="103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34">
        <v>23</v>
      </c>
      <c r="B158" s="103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35"/>
      <c r="AD158" s="1035"/>
      <c r="AE158" s="1035"/>
      <c r="AF158" s="1035"/>
      <c r="AG158" s="103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34">
        <v>24</v>
      </c>
      <c r="B159" s="103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35"/>
      <c r="AD159" s="1035"/>
      <c r="AE159" s="1035"/>
      <c r="AF159" s="1035"/>
      <c r="AG159" s="103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34">
        <v>25</v>
      </c>
      <c r="B160" s="103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35"/>
      <c r="AD160" s="1035"/>
      <c r="AE160" s="1035"/>
      <c r="AF160" s="1035"/>
      <c r="AG160" s="103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34">
        <v>26</v>
      </c>
      <c r="B161" s="103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35"/>
      <c r="AD161" s="1035"/>
      <c r="AE161" s="1035"/>
      <c r="AF161" s="1035"/>
      <c r="AG161" s="103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34">
        <v>27</v>
      </c>
      <c r="B162" s="103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35"/>
      <c r="AD162" s="1035"/>
      <c r="AE162" s="1035"/>
      <c r="AF162" s="1035"/>
      <c r="AG162" s="103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34">
        <v>28</v>
      </c>
      <c r="B163" s="103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35"/>
      <c r="AD163" s="1035"/>
      <c r="AE163" s="1035"/>
      <c r="AF163" s="1035"/>
      <c r="AG163" s="103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34">
        <v>29</v>
      </c>
      <c r="B164" s="103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35"/>
      <c r="AD164" s="1035"/>
      <c r="AE164" s="1035"/>
      <c r="AF164" s="1035"/>
      <c r="AG164" s="103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34">
        <v>30</v>
      </c>
      <c r="B165" s="103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35"/>
      <c r="AD165" s="1035"/>
      <c r="AE165" s="1035"/>
      <c r="AF165" s="1035"/>
      <c r="AG165" s="103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1"/>
      <c r="B168" s="361"/>
      <c r="C168" s="361" t="s">
        <v>26</v>
      </c>
      <c r="D168" s="361"/>
      <c r="E168" s="361"/>
      <c r="F168" s="361"/>
      <c r="G168" s="361"/>
      <c r="H168" s="361"/>
      <c r="I168" s="361"/>
      <c r="J168" s="152" t="s">
        <v>292</v>
      </c>
      <c r="K168" s="362"/>
      <c r="L168" s="362"/>
      <c r="M168" s="362"/>
      <c r="N168" s="362"/>
      <c r="O168" s="362"/>
      <c r="P168" s="247" t="s">
        <v>27</v>
      </c>
      <c r="Q168" s="247"/>
      <c r="R168" s="247"/>
      <c r="S168" s="247"/>
      <c r="T168" s="247"/>
      <c r="U168" s="247"/>
      <c r="V168" s="247"/>
      <c r="W168" s="247"/>
      <c r="X168" s="247"/>
      <c r="Y168" s="363" t="s">
        <v>341</v>
      </c>
      <c r="Z168" s="364"/>
      <c r="AA168" s="364"/>
      <c r="AB168" s="364"/>
      <c r="AC168" s="152" t="s">
        <v>327</v>
      </c>
      <c r="AD168" s="152"/>
      <c r="AE168" s="152"/>
      <c r="AF168" s="152"/>
      <c r="AG168" s="152"/>
      <c r="AH168" s="363" t="s">
        <v>254</v>
      </c>
      <c r="AI168" s="361"/>
      <c r="AJ168" s="361"/>
      <c r="AK168" s="361"/>
      <c r="AL168" s="361" t="s">
        <v>21</v>
      </c>
      <c r="AM168" s="361"/>
      <c r="AN168" s="361"/>
      <c r="AO168" s="365"/>
      <c r="AP168" s="366" t="s">
        <v>293</v>
      </c>
      <c r="AQ168" s="366"/>
      <c r="AR168" s="366"/>
      <c r="AS168" s="366"/>
      <c r="AT168" s="366"/>
      <c r="AU168" s="366"/>
      <c r="AV168" s="366"/>
      <c r="AW168" s="366"/>
      <c r="AX168" s="366"/>
      <c r="AY168" s="34">
        <f t="shared" ref="AY168:AY169" si="3">$AY$166</f>
        <v>0</v>
      </c>
    </row>
    <row r="169" spans="1:51" ht="26.25" hidden="1" customHeight="1" x14ac:dyDescent="0.15">
      <c r="A169" s="1034">
        <v>1</v>
      </c>
      <c r="B169" s="103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35"/>
      <c r="AD169" s="1035"/>
      <c r="AE169" s="1035"/>
      <c r="AF169" s="1035"/>
      <c r="AG169" s="103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34">
        <v>2</v>
      </c>
      <c r="B170" s="103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35"/>
      <c r="AD170" s="1035"/>
      <c r="AE170" s="1035"/>
      <c r="AF170" s="1035"/>
      <c r="AG170" s="103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34">
        <v>3</v>
      </c>
      <c r="B171" s="103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35"/>
      <c r="AD171" s="1035"/>
      <c r="AE171" s="1035"/>
      <c r="AF171" s="1035"/>
      <c r="AG171" s="103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34">
        <v>4</v>
      </c>
      <c r="B172" s="103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35"/>
      <c r="AD172" s="1035"/>
      <c r="AE172" s="1035"/>
      <c r="AF172" s="1035"/>
      <c r="AG172" s="103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34">
        <v>5</v>
      </c>
      <c r="B173" s="103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35"/>
      <c r="AD173" s="1035"/>
      <c r="AE173" s="1035"/>
      <c r="AF173" s="1035"/>
      <c r="AG173" s="103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34">
        <v>6</v>
      </c>
      <c r="B174" s="103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35"/>
      <c r="AD174" s="1035"/>
      <c r="AE174" s="1035"/>
      <c r="AF174" s="1035"/>
      <c r="AG174" s="103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34">
        <v>7</v>
      </c>
      <c r="B175" s="103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35"/>
      <c r="AD175" s="1035"/>
      <c r="AE175" s="1035"/>
      <c r="AF175" s="1035"/>
      <c r="AG175" s="103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34">
        <v>8</v>
      </c>
      <c r="B176" s="103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35"/>
      <c r="AD176" s="1035"/>
      <c r="AE176" s="1035"/>
      <c r="AF176" s="1035"/>
      <c r="AG176" s="103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34">
        <v>9</v>
      </c>
      <c r="B177" s="103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35"/>
      <c r="AD177" s="1035"/>
      <c r="AE177" s="1035"/>
      <c r="AF177" s="1035"/>
      <c r="AG177" s="103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34">
        <v>10</v>
      </c>
      <c r="B178" s="103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35"/>
      <c r="AD178" s="1035"/>
      <c r="AE178" s="1035"/>
      <c r="AF178" s="1035"/>
      <c r="AG178" s="103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34">
        <v>11</v>
      </c>
      <c r="B179" s="103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35"/>
      <c r="AD179" s="1035"/>
      <c r="AE179" s="1035"/>
      <c r="AF179" s="1035"/>
      <c r="AG179" s="103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34">
        <v>12</v>
      </c>
      <c r="B180" s="103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35"/>
      <c r="AD180" s="1035"/>
      <c r="AE180" s="1035"/>
      <c r="AF180" s="1035"/>
      <c r="AG180" s="103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34">
        <v>13</v>
      </c>
      <c r="B181" s="103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35"/>
      <c r="AD181" s="1035"/>
      <c r="AE181" s="1035"/>
      <c r="AF181" s="1035"/>
      <c r="AG181" s="103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34">
        <v>14</v>
      </c>
      <c r="B182" s="103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35"/>
      <c r="AD182" s="1035"/>
      <c r="AE182" s="1035"/>
      <c r="AF182" s="1035"/>
      <c r="AG182" s="103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34">
        <v>15</v>
      </c>
      <c r="B183" s="103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35"/>
      <c r="AD183" s="1035"/>
      <c r="AE183" s="1035"/>
      <c r="AF183" s="1035"/>
      <c r="AG183" s="103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34">
        <v>16</v>
      </c>
      <c r="B184" s="103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35"/>
      <c r="AD184" s="1035"/>
      <c r="AE184" s="1035"/>
      <c r="AF184" s="1035"/>
      <c r="AG184" s="103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34">
        <v>17</v>
      </c>
      <c r="B185" s="103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35"/>
      <c r="AD185" s="1035"/>
      <c r="AE185" s="1035"/>
      <c r="AF185" s="1035"/>
      <c r="AG185" s="103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34">
        <v>18</v>
      </c>
      <c r="B186" s="103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35"/>
      <c r="AD186" s="1035"/>
      <c r="AE186" s="1035"/>
      <c r="AF186" s="1035"/>
      <c r="AG186" s="103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34">
        <v>19</v>
      </c>
      <c r="B187" s="103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35"/>
      <c r="AD187" s="1035"/>
      <c r="AE187" s="1035"/>
      <c r="AF187" s="1035"/>
      <c r="AG187" s="103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34">
        <v>20</v>
      </c>
      <c r="B188" s="103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35"/>
      <c r="AD188" s="1035"/>
      <c r="AE188" s="1035"/>
      <c r="AF188" s="1035"/>
      <c r="AG188" s="103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34">
        <v>21</v>
      </c>
      <c r="B189" s="103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35"/>
      <c r="AD189" s="1035"/>
      <c r="AE189" s="1035"/>
      <c r="AF189" s="1035"/>
      <c r="AG189" s="103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34">
        <v>22</v>
      </c>
      <c r="B190" s="103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35"/>
      <c r="AD190" s="1035"/>
      <c r="AE190" s="1035"/>
      <c r="AF190" s="1035"/>
      <c r="AG190" s="103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34">
        <v>23</v>
      </c>
      <c r="B191" s="103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35"/>
      <c r="AD191" s="1035"/>
      <c r="AE191" s="1035"/>
      <c r="AF191" s="1035"/>
      <c r="AG191" s="103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34">
        <v>24</v>
      </c>
      <c r="B192" s="103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35"/>
      <c r="AD192" s="1035"/>
      <c r="AE192" s="1035"/>
      <c r="AF192" s="1035"/>
      <c r="AG192" s="103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34">
        <v>25</v>
      </c>
      <c r="B193" s="103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35"/>
      <c r="AD193" s="1035"/>
      <c r="AE193" s="1035"/>
      <c r="AF193" s="1035"/>
      <c r="AG193" s="103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34">
        <v>26</v>
      </c>
      <c r="B194" s="103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35"/>
      <c r="AD194" s="1035"/>
      <c r="AE194" s="1035"/>
      <c r="AF194" s="1035"/>
      <c r="AG194" s="103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34">
        <v>27</v>
      </c>
      <c r="B195" s="103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35"/>
      <c r="AD195" s="1035"/>
      <c r="AE195" s="1035"/>
      <c r="AF195" s="1035"/>
      <c r="AG195" s="103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34">
        <v>28</v>
      </c>
      <c r="B196" s="103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35"/>
      <c r="AD196" s="1035"/>
      <c r="AE196" s="1035"/>
      <c r="AF196" s="1035"/>
      <c r="AG196" s="103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34">
        <v>29</v>
      </c>
      <c r="B197" s="103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35"/>
      <c r="AD197" s="1035"/>
      <c r="AE197" s="1035"/>
      <c r="AF197" s="1035"/>
      <c r="AG197" s="103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34">
        <v>30</v>
      </c>
      <c r="B198" s="103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35"/>
      <c r="AD198" s="1035"/>
      <c r="AE198" s="1035"/>
      <c r="AF198" s="1035"/>
      <c r="AG198" s="103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197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1"/>
      <c r="B201" s="361"/>
      <c r="C201" s="361" t="s">
        <v>26</v>
      </c>
      <c r="D201" s="361"/>
      <c r="E201" s="361"/>
      <c r="F201" s="361"/>
      <c r="G201" s="361"/>
      <c r="H201" s="361"/>
      <c r="I201" s="361"/>
      <c r="J201" s="152" t="s">
        <v>292</v>
      </c>
      <c r="K201" s="362"/>
      <c r="L201" s="362"/>
      <c r="M201" s="362"/>
      <c r="N201" s="362"/>
      <c r="O201" s="362"/>
      <c r="P201" s="247" t="s">
        <v>27</v>
      </c>
      <c r="Q201" s="247"/>
      <c r="R201" s="247"/>
      <c r="S201" s="247"/>
      <c r="T201" s="247"/>
      <c r="U201" s="247"/>
      <c r="V201" s="247"/>
      <c r="W201" s="247"/>
      <c r="X201" s="247"/>
      <c r="Y201" s="363" t="s">
        <v>341</v>
      </c>
      <c r="Z201" s="364"/>
      <c r="AA201" s="364"/>
      <c r="AB201" s="364"/>
      <c r="AC201" s="152" t="s">
        <v>327</v>
      </c>
      <c r="AD201" s="152"/>
      <c r="AE201" s="152"/>
      <c r="AF201" s="152"/>
      <c r="AG201" s="152"/>
      <c r="AH201" s="363" t="s">
        <v>254</v>
      </c>
      <c r="AI201" s="361"/>
      <c r="AJ201" s="361"/>
      <c r="AK201" s="361"/>
      <c r="AL201" s="361" t="s">
        <v>21</v>
      </c>
      <c r="AM201" s="361"/>
      <c r="AN201" s="361"/>
      <c r="AO201" s="365"/>
      <c r="AP201" s="366" t="s">
        <v>293</v>
      </c>
      <c r="AQ201" s="366"/>
      <c r="AR201" s="366"/>
      <c r="AS201" s="366"/>
      <c r="AT201" s="366"/>
      <c r="AU201" s="366"/>
      <c r="AV201" s="366"/>
      <c r="AW201" s="366"/>
      <c r="AX201" s="366"/>
      <c r="AY201" s="34">
        <f t="shared" ref="AY201:AY202" si="4">$AY$199</f>
        <v>0</v>
      </c>
    </row>
    <row r="202" spans="1:51" ht="26.25" hidden="1" customHeight="1" x14ac:dyDescent="0.15">
      <c r="A202" s="1034">
        <v>1</v>
      </c>
      <c r="B202" s="1034">
        <v>1</v>
      </c>
      <c r="C202" s="1036"/>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35"/>
      <c r="AD202" s="1035"/>
      <c r="AE202" s="1035"/>
      <c r="AF202" s="1035"/>
      <c r="AG202" s="103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34">
        <v>2</v>
      </c>
      <c r="B203" s="103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35"/>
      <c r="AD203" s="1035"/>
      <c r="AE203" s="1035"/>
      <c r="AF203" s="1035"/>
      <c r="AG203" s="103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34">
        <v>3</v>
      </c>
      <c r="B204" s="103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35"/>
      <c r="AD204" s="1035"/>
      <c r="AE204" s="1035"/>
      <c r="AF204" s="1035"/>
      <c r="AG204" s="103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34">
        <v>4</v>
      </c>
      <c r="B205" s="103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35"/>
      <c r="AD205" s="1035"/>
      <c r="AE205" s="1035"/>
      <c r="AF205" s="1035"/>
      <c r="AG205" s="103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34">
        <v>5</v>
      </c>
      <c r="B206" s="103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35"/>
      <c r="AD206" s="1035"/>
      <c r="AE206" s="1035"/>
      <c r="AF206" s="1035"/>
      <c r="AG206" s="103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34">
        <v>6</v>
      </c>
      <c r="B207" s="103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35"/>
      <c r="AD207" s="1035"/>
      <c r="AE207" s="1035"/>
      <c r="AF207" s="1035"/>
      <c r="AG207" s="103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34">
        <v>7</v>
      </c>
      <c r="B208" s="103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35"/>
      <c r="AD208" s="1035"/>
      <c r="AE208" s="1035"/>
      <c r="AF208" s="1035"/>
      <c r="AG208" s="103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34">
        <v>8</v>
      </c>
      <c r="B209" s="103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35"/>
      <c r="AD209" s="1035"/>
      <c r="AE209" s="1035"/>
      <c r="AF209" s="1035"/>
      <c r="AG209" s="103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34">
        <v>9</v>
      </c>
      <c r="B210" s="103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35"/>
      <c r="AD210" s="1035"/>
      <c r="AE210" s="1035"/>
      <c r="AF210" s="1035"/>
      <c r="AG210" s="103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34">
        <v>10</v>
      </c>
      <c r="B211" s="103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35"/>
      <c r="AD211" s="1035"/>
      <c r="AE211" s="1035"/>
      <c r="AF211" s="1035"/>
      <c r="AG211" s="103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34">
        <v>11</v>
      </c>
      <c r="B212" s="103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35"/>
      <c r="AD212" s="1035"/>
      <c r="AE212" s="1035"/>
      <c r="AF212" s="1035"/>
      <c r="AG212" s="103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34">
        <v>12</v>
      </c>
      <c r="B213" s="103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35"/>
      <c r="AD213" s="1035"/>
      <c r="AE213" s="1035"/>
      <c r="AF213" s="1035"/>
      <c r="AG213" s="103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34">
        <v>13</v>
      </c>
      <c r="B214" s="103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35"/>
      <c r="AD214" s="1035"/>
      <c r="AE214" s="1035"/>
      <c r="AF214" s="1035"/>
      <c r="AG214" s="103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34">
        <v>14</v>
      </c>
      <c r="B215" s="103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35"/>
      <c r="AD215" s="1035"/>
      <c r="AE215" s="1035"/>
      <c r="AF215" s="1035"/>
      <c r="AG215" s="103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34">
        <v>15</v>
      </c>
      <c r="B216" s="103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35"/>
      <c r="AD216" s="1035"/>
      <c r="AE216" s="1035"/>
      <c r="AF216" s="1035"/>
      <c r="AG216" s="103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34">
        <v>16</v>
      </c>
      <c r="B217" s="103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35"/>
      <c r="AD217" s="1035"/>
      <c r="AE217" s="1035"/>
      <c r="AF217" s="1035"/>
      <c r="AG217" s="103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34">
        <v>17</v>
      </c>
      <c r="B218" s="103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35"/>
      <c r="AD218" s="1035"/>
      <c r="AE218" s="1035"/>
      <c r="AF218" s="1035"/>
      <c r="AG218" s="103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34">
        <v>18</v>
      </c>
      <c r="B219" s="103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35"/>
      <c r="AD219" s="1035"/>
      <c r="AE219" s="1035"/>
      <c r="AF219" s="1035"/>
      <c r="AG219" s="103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34">
        <v>19</v>
      </c>
      <c r="B220" s="103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35"/>
      <c r="AD220" s="1035"/>
      <c r="AE220" s="1035"/>
      <c r="AF220" s="1035"/>
      <c r="AG220" s="103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34">
        <v>20</v>
      </c>
      <c r="B221" s="103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35"/>
      <c r="AD221" s="1035"/>
      <c r="AE221" s="1035"/>
      <c r="AF221" s="1035"/>
      <c r="AG221" s="103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34">
        <v>21</v>
      </c>
      <c r="B222" s="103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35"/>
      <c r="AD222" s="1035"/>
      <c r="AE222" s="1035"/>
      <c r="AF222" s="1035"/>
      <c r="AG222" s="103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34">
        <v>22</v>
      </c>
      <c r="B223" s="103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35"/>
      <c r="AD223" s="1035"/>
      <c r="AE223" s="1035"/>
      <c r="AF223" s="1035"/>
      <c r="AG223" s="103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34">
        <v>23</v>
      </c>
      <c r="B224" s="103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35"/>
      <c r="AD224" s="1035"/>
      <c r="AE224" s="1035"/>
      <c r="AF224" s="1035"/>
      <c r="AG224" s="103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34">
        <v>24</v>
      </c>
      <c r="B225" s="103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35"/>
      <c r="AD225" s="1035"/>
      <c r="AE225" s="1035"/>
      <c r="AF225" s="1035"/>
      <c r="AG225" s="103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34">
        <v>25</v>
      </c>
      <c r="B226" s="103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35"/>
      <c r="AD226" s="1035"/>
      <c r="AE226" s="1035"/>
      <c r="AF226" s="1035"/>
      <c r="AG226" s="103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34">
        <v>26</v>
      </c>
      <c r="B227" s="103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35"/>
      <c r="AD227" s="1035"/>
      <c r="AE227" s="1035"/>
      <c r="AF227" s="1035"/>
      <c r="AG227" s="103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34">
        <v>27</v>
      </c>
      <c r="B228" s="103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35"/>
      <c r="AD228" s="1035"/>
      <c r="AE228" s="1035"/>
      <c r="AF228" s="1035"/>
      <c r="AG228" s="103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34">
        <v>28</v>
      </c>
      <c r="B229" s="103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35"/>
      <c r="AD229" s="1035"/>
      <c r="AE229" s="1035"/>
      <c r="AF229" s="1035"/>
      <c r="AG229" s="103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34">
        <v>29</v>
      </c>
      <c r="B230" s="103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35"/>
      <c r="AD230" s="1035"/>
      <c r="AE230" s="1035"/>
      <c r="AF230" s="1035"/>
      <c r="AG230" s="103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34">
        <v>30</v>
      </c>
      <c r="B231" s="103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35"/>
      <c r="AD231" s="1035"/>
      <c r="AE231" s="1035"/>
      <c r="AF231" s="1035"/>
      <c r="AG231" s="103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198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1"/>
      <c r="B234" s="361"/>
      <c r="C234" s="361" t="s">
        <v>26</v>
      </c>
      <c r="D234" s="361"/>
      <c r="E234" s="361"/>
      <c r="F234" s="361"/>
      <c r="G234" s="361"/>
      <c r="H234" s="361"/>
      <c r="I234" s="361"/>
      <c r="J234" s="152" t="s">
        <v>292</v>
      </c>
      <c r="K234" s="362"/>
      <c r="L234" s="362"/>
      <c r="M234" s="362"/>
      <c r="N234" s="362"/>
      <c r="O234" s="362"/>
      <c r="P234" s="247" t="s">
        <v>27</v>
      </c>
      <c r="Q234" s="247"/>
      <c r="R234" s="247"/>
      <c r="S234" s="247"/>
      <c r="T234" s="247"/>
      <c r="U234" s="247"/>
      <c r="V234" s="247"/>
      <c r="W234" s="247"/>
      <c r="X234" s="247"/>
      <c r="Y234" s="363" t="s">
        <v>341</v>
      </c>
      <c r="Z234" s="364"/>
      <c r="AA234" s="364"/>
      <c r="AB234" s="364"/>
      <c r="AC234" s="152" t="s">
        <v>327</v>
      </c>
      <c r="AD234" s="152"/>
      <c r="AE234" s="152"/>
      <c r="AF234" s="152"/>
      <c r="AG234" s="152"/>
      <c r="AH234" s="363" t="s">
        <v>254</v>
      </c>
      <c r="AI234" s="361"/>
      <c r="AJ234" s="361"/>
      <c r="AK234" s="361"/>
      <c r="AL234" s="361" t="s">
        <v>21</v>
      </c>
      <c r="AM234" s="361"/>
      <c r="AN234" s="361"/>
      <c r="AO234" s="365"/>
      <c r="AP234" s="366" t="s">
        <v>293</v>
      </c>
      <c r="AQ234" s="366"/>
      <c r="AR234" s="366"/>
      <c r="AS234" s="366"/>
      <c r="AT234" s="366"/>
      <c r="AU234" s="366"/>
      <c r="AV234" s="366"/>
      <c r="AW234" s="366"/>
      <c r="AX234" s="366"/>
      <c r="AY234" s="91">
        <f>$AY$232</f>
        <v>0</v>
      </c>
    </row>
    <row r="235" spans="1:51" ht="26.25" hidden="1" customHeight="1" x14ac:dyDescent="0.15">
      <c r="A235" s="1034">
        <v>1</v>
      </c>
      <c r="B235" s="103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35"/>
      <c r="AD235" s="1035"/>
      <c r="AE235" s="1035"/>
      <c r="AF235" s="1035"/>
      <c r="AG235" s="103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34">
        <v>2</v>
      </c>
      <c r="B236" s="103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35"/>
      <c r="AD236" s="1035"/>
      <c r="AE236" s="1035"/>
      <c r="AF236" s="1035"/>
      <c r="AG236" s="103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34">
        <v>3</v>
      </c>
      <c r="B237" s="103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35"/>
      <c r="AD237" s="1035"/>
      <c r="AE237" s="1035"/>
      <c r="AF237" s="1035"/>
      <c r="AG237" s="103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34">
        <v>4</v>
      </c>
      <c r="B238" s="103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35"/>
      <c r="AD238" s="1035"/>
      <c r="AE238" s="1035"/>
      <c r="AF238" s="1035"/>
      <c r="AG238" s="103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34">
        <v>5</v>
      </c>
      <c r="B239" s="103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35"/>
      <c r="AD239" s="1035"/>
      <c r="AE239" s="1035"/>
      <c r="AF239" s="1035"/>
      <c r="AG239" s="103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34">
        <v>6</v>
      </c>
      <c r="B240" s="103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35"/>
      <c r="AD240" s="1035"/>
      <c r="AE240" s="1035"/>
      <c r="AF240" s="1035"/>
      <c r="AG240" s="103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34">
        <v>7</v>
      </c>
      <c r="B241" s="103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35"/>
      <c r="AD241" s="1035"/>
      <c r="AE241" s="1035"/>
      <c r="AF241" s="1035"/>
      <c r="AG241" s="103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34">
        <v>8</v>
      </c>
      <c r="B242" s="103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35"/>
      <c r="AD242" s="1035"/>
      <c r="AE242" s="1035"/>
      <c r="AF242" s="1035"/>
      <c r="AG242" s="103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34">
        <v>9</v>
      </c>
      <c r="B243" s="103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35"/>
      <c r="AD243" s="1035"/>
      <c r="AE243" s="1035"/>
      <c r="AF243" s="1035"/>
      <c r="AG243" s="103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34">
        <v>10</v>
      </c>
      <c r="B244" s="103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35"/>
      <c r="AD244" s="1035"/>
      <c r="AE244" s="1035"/>
      <c r="AF244" s="1035"/>
      <c r="AG244" s="103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34">
        <v>11</v>
      </c>
      <c r="B245" s="103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35"/>
      <c r="AD245" s="1035"/>
      <c r="AE245" s="1035"/>
      <c r="AF245" s="1035"/>
      <c r="AG245" s="103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34">
        <v>12</v>
      </c>
      <c r="B246" s="103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35"/>
      <c r="AD246" s="1035"/>
      <c r="AE246" s="1035"/>
      <c r="AF246" s="1035"/>
      <c r="AG246" s="103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34">
        <v>13</v>
      </c>
      <c r="B247" s="103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35"/>
      <c r="AD247" s="1035"/>
      <c r="AE247" s="1035"/>
      <c r="AF247" s="1035"/>
      <c r="AG247" s="103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34">
        <v>14</v>
      </c>
      <c r="B248" s="103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35"/>
      <c r="AD248" s="1035"/>
      <c r="AE248" s="1035"/>
      <c r="AF248" s="1035"/>
      <c r="AG248" s="103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34">
        <v>15</v>
      </c>
      <c r="B249" s="103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35"/>
      <c r="AD249" s="1035"/>
      <c r="AE249" s="1035"/>
      <c r="AF249" s="1035"/>
      <c r="AG249" s="103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34">
        <v>16</v>
      </c>
      <c r="B250" s="103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35"/>
      <c r="AD250" s="1035"/>
      <c r="AE250" s="1035"/>
      <c r="AF250" s="1035"/>
      <c r="AG250" s="103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34">
        <v>17</v>
      </c>
      <c r="B251" s="103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35"/>
      <c r="AD251" s="1035"/>
      <c r="AE251" s="1035"/>
      <c r="AF251" s="1035"/>
      <c r="AG251" s="103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34">
        <v>18</v>
      </c>
      <c r="B252" s="103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35"/>
      <c r="AD252" s="1035"/>
      <c r="AE252" s="1035"/>
      <c r="AF252" s="1035"/>
      <c r="AG252" s="103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34">
        <v>19</v>
      </c>
      <c r="B253" s="103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35"/>
      <c r="AD253" s="1035"/>
      <c r="AE253" s="1035"/>
      <c r="AF253" s="1035"/>
      <c r="AG253" s="103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34">
        <v>20</v>
      </c>
      <c r="B254" s="103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35"/>
      <c r="AD254" s="1035"/>
      <c r="AE254" s="1035"/>
      <c r="AF254" s="1035"/>
      <c r="AG254" s="103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34">
        <v>21</v>
      </c>
      <c r="B255" s="103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35"/>
      <c r="AD255" s="1035"/>
      <c r="AE255" s="1035"/>
      <c r="AF255" s="1035"/>
      <c r="AG255" s="103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34">
        <v>22</v>
      </c>
      <c r="B256" s="103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35"/>
      <c r="AD256" s="1035"/>
      <c r="AE256" s="1035"/>
      <c r="AF256" s="1035"/>
      <c r="AG256" s="103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34">
        <v>23</v>
      </c>
      <c r="B257" s="103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35"/>
      <c r="AD257" s="1035"/>
      <c r="AE257" s="1035"/>
      <c r="AF257" s="1035"/>
      <c r="AG257" s="103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34">
        <v>24</v>
      </c>
      <c r="B258" s="103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35"/>
      <c r="AD258" s="1035"/>
      <c r="AE258" s="1035"/>
      <c r="AF258" s="1035"/>
      <c r="AG258" s="103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34">
        <v>25</v>
      </c>
      <c r="B259" s="103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35"/>
      <c r="AD259" s="1035"/>
      <c r="AE259" s="1035"/>
      <c r="AF259" s="1035"/>
      <c r="AG259" s="103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34">
        <v>26</v>
      </c>
      <c r="B260" s="103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35"/>
      <c r="AD260" s="1035"/>
      <c r="AE260" s="1035"/>
      <c r="AF260" s="1035"/>
      <c r="AG260" s="103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34">
        <v>27</v>
      </c>
      <c r="B261" s="103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35"/>
      <c r="AD261" s="1035"/>
      <c r="AE261" s="1035"/>
      <c r="AF261" s="1035"/>
      <c r="AG261" s="103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34">
        <v>28</v>
      </c>
      <c r="B262" s="103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35"/>
      <c r="AD262" s="1035"/>
      <c r="AE262" s="1035"/>
      <c r="AF262" s="1035"/>
      <c r="AG262" s="103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34">
        <v>29</v>
      </c>
      <c r="B263" s="103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35"/>
      <c r="AD263" s="1035"/>
      <c r="AE263" s="1035"/>
      <c r="AF263" s="1035"/>
      <c r="AG263" s="103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34">
        <v>30</v>
      </c>
      <c r="B264" s="103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35"/>
      <c r="AD264" s="1035"/>
      <c r="AE264" s="1035"/>
      <c r="AF264" s="1035"/>
      <c r="AG264" s="103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199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1"/>
      <c r="B267" s="361"/>
      <c r="C267" s="361" t="s">
        <v>26</v>
      </c>
      <c r="D267" s="361"/>
      <c r="E267" s="361"/>
      <c r="F267" s="361"/>
      <c r="G267" s="361"/>
      <c r="H267" s="361"/>
      <c r="I267" s="361"/>
      <c r="J267" s="152" t="s">
        <v>292</v>
      </c>
      <c r="K267" s="362"/>
      <c r="L267" s="362"/>
      <c r="M267" s="362"/>
      <c r="N267" s="362"/>
      <c r="O267" s="362"/>
      <c r="P267" s="247" t="s">
        <v>27</v>
      </c>
      <c r="Q267" s="247"/>
      <c r="R267" s="247"/>
      <c r="S267" s="247"/>
      <c r="T267" s="247"/>
      <c r="U267" s="247"/>
      <c r="V267" s="247"/>
      <c r="W267" s="247"/>
      <c r="X267" s="247"/>
      <c r="Y267" s="363" t="s">
        <v>341</v>
      </c>
      <c r="Z267" s="364"/>
      <c r="AA267" s="364"/>
      <c r="AB267" s="364"/>
      <c r="AC267" s="152" t="s">
        <v>327</v>
      </c>
      <c r="AD267" s="152"/>
      <c r="AE267" s="152"/>
      <c r="AF267" s="152"/>
      <c r="AG267" s="152"/>
      <c r="AH267" s="363" t="s">
        <v>254</v>
      </c>
      <c r="AI267" s="361"/>
      <c r="AJ267" s="361"/>
      <c r="AK267" s="361"/>
      <c r="AL267" s="361" t="s">
        <v>21</v>
      </c>
      <c r="AM267" s="361"/>
      <c r="AN267" s="361"/>
      <c r="AO267" s="365"/>
      <c r="AP267" s="366" t="s">
        <v>293</v>
      </c>
      <c r="AQ267" s="366"/>
      <c r="AR267" s="366"/>
      <c r="AS267" s="366"/>
      <c r="AT267" s="366"/>
      <c r="AU267" s="366"/>
      <c r="AV267" s="366"/>
      <c r="AW267" s="366"/>
      <c r="AX267" s="366"/>
      <c r="AY267" s="34">
        <f t="shared" ref="AY267:AY268" si="5">$AY$265</f>
        <v>0</v>
      </c>
    </row>
    <row r="268" spans="1:51" ht="26.25" hidden="1" customHeight="1" x14ac:dyDescent="0.15">
      <c r="A268" s="1034">
        <v>1</v>
      </c>
      <c r="B268" s="103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35"/>
      <c r="AD268" s="1035"/>
      <c r="AE268" s="1035"/>
      <c r="AF268" s="1035"/>
      <c r="AG268" s="103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34">
        <v>2</v>
      </c>
      <c r="B269" s="103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35"/>
      <c r="AD269" s="1035"/>
      <c r="AE269" s="1035"/>
      <c r="AF269" s="1035"/>
      <c r="AG269" s="103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34">
        <v>3</v>
      </c>
      <c r="B270" s="103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35"/>
      <c r="AD270" s="1035"/>
      <c r="AE270" s="1035"/>
      <c r="AF270" s="1035"/>
      <c r="AG270" s="103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34">
        <v>4</v>
      </c>
      <c r="B271" s="103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35"/>
      <c r="AD271" s="1035"/>
      <c r="AE271" s="1035"/>
      <c r="AF271" s="1035"/>
      <c r="AG271" s="103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34">
        <v>5</v>
      </c>
      <c r="B272" s="103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35"/>
      <c r="AD272" s="1035"/>
      <c r="AE272" s="1035"/>
      <c r="AF272" s="1035"/>
      <c r="AG272" s="103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34">
        <v>6</v>
      </c>
      <c r="B273" s="103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35"/>
      <c r="AD273" s="1035"/>
      <c r="AE273" s="1035"/>
      <c r="AF273" s="1035"/>
      <c r="AG273" s="103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34">
        <v>7</v>
      </c>
      <c r="B274" s="103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35"/>
      <c r="AD274" s="1035"/>
      <c r="AE274" s="1035"/>
      <c r="AF274" s="1035"/>
      <c r="AG274" s="103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34">
        <v>8</v>
      </c>
      <c r="B275" s="103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35"/>
      <c r="AD275" s="1035"/>
      <c r="AE275" s="1035"/>
      <c r="AF275" s="1035"/>
      <c r="AG275" s="103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34">
        <v>9</v>
      </c>
      <c r="B276" s="103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35"/>
      <c r="AD276" s="1035"/>
      <c r="AE276" s="1035"/>
      <c r="AF276" s="1035"/>
      <c r="AG276" s="103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34">
        <v>10</v>
      </c>
      <c r="B277" s="103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35"/>
      <c r="AD277" s="1035"/>
      <c r="AE277" s="1035"/>
      <c r="AF277" s="1035"/>
      <c r="AG277" s="103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34">
        <v>11</v>
      </c>
      <c r="B278" s="103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35"/>
      <c r="AD278" s="1035"/>
      <c r="AE278" s="1035"/>
      <c r="AF278" s="1035"/>
      <c r="AG278" s="103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34">
        <v>12</v>
      </c>
      <c r="B279" s="103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35"/>
      <c r="AD279" s="1035"/>
      <c r="AE279" s="1035"/>
      <c r="AF279" s="1035"/>
      <c r="AG279" s="103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34">
        <v>13</v>
      </c>
      <c r="B280" s="103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35"/>
      <c r="AD280" s="1035"/>
      <c r="AE280" s="1035"/>
      <c r="AF280" s="1035"/>
      <c r="AG280" s="103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34">
        <v>14</v>
      </c>
      <c r="B281" s="103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35"/>
      <c r="AD281" s="1035"/>
      <c r="AE281" s="1035"/>
      <c r="AF281" s="1035"/>
      <c r="AG281" s="103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34">
        <v>15</v>
      </c>
      <c r="B282" s="103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35"/>
      <c r="AD282" s="1035"/>
      <c r="AE282" s="1035"/>
      <c r="AF282" s="1035"/>
      <c r="AG282" s="103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34">
        <v>16</v>
      </c>
      <c r="B283" s="103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35"/>
      <c r="AD283" s="1035"/>
      <c r="AE283" s="1035"/>
      <c r="AF283" s="1035"/>
      <c r="AG283" s="103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34">
        <v>17</v>
      </c>
      <c r="B284" s="103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35"/>
      <c r="AD284" s="1035"/>
      <c r="AE284" s="1035"/>
      <c r="AF284" s="1035"/>
      <c r="AG284" s="103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34">
        <v>18</v>
      </c>
      <c r="B285" s="103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35"/>
      <c r="AD285" s="1035"/>
      <c r="AE285" s="1035"/>
      <c r="AF285" s="1035"/>
      <c r="AG285" s="103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34">
        <v>19</v>
      </c>
      <c r="B286" s="103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35"/>
      <c r="AD286" s="1035"/>
      <c r="AE286" s="1035"/>
      <c r="AF286" s="1035"/>
      <c r="AG286" s="103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34">
        <v>20</v>
      </c>
      <c r="B287" s="103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35"/>
      <c r="AD287" s="1035"/>
      <c r="AE287" s="1035"/>
      <c r="AF287" s="1035"/>
      <c r="AG287" s="103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34">
        <v>21</v>
      </c>
      <c r="B288" s="103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35"/>
      <c r="AD288" s="1035"/>
      <c r="AE288" s="1035"/>
      <c r="AF288" s="1035"/>
      <c r="AG288" s="103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34">
        <v>22</v>
      </c>
      <c r="B289" s="103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35"/>
      <c r="AD289" s="1035"/>
      <c r="AE289" s="1035"/>
      <c r="AF289" s="1035"/>
      <c r="AG289" s="103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34">
        <v>23</v>
      </c>
      <c r="B290" s="103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35"/>
      <c r="AD290" s="1035"/>
      <c r="AE290" s="1035"/>
      <c r="AF290" s="1035"/>
      <c r="AG290" s="103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34">
        <v>24</v>
      </c>
      <c r="B291" s="103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35"/>
      <c r="AD291" s="1035"/>
      <c r="AE291" s="1035"/>
      <c r="AF291" s="1035"/>
      <c r="AG291" s="103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34">
        <v>25</v>
      </c>
      <c r="B292" s="103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35"/>
      <c r="AD292" s="1035"/>
      <c r="AE292" s="1035"/>
      <c r="AF292" s="1035"/>
      <c r="AG292" s="103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34">
        <v>26</v>
      </c>
      <c r="B293" s="103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35"/>
      <c r="AD293" s="1035"/>
      <c r="AE293" s="1035"/>
      <c r="AF293" s="1035"/>
      <c r="AG293" s="103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34">
        <v>27</v>
      </c>
      <c r="B294" s="103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35"/>
      <c r="AD294" s="1035"/>
      <c r="AE294" s="1035"/>
      <c r="AF294" s="1035"/>
      <c r="AG294" s="103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34">
        <v>28</v>
      </c>
      <c r="B295" s="103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35"/>
      <c r="AD295" s="1035"/>
      <c r="AE295" s="1035"/>
      <c r="AF295" s="1035"/>
      <c r="AG295" s="103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34">
        <v>29</v>
      </c>
      <c r="B296" s="103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35"/>
      <c r="AD296" s="1035"/>
      <c r="AE296" s="1035"/>
      <c r="AF296" s="1035"/>
      <c r="AG296" s="103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34">
        <v>30</v>
      </c>
      <c r="B297" s="103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35"/>
      <c r="AD297" s="1035"/>
      <c r="AE297" s="1035"/>
      <c r="AF297" s="1035"/>
      <c r="AG297" s="103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1"/>
      <c r="B300" s="361"/>
      <c r="C300" s="361" t="s">
        <v>26</v>
      </c>
      <c r="D300" s="361"/>
      <c r="E300" s="361"/>
      <c r="F300" s="361"/>
      <c r="G300" s="361"/>
      <c r="H300" s="361"/>
      <c r="I300" s="361"/>
      <c r="J300" s="152" t="s">
        <v>292</v>
      </c>
      <c r="K300" s="362"/>
      <c r="L300" s="362"/>
      <c r="M300" s="362"/>
      <c r="N300" s="362"/>
      <c r="O300" s="362"/>
      <c r="P300" s="247" t="s">
        <v>27</v>
      </c>
      <c r="Q300" s="247"/>
      <c r="R300" s="247"/>
      <c r="S300" s="247"/>
      <c r="T300" s="247"/>
      <c r="U300" s="247"/>
      <c r="V300" s="247"/>
      <c r="W300" s="247"/>
      <c r="X300" s="247"/>
      <c r="Y300" s="363" t="s">
        <v>341</v>
      </c>
      <c r="Z300" s="364"/>
      <c r="AA300" s="364"/>
      <c r="AB300" s="364"/>
      <c r="AC300" s="152" t="s">
        <v>327</v>
      </c>
      <c r="AD300" s="152"/>
      <c r="AE300" s="152"/>
      <c r="AF300" s="152"/>
      <c r="AG300" s="152"/>
      <c r="AH300" s="363" t="s">
        <v>254</v>
      </c>
      <c r="AI300" s="361"/>
      <c r="AJ300" s="361"/>
      <c r="AK300" s="361"/>
      <c r="AL300" s="361" t="s">
        <v>21</v>
      </c>
      <c r="AM300" s="361"/>
      <c r="AN300" s="361"/>
      <c r="AO300" s="365"/>
      <c r="AP300" s="366" t="s">
        <v>293</v>
      </c>
      <c r="AQ300" s="366"/>
      <c r="AR300" s="366"/>
      <c r="AS300" s="366"/>
      <c r="AT300" s="366"/>
      <c r="AU300" s="366"/>
      <c r="AV300" s="366"/>
      <c r="AW300" s="366"/>
      <c r="AX300" s="366"/>
      <c r="AY300" s="34">
        <f t="shared" ref="AY300:AY301" si="6">$AY$298</f>
        <v>0</v>
      </c>
    </row>
    <row r="301" spans="1:51" ht="26.25" hidden="1" customHeight="1" x14ac:dyDescent="0.15">
      <c r="A301" s="1034">
        <v>1</v>
      </c>
      <c r="B301" s="103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35"/>
      <c r="AD301" s="1035"/>
      <c r="AE301" s="1035"/>
      <c r="AF301" s="1035"/>
      <c r="AG301" s="103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34">
        <v>2</v>
      </c>
      <c r="B302" s="103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35"/>
      <c r="AD302" s="1035"/>
      <c r="AE302" s="1035"/>
      <c r="AF302" s="1035"/>
      <c r="AG302" s="103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34">
        <v>3</v>
      </c>
      <c r="B303" s="103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35"/>
      <c r="AD303" s="1035"/>
      <c r="AE303" s="1035"/>
      <c r="AF303" s="1035"/>
      <c r="AG303" s="103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34">
        <v>4</v>
      </c>
      <c r="B304" s="103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35"/>
      <c r="AD304" s="1035"/>
      <c r="AE304" s="1035"/>
      <c r="AF304" s="1035"/>
      <c r="AG304" s="103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34">
        <v>5</v>
      </c>
      <c r="B305" s="103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35"/>
      <c r="AD305" s="1035"/>
      <c r="AE305" s="1035"/>
      <c r="AF305" s="1035"/>
      <c r="AG305" s="103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34">
        <v>6</v>
      </c>
      <c r="B306" s="103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35"/>
      <c r="AD306" s="1035"/>
      <c r="AE306" s="1035"/>
      <c r="AF306" s="1035"/>
      <c r="AG306" s="103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34">
        <v>7</v>
      </c>
      <c r="B307" s="103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35"/>
      <c r="AD307" s="1035"/>
      <c r="AE307" s="1035"/>
      <c r="AF307" s="1035"/>
      <c r="AG307" s="103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34">
        <v>8</v>
      </c>
      <c r="B308" s="103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35"/>
      <c r="AD308" s="1035"/>
      <c r="AE308" s="1035"/>
      <c r="AF308" s="1035"/>
      <c r="AG308" s="103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34">
        <v>9</v>
      </c>
      <c r="B309" s="103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35"/>
      <c r="AD309" s="1035"/>
      <c r="AE309" s="1035"/>
      <c r="AF309" s="1035"/>
      <c r="AG309" s="103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34">
        <v>10</v>
      </c>
      <c r="B310" s="103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35"/>
      <c r="AD310" s="1035"/>
      <c r="AE310" s="1035"/>
      <c r="AF310" s="1035"/>
      <c r="AG310" s="103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34">
        <v>11</v>
      </c>
      <c r="B311" s="103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35"/>
      <c r="AD311" s="1035"/>
      <c r="AE311" s="1035"/>
      <c r="AF311" s="1035"/>
      <c r="AG311" s="103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34">
        <v>12</v>
      </c>
      <c r="B312" s="103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35"/>
      <c r="AD312" s="1035"/>
      <c r="AE312" s="1035"/>
      <c r="AF312" s="1035"/>
      <c r="AG312" s="103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34">
        <v>13</v>
      </c>
      <c r="B313" s="103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35"/>
      <c r="AD313" s="1035"/>
      <c r="AE313" s="1035"/>
      <c r="AF313" s="1035"/>
      <c r="AG313" s="103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34">
        <v>14</v>
      </c>
      <c r="B314" s="103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35"/>
      <c r="AD314" s="1035"/>
      <c r="AE314" s="1035"/>
      <c r="AF314" s="1035"/>
      <c r="AG314" s="103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34">
        <v>15</v>
      </c>
      <c r="B315" s="103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35"/>
      <c r="AD315" s="1035"/>
      <c r="AE315" s="1035"/>
      <c r="AF315" s="1035"/>
      <c r="AG315" s="103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34">
        <v>16</v>
      </c>
      <c r="B316" s="103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35"/>
      <c r="AD316" s="1035"/>
      <c r="AE316" s="1035"/>
      <c r="AF316" s="1035"/>
      <c r="AG316" s="103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34">
        <v>17</v>
      </c>
      <c r="B317" s="103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35"/>
      <c r="AD317" s="1035"/>
      <c r="AE317" s="1035"/>
      <c r="AF317" s="1035"/>
      <c r="AG317" s="103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34">
        <v>18</v>
      </c>
      <c r="B318" s="103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35"/>
      <c r="AD318" s="1035"/>
      <c r="AE318" s="1035"/>
      <c r="AF318" s="1035"/>
      <c r="AG318" s="103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34">
        <v>19</v>
      </c>
      <c r="B319" s="103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35"/>
      <c r="AD319" s="1035"/>
      <c r="AE319" s="1035"/>
      <c r="AF319" s="1035"/>
      <c r="AG319" s="103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34">
        <v>20</v>
      </c>
      <c r="B320" s="103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35"/>
      <c r="AD320" s="1035"/>
      <c r="AE320" s="1035"/>
      <c r="AF320" s="1035"/>
      <c r="AG320" s="103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34">
        <v>21</v>
      </c>
      <c r="B321" s="103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35"/>
      <c r="AD321" s="1035"/>
      <c r="AE321" s="1035"/>
      <c r="AF321" s="1035"/>
      <c r="AG321" s="103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34">
        <v>22</v>
      </c>
      <c r="B322" s="103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35"/>
      <c r="AD322" s="1035"/>
      <c r="AE322" s="1035"/>
      <c r="AF322" s="1035"/>
      <c r="AG322" s="103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34">
        <v>23</v>
      </c>
      <c r="B323" s="103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35"/>
      <c r="AD323" s="1035"/>
      <c r="AE323" s="1035"/>
      <c r="AF323" s="1035"/>
      <c r="AG323" s="103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34">
        <v>24</v>
      </c>
      <c r="B324" s="103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35"/>
      <c r="AD324" s="1035"/>
      <c r="AE324" s="1035"/>
      <c r="AF324" s="1035"/>
      <c r="AG324" s="103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34">
        <v>25</v>
      </c>
      <c r="B325" s="103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35"/>
      <c r="AD325" s="1035"/>
      <c r="AE325" s="1035"/>
      <c r="AF325" s="1035"/>
      <c r="AG325" s="103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34">
        <v>26</v>
      </c>
      <c r="B326" s="103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35"/>
      <c r="AD326" s="1035"/>
      <c r="AE326" s="1035"/>
      <c r="AF326" s="1035"/>
      <c r="AG326" s="103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34">
        <v>27</v>
      </c>
      <c r="B327" s="103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35"/>
      <c r="AD327" s="1035"/>
      <c r="AE327" s="1035"/>
      <c r="AF327" s="1035"/>
      <c r="AG327" s="103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34">
        <v>28</v>
      </c>
      <c r="B328" s="103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35"/>
      <c r="AD328" s="1035"/>
      <c r="AE328" s="1035"/>
      <c r="AF328" s="1035"/>
      <c r="AG328" s="103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34">
        <v>29</v>
      </c>
      <c r="B329" s="103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35"/>
      <c r="AD329" s="1035"/>
      <c r="AE329" s="1035"/>
      <c r="AF329" s="1035"/>
      <c r="AG329" s="103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34">
        <v>30</v>
      </c>
      <c r="B330" s="103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35"/>
      <c r="AD330" s="1035"/>
      <c r="AE330" s="1035"/>
      <c r="AF330" s="1035"/>
      <c r="AG330" s="103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1"/>
      <c r="B333" s="361"/>
      <c r="C333" s="361" t="s">
        <v>26</v>
      </c>
      <c r="D333" s="361"/>
      <c r="E333" s="361"/>
      <c r="F333" s="361"/>
      <c r="G333" s="361"/>
      <c r="H333" s="361"/>
      <c r="I333" s="361"/>
      <c r="J333" s="152" t="s">
        <v>292</v>
      </c>
      <c r="K333" s="362"/>
      <c r="L333" s="362"/>
      <c r="M333" s="362"/>
      <c r="N333" s="362"/>
      <c r="O333" s="362"/>
      <c r="P333" s="247" t="s">
        <v>27</v>
      </c>
      <c r="Q333" s="247"/>
      <c r="R333" s="247"/>
      <c r="S333" s="247"/>
      <c r="T333" s="247"/>
      <c r="U333" s="247"/>
      <c r="V333" s="247"/>
      <c r="W333" s="247"/>
      <c r="X333" s="247"/>
      <c r="Y333" s="363" t="s">
        <v>341</v>
      </c>
      <c r="Z333" s="364"/>
      <c r="AA333" s="364"/>
      <c r="AB333" s="364"/>
      <c r="AC333" s="152" t="s">
        <v>327</v>
      </c>
      <c r="AD333" s="152"/>
      <c r="AE333" s="152"/>
      <c r="AF333" s="152"/>
      <c r="AG333" s="152"/>
      <c r="AH333" s="363" t="s">
        <v>254</v>
      </c>
      <c r="AI333" s="361"/>
      <c r="AJ333" s="361"/>
      <c r="AK333" s="361"/>
      <c r="AL333" s="361" t="s">
        <v>21</v>
      </c>
      <c r="AM333" s="361"/>
      <c r="AN333" s="361"/>
      <c r="AO333" s="365"/>
      <c r="AP333" s="366" t="s">
        <v>293</v>
      </c>
      <c r="AQ333" s="366"/>
      <c r="AR333" s="366"/>
      <c r="AS333" s="366"/>
      <c r="AT333" s="366"/>
      <c r="AU333" s="366"/>
      <c r="AV333" s="366"/>
      <c r="AW333" s="366"/>
      <c r="AX333" s="366"/>
      <c r="AY333" s="34">
        <f t="shared" ref="AY333:AY334" si="7">$AY$331</f>
        <v>0</v>
      </c>
    </row>
    <row r="334" spans="1:51" ht="26.25" hidden="1" customHeight="1" x14ac:dyDescent="0.15">
      <c r="A334" s="1034">
        <v>1</v>
      </c>
      <c r="B334" s="103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35"/>
      <c r="AD334" s="1035"/>
      <c r="AE334" s="1035"/>
      <c r="AF334" s="1035"/>
      <c r="AG334" s="103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34">
        <v>2</v>
      </c>
      <c r="B335" s="103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35"/>
      <c r="AD335" s="1035"/>
      <c r="AE335" s="1035"/>
      <c r="AF335" s="1035"/>
      <c r="AG335" s="103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34">
        <v>3</v>
      </c>
      <c r="B336" s="103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35"/>
      <c r="AD336" s="1035"/>
      <c r="AE336" s="1035"/>
      <c r="AF336" s="1035"/>
      <c r="AG336" s="103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34">
        <v>4</v>
      </c>
      <c r="B337" s="103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35"/>
      <c r="AD337" s="1035"/>
      <c r="AE337" s="1035"/>
      <c r="AF337" s="1035"/>
      <c r="AG337" s="103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34">
        <v>5</v>
      </c>
      <c r="B338" s="103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35"/>
      <c r="AD338" s="1035"/>
      <c r="AE338" s="1035"/>
      <c r="AF338" s="1035"/>
      <c r="AG338" s="103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34">
        <v>6</v>
      </c>
      <c r="B339" s="103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35"/>
      <c r="AD339" s="1035"/>
      <c r="AE339" s="1035"/>
      <c r="AF339" s="1035"/>
      <c r="AG339" s="103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34">
        <v>7</v>
      </c>
      <c r="B340" s="103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35"/>
      <c r="AD340" s="1035"/>
      <c r="AE340" s="1035"/>
      <c r="AF340" s="1035"/>
      <c r="AG340" s="103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34">
        <v>8</v>
      </c>
      <c r="B341" s="103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35"/>
      <c r="AD341" s="1035"/>
      <c r="AE341" s="1035"/>
      <c r="AF341" s="1035"/>
      <c r="AG341" s="103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34">
        <v>9</v>
      </c>
      <c r="B342" s="103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35"/>
      <c r="AD342" s="1035"/>
      <c r="AE342" s="1035"/>
      <c r="AF342" s="1035"/>
      <c r="AG342" s="103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34">
        <v>10</v>
      </c>
      <c r="B343" s="103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35"/>
      <c r="AD343" s="1035"/>
      <c r="AE343" s="1035"/>
      <c r="AF343" s="1035"/>
      <c r="AG343" s="103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34">
        <v>11</v>
      </c>
      <c r="B344" s="103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35"/>
      <c r="AD344" s="1035"/>
      <c r="AE344" s="1035"/>
      <c r="AF344" s="1035"/>
      <c r="AG344" s="103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34">
        <v>12</v>
      </c>
      <c r="B345" s="103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35"/>
      <c r="AD345" s="1035"/>
      <c r="AE345" s="1035"/>
      <c r="AF345" s="1035"/>
      <c r="AG345" s="103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34">
        <v>13</v>
      </c>
      <c r="B346" s="103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35"/>
      <c r="AD346" s="1035"/>
      <c r="AE346" s="1035"/>
      <c r="AF346" s="1035"/>
      <c r="AG346" s="103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34">
        <v>14</v>
      </c>
      <c r="B347" s="103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35"/>
      <c r="AD347" s="1035"/>
      <c r="AE347" s="1035"/>
      <c r="AF347" s="1035"/>
      <c r="AG347" s="103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34">
        <v>15</v>
      </c>
      <c r="B348" s="103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35"/>
      <c r="AD348" s="1035"/>
      <c r="AE348" s="1035"/>
      <c r="AF348" s="1035"/>
      <c r="AG348" s="103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34">
        <v>16</v>
      </c>
      <c r="B349" s="103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35"/>
      <c r="AD349" s="1035"/>
      <c r="AE349" s="1035"/>
      <c r="AF349" s="1035"/>
      <c r="AG349" s="103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34">
        <v>17</v>
      </c>
      <c r="B350" s="103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35"/>
      <c r="AD350" s="1035"/>
      <c r="AE350" s="1035"/>
      <c r="AF350" s="1035"/>
      <c r="AG350" s="103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34">
        <v>18</v>
      </c>
      <c r="B351" s="103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35"/>
      <c r="AD351" s="1035"/>
      <c r="AE351" s="1035"/>
      <c r="AF351" s="1035"/>
      <c r="AG351" s="103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34">
        <v>19</v>
      </c>
      <c r="B352" s="103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35"/>
      <c r="AD352" s="1035"/>
      <c r="AE352" s="1035"/>
      <c r="AF352" s="1035"/>
      <c r="AG352" s="103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34">
        <v>20</v>
      </c>
      <c r="B353" s="103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35"/>
      <c r="AD353" s="1035"/>
      <c r="AE353" s="1035"/>
      <c r="AF353" s="1035"/>
      <c r="AG353" s="103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34">
        <v>21</v>
      </c>
      <c r="B354" s="103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35"/>
      <c r="AD354" s="1035"/>
      <c r="AE354" s="1035"/>
      <c r="AF354" s="1035"/>
      <c r="AG354" s="103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34">
        <v>22</v>
      </c>
      <c r="B355" s="103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35"/>
      <c r="AD355" s="1035"/>
      <c r="AE355" s="1035"/>
      <c r="AF355" s="1035"/>
      <c r="AG355" s="103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34">
        <v>23</v>
      </c>
      <c r="B356" s="103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35"/>
      <c r="AD356" s="1035"/>
      <c r="AE356" s="1035"/>
      <c r="AF356" s="1035"/>
      <c r="AG356" s="103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34">
        <v>24</v>
      </c>
      <c r="B357" s="103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35"/>
      <c r="AD357" s="1035"/>
      <c r="AE357" s="1035"/>
      <c r="AF357" s="1035"/>
      <c r="AG357" s="103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34">
        <v>25</v>
      </c>
      <c r="B358" s="103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35"/>
      <c r="AD358" s="1035"/>
      <c r="AE358" s="1035"/>
      <c r="AF358" s="1035"/>
      <c r="AG358" s="103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34">
        <v>26</v>
      </c>
      <c r="B359" s="103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35"/>
      <c r="AD359" s="1035"/>
      <c r="AE359" s="1035"/>
      <c r="AF359" s="1035"/>
      <c r="AG359" s="103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34">
        <v>27</v>
      </c>
      <c r="B360" s="103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35"/>
      <c r="AD360" s="1035"/>
      <c r="AE360" s="1035"/>
      <c r="AF360" s="1035"/>
      <c r="AG360" s="103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34">
        <v>28</v>
      </c>
      <c r="B361" s="103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35"/>
      <c r="AD361" s="1035"/>
      <c r="AE361" s="1035"/>
      <c r="AF361" s="1035"/>
      <c r="AG361" s="103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34">
        <v>29</v>
      </c>
      <c r="B362" s="103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35"/>
      <c r="AD362" s="1035"/>
      <c r="AE362" s="1035"/>
      <c r="AF362" s="1035"/>
      <c r="AG362" s="103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34">
        <v>30</v>
      </c>
      <c r="B363" s="103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35"/>
      <c r="AD363" s="1035"/>
      <c r="AE363" s="1035"/>
      <c r="AF363" s="1035"/>
      <c r="AG363" s="103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1"/>
      <c r="B366" s="361"/>
      <c r="C366" s="361" t="s">
        <v>26</v>
      </c>
      <c r="D366" s="361"/>
      <c r="E366" s="361"/>
      <c r="F366" s="361"/>
      <c r="G366" s="361"/>
      <c r="H366" s="361"/>
      <c r="I366" s="361"/>
      <c r="J366" s="152" t="s">
        <v>292</v>
      </c>
      <c r="K366" s="362"/>
      <c r="L366" s="362"/>
      <c r="M366" s="362"/>
      <c r="N366" s="362"/>
      <c r="O366" s="362"/>
      <c r="P366" s="247" t="s">
        <v>27</v>
      </c>
      <c r="Q366" s="247"/>
      <c r="R366" s="247"/>
      <c r="S366" s="247"/>
      <c r="T366" s="247"/>
      <c r="U366" s="247"/>
      <c r="V366" s="247"/>
      <c r="W366" s="247"/>
      <c r="X366" s="247"/>
      <c r="Y366" s="363" t="s">
        <v>341</v>
      </c>
      <c r="Z366" s="364"/>
      <c r="AA366" s="364"/>
      <c r="AB366" s="364"/>
      <c r="AC366" s="152" t="s">
        <v>327</v>
      </c>
      <c r="AD366" s="152"/>
      <c r="AE366" s="152"/>
      <c r="AF366" s="152"/>
      <c r="AG366" s="152"/>
      <c r="AH366" s="363" t="s">
        <v>254</v>
      </c>
      <c r="AI366" s="361"/>
      <c r="AJ366" s="361"/>
      <c r="AK366" s="361"/>
      <c r="AL366" s="361" t="s">
        <v>21</v>
      </c>
      <c r="AM366" s="361"/>
      <c r="AN366" s="361"/>
      <c r="AO366" s="365"/>
      <c r="AP366" s="366" t="s">
        <v>293</v>
      </c>
      <c r="AQ366" s="366"/>
      <c r="AR366" s="366"/>
      <c r="AS366" s="366"/>
      <c r="AT366" s="366"/>
      <c r="AU366" s="366"/>
      <c r="AV366" s="366"/>
      <c r="AW366" s="366"/>
      <c r="AX366" s="366"/>
      <c r="AY366" s="34">
        <f t="shared" ref="AY366:AY367" si="8">$AY$364</f>
        <v>0</v>
      </c>
    </row>
    <row r="367" spans="1:51" ht="26.25" hidden="1" customHeight="1" x14ac:dyDescent="0.15">
      <c r="A367" s="1034">
        <v>1</v>
      </c>
      <c r="B367" s="103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35"/>
      <c r="AD367" s="1035"/>
      <c r="AE367" s="1035"/>
      <c r="AF367" s="1035"/>
      <c r="AG367" s="103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34">
        <v>2</v>
      </c>
      <c r="B368" s="103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35"/>
      <c r="AD368" s="1035"/>
      <c r="AE368" s="1035"/>
      <c r="AF368" s="1035"/>
      <c r="AG368" s="103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34">
        <v>3</v>
      </c>
      <c r="B369" s="103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35"/>
      <c r="AD369" s="1035"/>
      <c r="AE369" s="1035"/>
      <c r="AF369" s="1035"/>
      <c r="AG369" s="103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34">
        <v>4</v>
      </c>
      <c r="B370" s="103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35"/>
      <c r="AD370" s="1035"/>
      <c r="AE370" s="1035"/>
      <c r="AF370" s="1035"/>
      <c r="AG370" s="103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34">
        <v>5</v>
      </c>
      <c r="B371" s="103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35"/>
      <c r="AD371" s="1035"/>
      <c r="AE371" s="1035"/>
      <c r="AF371" s="1035"/>
      <c r="AG371" s="103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34">
        <v>6</v>
      </c>
      <c r="B372" s="103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35"/>
      <c r="AD372" s="1035"/>
      <c r="AE372" s="1035"/>
      <c r="AF372" s="1035"/>
      <c r="AG372" s="103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34">
        <v>7</v>
      </c>
      <c r="B373" s="103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35"/>
      <c r="AD373" s="1035"/>
      <c r="AE373" s="1035"/>
      <c r="AF373" s="1035"/>
      <c r="AG373" s="103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34">
        <v>8</v>
      </c>
      <c r="B374" s="103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35"/>
      <c r="AD374" s="1035"/>
      <c r="AE374" s="1035"/>
      <c r="AF374" s="1035"/>
      <c r="AG374" s="103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34">
        <v>9</v>
      </c>
      <c r="B375" s="103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35"/>
      <c r="AD375" s="1035"/>
      <c r="AE375" s="1035"/>
      <c r="AF375" s="1035"/>
      <c r="AG375" s="103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34">
        <v>10</v>
      </c>
      <c r="B376" s="103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35"/>
      <c r="AD376" s="1035"/>
      <c r="AE376" s="1035"/>
      <c r="AF376" s="1035"/>
      <c r="AG376" s="103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34">
        <v>11</v>
      </c>
      <c r="B377" s="103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35"/>
      <c r="AD377" s="1035"/>
      <c r="AE377" s="1035"/>
      <c r="AF377" s="1035"/>
      <c r="AG377" s="103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34">
        <v>12</v>
      </c>
      <c r="B378" s="103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35"/>
      <c r="AD378" s="1035"/>
      <c r="AE378" s="1035"/>
      <c r="AF378" s="1035"/>
      <c r="AG378" s="103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34">
        <v>13</v>
      </c>
      <c r="B379" s="103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35"/>
      <c r="AD379" s="1035"/>
      <c r="AE379" s="1035"/>
      <c r="AF379" s="1035"/>
      <c r="AG379" s="103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34">
        <v>14</v>
      </c>
      <c r="B380" s="103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35"/>
      <c r="AD380" s="1035"/>
      <c r="AE380" s="1035"/>
      <c r="AF380" s="1035"/>
      <c r="AG380" s="103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34">
        <v>15</v>
      </c>
      <c r="B381" s="103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35"/>
      <c r="AD381" s="1035"/>
      <c r="AE381" s="1035"/>
      <c r="AF381" s="1035"/>
      <c r="AG381" s="103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34">
        <v>16</v>
      </c>
      <c r="B382" s="103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35"/>
      <c r="AD382" s="1035"/>
      <c r="AE382" s="1035"/>
      <c r="AF382" s="1035"/>
      <c r="AG382" s="103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34">
        <v>17</v>
      </c>
      <c r="B383" s="103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35"/>
      <c r="AD383" s="1035"/>
      <c r="AE383" s="1035"/>
      <c r="AF383" s="1035"/>
      <c r="AG383" s="103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34">
        <v>18</v>
      </c>
      <c r="B384" s="103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35"/>
      <c r="AD384" s="1035"/>
      <c r="AE384" s="1035"/>
      <c r="AF384" s="1035"/>
      <c r="AG384" s="103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34">
        <v>19</v>
      </c>
      <c r="B385" s="103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35"/>
      <c r="AD385" s="1035"/>
      <c r="AE385" s="1035"/>
      <c r="AF385" s="1035"/>
      <c r="AG385" s="103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34">
        <v>20</v>
      </c>
      <c r="B386" s="103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35"/>
      <c r="AD386" s="1035"/>
      <c r="AE386" s="1035"/>
      <c r="AF386" s="1035"/>
      <c r="AG386" s="103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34">
        <v>21</v>
      </c>
      <c r="B387" s="103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35"/>
      <c r="AD387" s="1035"/>
      <c r="AE387" s="1035"/>
      <c r="AF387" s="1035"/>
      <c r="AG387" s="103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34">
        <v>22</v>
      </c>
      <c r="B388" s="103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35"/>
      <c r="AD388" s="1035"/>
      <c r="AE388" s="1035"/>
      <c r="AF388" s="1035"/>
      <c r="AG388" s="103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34">
        <v>23</v>
      </c>
      <c r="B389" s="103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35"/>
      <c r="AD389" s="1035"/>
      <c r="AE389" s="1035"/>
      <c r="AF389" s="1035"/>
      <c r="AG389" s="103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34">
        <v>24</v>
      </c>
      <c r="B390" s="103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35"/>
      <c r="AD390" s="1035"/>
      <c r="AE390" s="1035"/>
      <c r="AF390" s="1035"/>
      <c r="AG390" s="103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34">
        <v>25</v>
      </c>
      <c r="B391" s="103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35"/>
      <c r="AD391" s="1035"/>
      <c r="AE391" s="1035"/>
      <c r="AF391" s="1035"/>
      <c r="AG391" s="103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34">
        <v>26</v>
      </c>
      <c r="B392" s="103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35"/>
      <c r="AD392" s="1035"/>
      <c r="AE392" s="1035"/>
      <c r="AF392" s="1035"/>
      <c r="AG392" s="103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34">
        <v>27</v>
      </c>
      <c r="B393" s="103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35"/>
      <c r="AD393" s="1035"/>
      <c r="AE393" s="1035"/>
      <c r="AF393" s="1035"/>
      <c r="AG393" s="103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34">
        <v>28</v>
      </c>
      <c r="B394" s="103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35"/>
      <c r="AD394" s="1035"/>
      <c r="AE394" s="1035"/>
      <c r="AF394" s="1035"/>
      <c r="AG394" s="103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34">
        <v>29</v>
      </c>
      <c r="B395" s="103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35"/>
      <c r="AD395" s="1035"/>
      <c r="AE395" s="1035"/>
      <c r="AF395" s="1035"/>
      <c r="AG395" s="103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34">
        <v>30</v>
      </c>
      <c r="B396" s="103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35"/>
      <c r="AD396" s="1035"/>
      <c r="AE396" s="1035"/>
      <c r="AF396" s="1035"/>
      <c r="AG396" s="103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1"/>
      <c r="B399" s="361"/>
      <c r="C399" s="361" t="s">
        <v>26</v>
      </c>
      <c r="D399" s="361"/>
      <c r="E399" s="361"/>
      <c r="F399" s="361"/>
      <c r="G399" s="361"/>
      <c r="H399" s="361"/>
      <c r="I399" s="361"/>
      <c r="J399" s="152" t="s">
        <v>292</v>
      </c>
      <c r="K399" s="362"/>
      <c r="L399" s="362"/>
      <c r="M399" s="362"/>
      <c r="N399" s="362"/>
      <c r="O399" s="362"/>
      <c r="P399" s="247" t="s">
        <v>27</v>
      </c>
      <c r="Q399" s="247"/>
      <c r="R399" s="247"/>
      <c r="S399" s="247"/>
      <c r="T399" s="247"/>
      <c r="U399" s="247"/>
      <c r="V399" s="247"/>
      <c r="W399" s="247"/>
      <c r="X399" s="247"/>
      <c r="Y399" s="363" t="s">
        <v>341</v>
      </c>
      <c r="Z399" s="364"/>
      <c r="AA399" s="364"/>
      <c r="AB399" s="364"/>
      <c r="AC399" s="152" t="s">
        <v>327</v>
      </c>
      <c r="AD399" s="152"/>
      <c r="AE399" s="152"/>
      <c r="AF399" s="152"/>
      <c r="AG399" s="152"/>
      <c r="AH399" s="363" t="s">
        <v>254</v>
      </c>
      <c r="AI399" s="361"/>
      <c r="AJ399" s="361"/>
      <c r="AK399" s="361"/>
      <c r="AL399" s="361" t="s">
        <v>21</v>
      </c>
      <c r="AM399" s="361"/>
      <c r="AN399" s="361"/>
      <c r="AO399" s="365"/>
      <c r="AP399" s="366" t="s">
        <v>293</v>
      </c>
      <c r="AQ399" s="366"/>
      <c r="AR399" s="366"/>
      <c r="AS399" s="366"/>
      <c r="AT399" s="366"/>
      <c r="AU399" s="366"/>
      <c r="AV399" s="366"/>
      <c r="AW399" s="366"/>
      <c r="AX399" s="366"/>
      <c r="AY399" s="34">
        <f t="shared" ref="AY399:AY400" si="9">$AY$397</f>
        <v>0</v>
      </c>
    </row>
    <row r="400" spans="1:51" ht="26.25" hidden="1" customHeight="1" x14ac:dyDescent="0.15">
      <c r="A400" s="1034">
        <v>1</v>
      </c>
      <c r="B400" s="103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35"/>
      <c r="AD400" s="1035"/>
      <c r="AE400" s="1035"/>
      <c r="AF400" s="1035"/>
      <c r="AG400" s="103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34">
        <v>2</v>
      </c>
      <c r="B401" s="103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35"/>
      <c r="AD401" s="1035"/>
      <c r="AE401" s="1035"/>
      <c r="AF401" s="1035"/>
      <c r="AG401" s="103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34">
        <v>3</v>
      </c>
      <c r="B402" s="103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35"/>
      <c r="AD402" s="1035"/>
      <c r="AE402" s="1035"/>
      <c r="AF402" s="1035"/>
      <c r="AG402" s="103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34">
        <v>4</v>
      </c>
      <c r="B403" s="103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35"/>
      <c r="AD403" s="1035"/>
      <c r="AE403" s="1035"/>
      <c r="AF403" s="1035"/>
      <c r="AG403" s="103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34">
        <v>5</v>
      </c>
      <c r="B404" s="103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35"/>
      <c r="AD404" s="1035"/>
      <c r="AE404" s="1035"/>
      <c r="AF404" s="1035"/>
      <c r="AG404" s="103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34">
        <v>6</v>
      </c>
      <c r="B405" s="103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35"/>
      <c r="AD405" s="1035"/>
      <c r="AE405" s="1035"/>
      <c r="AF405" s="1035"/>
      <c r="AG405" s="103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34">
        <v>7</v>
      </c>
      <c r="B406" s="103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35"/>
      <c r="AD406" s="1035"/>
      <c r="AE406" s="1035"/>
      <c r="AF406" s="1035"/>
      <c r="AG406" s="103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34">
        <v>8</v>
      </c>
      <c r="B407" s="103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35"/>
      <c r="AD407" s="1035"/>
      <c r="AE407" s="1035"/>
      <c r="AF407" s="1035"/>
      <c r="AG407" s="103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34">
        <v>9</v>
      </c>
      <c r="B408" s="103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35"/>
      <c r="AD408" s="1035"/>
      <c r="AE408" s="1035"/>
      <c r="AF408" s="1035"/>
      <c r="AG408" s="103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34">
        <v>10</v>
      </c>
      <c r="B409" s="103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35"/>
      <c r="AD409" s="1035"/>
      <c r="AE409" s="1035"/>
      <c r="AF409" s="1035"/>
      <c r="AG409" s="103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34">
        <v>11</v>
      </c>
      <c r="B410" s="103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35"/>
      <c r="AD410" s="1035"/>
      <c r="AE410" s="1035"/>
      <c r="AF410" s="1035"/>
      <c r="AG410" s="103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34">
        <v>12</v>
      </c>
      <c r="B411" s="103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35"/>
      <c r="AD411" s="1035"/>
      <c r="AE411" s="1035"/>
      <c r="AF411" s="1035"/>
      <c r="AG411" s="103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34">
        <v>13</v>
      </c>
      <c r="B412" s="103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35"/>
      <c r="AD412" s="1035"/>
      <c r="AE412" s="1035"/>
      <c r="AF412" s="1035"/>
      <c r="AG412" s="103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34">
        <v>14</v>
      </c>
      <c r="B413" s="103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35"/>
      <c r="AD413" s="1035"/>
      <c r="AE413" s="1035"/>
      <c r="AF413" s="1035"/>
      <c r="AG413" s="103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34">
        <v>15</v>
      </c>
      <c r="B414" s="103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35"/>
      <c r="AD414" s="1035"/>
      <c r="AE414" s="1035"/>
      <c r="AF414" s="1035"/>
      <c r="AG414" s="103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34">
        <v>16</v>
      </c>
      <c r="B415" s="103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35"/>
      <c r="AD415" s="1035"/>
      <c r="AE415" s="1035"/>
      <c r="AF415" s="1035"/>
      <c r="AG415" s="103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34">
        <v>17</v>
      </c>
      <c r="B416" s="103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35"/>
      <c r="AD416" s="1035"/>
      <c r="AE416" s="1035"/>
      <c r="AF416" s="1035"/>
      <c r="AG416" s="103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34">
        <v>18</v>
      </c>
      <c r="B417" s="103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35"/>
      <c r="AD417" s="1035"/>
      <c r="AE417" s="1035"/>
      <c r="AF417" s="1035"/>
      <c r="AG417" s="103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34">
        <v>19</v>
      </c>
      <c r="B418" s="103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35"/>
      <c r="AD418" s="1035"/>
      <c r="AE418" s="1035"/>
      <c r="AF418" s="1035"/>
      <c r="AG418" s="103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34">
        <v>20</v>
      </c>
      <c r="B419" s="103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35"/>
      <c r="AD419" s="1035"/>
      <c r="AE419" s="1035"/>
      <c r="AF419" s="1035"/>
      <c r="AG419" s="103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34">
        <v>21</v>
      </c>
      <c r="B420" s="103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35"/>
      <c r="AD420" s="1035"/>
      <c r="AE420" s="1035"/>
      <c r="AF420" s="1035"/>
      <c r="AG420" s="103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34">
        <v>22</v>
      </c>
      <c r="B421" s="103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35"/>
      <c r="AD421" s="1035"/>
      <c r="AE421" s="1035"/>
      <c r="AF421" s="1035"/>
      <c r="AG421" s="103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34">
        <v>23</v>
      </c>
      <c r="B422" s="103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35"/>
      <c r="AD422" s="1035"/>
      <c r="AE422" s="1035"/>
      <c r="AF422" s="1035"/>
      <c r="AG422" s="103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34">
        <v>24</v>
      </c>
      <c r="B423" s="103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35"/>
      <c r="AD423" s="1035"/>
      <c r="AE423" s="1035"/>
      <c r="AF423" s="1035"/>
      <c r="AG423" s="103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34">
        <v>25</v>
      </c>
      <c r="B424" s="103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35"/>
      <c r="AD424" s="1035"/>
      <c r="AE424" s="1035"/>
      <c r="AF424" s="1035"/>
      <c r="AG424" s="103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34">
        <v>26</v>
      </c>
      <c r="B425" s="103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35"/>
      <c r="AD425" s="1035"/>
      <c r="AE425" s="1035"/>
      <c r="AF425" s="1035"/>
      <c r="AG425" s="103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34">
        <v>27</v>
      </c>
      <c r="B426" s="103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35"/>
      <c r="AD426" s="1035"/>
      <c r="AE426" s="1035"/>
      <c r="AF426" s="1035"/>
      <c r="AG426" s="103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34">
        <v>28</v>
      </c>
      <c r="B427" s="103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35"/>
      <c r="AD427" s="1035"/>
      <c r="AE427" s="1035"/>
      <c r="AF427" s="1035"/>
      <c r="AG427" s="103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34">
        <v>29</v>
      </c>
      <c r="B428" s="103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35"/>
      <c r="AD428" s="1035"/>
      <c r="AE428" s="1035"/>
      <c r="AF428" s="1035"/>
      <c r="AG428" s="103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34">
        <v>30</v>
      </c>
      <c r="B429" s="103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35"/>
      <c r="AD429" s="1035"/>
      <c r="AE429" s="1035"/>
      <c r="AF429" s="1035"/>
      <c r="AG429" s="103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1"/>
      <c r="B432" s="361"/>
      <c r="C432" s="361" t="s">
        <v>26</v>
      </c>
      <c r="D432" s="361"/>
      <c r="E432" s="361"/>
      <c r="F432" s="361"/>
      <c r="G432" s="361"/>
      <c r="H432" s="361"/>
      <c r="I432" s="361"/>
      <c r="J432" s="152" t="s">
        <v>292</v>
      </c>
      <c r="K432" s="362"/>
      <c r="L432" s="362"/>
      <c r="M432" s="362"/>
      <c r="N432" s="362"/>
      <c r="O432" s="362"/>
      <c r="P432" s="247" t="s">
        <v>27</v>
      </c>
      <c r="Q432" s="247"/>
      <c r="R432" s="247"/>
      <c r="S432" s="247"/>
      <c r="T432" s="247"/>
      <c r="U432" s="247"/>
      <c r="V432" s="247"/>
      <c r="W432" s="247"/>
      <c r="X432" s="247"/>
      <c r="Y432" s="363" t="s">
        <v>341</v>
      </c>
      <c r="Z432" s="364"/>
      <c r="AA432" s="364"/>
      <c r="AB432" s="364"/>
      <c r="AC432" s="152" t="s">
        <v>327</v>
      </c>
      <c r="AD432" s="152"/>
      <c r="AE432" s="152"/>
      <c r="AF432" s="152"/>
      <c r="AG432" s="152"/>
      <c r="AH432" s="363" t="s">
        <v>254</v>
      </c>
      <c r="AI432" s="361"/>
      <c r="AJ432" s="361"/>
      <c r="AK432" s="361"/>
      <c r="AL432" s="361" t="s">
        <v>21</v>
      </c>
      <c r="AM432" s="361"/>
      <c r="AN432" s="361"/>
      <c r="AO432" s="365"/>
      <c r="AP432" s="366" t="s">
        <v>293</v>
      </c>
      <c r="AQ432" s="366"/>
      <c r="AR432" s="366"/>
      <c r="AS432" s="366"/>
      <c r="AT432" s="366"/>
      <c r="AU432" s="366"/>
      <c r="AV432" s="366"/>
      <c r="AW432" s="366"/>
      <c r="AX432" s="366"/>
      <c r="AY432" s="34">
        <f t="shared" ref="AY432:AY433" si="10">$AY$430</f>
        <v>0</v>
      </c>
    </row>
    <row r="433" spans="1:51" ht="26.25" hidden="1" customHeight="1" x14ac:dyDescent="0.15">
      <c r="A433" s="1034">
        <v>1</v>
      </c>
      <c r="B433" s="103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35"/>
      <c r="AD433" s="1035"/>
      <c r="AE433" s="1035"/>
      <c r="AF433" s="1035"/>
      <c r="AG433" s="103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34">
        <v>2</v>
      </c>
      <c r="B434" s="103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35"/>
      <c r="AD434" s="1035"/>
      <c r="AE434" s="1035"/>
      <c r="AF434" s="1035"/>
      <c r="AG434" s="103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34">
        <v>3</v>
      </c>
      <c r="B435" s="103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35"/>
      <c r="AD435" s="1035"/>
      <c r="AE435" s="1035"/>
      <c r="AF435" s="1035"/>
      <c r="AG435" s="103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34">
        <v>4</v>
      </c>
      <c r="B436" s="103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35"/>
      <c r="AD436" s="1035"/>
      <c r="AE436" s="1035"/>
      <c r="AF436" s="1035"/>
      <c r="AG436" s="103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34">
        <v>5</v>
      </c>
      <c r="B437" s="103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35"/>
      <c r="AD437" s="1035"/>
      <c r="AE437" s="1035"/>
      <c r="AF437" s="1035"/>
      <c r="AG437" s="103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34">
        <v>6</v>
      </c>
      <c r="B438" s="103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35"/>
      <c r="AD438" s="1035"/>
      <c r="AE438" s="1035"/>
      <c r="AF438" s="1035"/>
      <c r="AG438" s="103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34">
        <v>7</v>
      </c>
      <c r="B439" s="103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35"/>
      <c r="AD439" s="1035"/>
      <c r="AE439" s="1035"/>
      <c r="AF439" s="1035"/>
      <c r="AG439" s="103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34">
        <v>8</v>
      </c>
      <c r="B440" s="103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35"/>
      <c r="AD440" s="1035"/>
      <c r="AE440" s="1035"/>
      <c r="AF440" s="1035"/>
      <c r="AG440" s="103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34">
        <v>9</v>
      </c>
      <c r="B441" s="103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35"/>
      <c r="AD441" s="1035"/>
      <c r="AE441" s="1035"/>
      <c r="AF441" s="1035"/>
      <c r="AG441" s="103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34">
        <v>10</v>
      </c>
      <c r="B442" s="103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35"/>
      <c r="AD442" s="1035"/>
      <c r="AE442" s="1035"/>
      <c r="AF442" s="1035"/>
      <c r="AG442" s="103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34">
        <v>11</v>
      </c>
      <c r="B443" s="103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35"/>
      <c r="AD443" s="1035"/>
      <c r="AE443" s="1035"/>
      <c r="AF443" s="1035"/>
      <c r="AG443" s="103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34">
        <v>12</v>
      </c>
      <c r="B444" s="103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35"/>
      <c r="AD444" s="1035"/>
      <c r="AE444" s="1035"/>
      <c r="AF444" s="1035"/>
      <c r="AG444" s="103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34">
        <v>13</v>
      </c>
      <c r="B445" s="103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35"/>
      <c r="AD445" s="1035"/>
      <c r="AE445" s="1035"/>
      <c r="AF445" s="1035"/>
      <c r="AG445" s="103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34">
        <v>14</v>
      </c>
      <c r="B446" s="103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35"/>
      <c r="AD446" s="1035"/>
      <c r="AE446" s="1035"/>
      <c r="AF446" s="1035"/>
      <c r="AG446" s="103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34">
        <v>15</v>
      </c>
      <c r="B447" s="103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35"/>
      <c r="AD447" s="1035"/>
      <c r="AE447" s="1035"/>
      <c r="AF447" s="1035"/>
      <c r="AG447" s="103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34">
        <v>16</v>
      </c>
      <c r="B448" s="103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35"/>
      <c r="AD448" s="1035"/>
      <c r="AE448" s="1035"/>
      <c r="AF448" s="1035"/>
      <c r="AG448" s="103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34">
        <v>17</v>
      </c>
      <c r="B449" s="103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35"/>
      <c r="AD449" s="1035"/>
      <c r="AE449" s="1035"/>
      <c r="AF449" s="1035"/>
      <c r="AG449" s="103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34">
        <v>18</v>
      </c>
      <c r="B450" s="103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35"/>
      <c r="AD450" s="1035"/>
      <c r="AE450" s="1035"/>
      <c r="AF450" s="1035"/>
      <c r="AG450" s="103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34">
        <v>19</v>
      </c>
      <c r="B451" s="103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35"/>
      <c r="AD451" s="1035"/>
      <c r="AE451" s="1035"/>
      <c r="AF451" s="1035"/>
      <c r="AG451" s="103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34">
        <v>20</v>
      </c>
      <c r="B452" s="103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35"/>
      <c r="AD452" s="1035"/>
      <c r="AE452" s="1035"/>
      <c r="AF452" s="1035"/>
      <c r="AG452" s="103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34">
        <v>21</v>
      </c>
      <c r="B453" s="103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35"/>
      <c r="AD453" s="1035"/>
      <c r="AE453" s="1035"/>
      <c r="AF453" s="1035"/>
      <c r="AG453" s="103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34">
        <v>22</v>
      </c>
      <c r="B454" s="103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35"/>
      <c r="AD454" s="1035"/>
      <c r="AE454" s="1035"/>
      <c r="AF454" s="1035"/>
      <c r="AG454" s="103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34">
        <v>23</v>
      </c>
      <c r="B455" s="103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35"/>
      <c r="AD455" s="1035"/>
      <c r="AE455" s="1035"/>
      <c r="AF455" s="1035"/>
      <c r="AG455" s="103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34">
        <v>24</v>
      </c>
      <c r="B456" s="103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35"/>
      <c r="AD456" s="1035"/>
      <c r="AE456" s="1035"/>
      <c r="AF456" s="1035"/>
      <c r="AG456" s="103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34">
        <v>25</v>
      </c>
      <c r="B457" s="103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35"/>
      <c r="AD457" s="1035"/>
      <c r="AE457" s="1035"/>
      <c r="AF457" s="1035"/>
      <c r="AG457" s="103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34">
        <v>26</v>
      </c>
      <c r="B458" s="103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35"/>
      <c r="AD458" s="1035"/>
      <c r="AE458" s="1035"/>
      <c r="AF458" s="1035"/>
      <c r="AG458" s="103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34">
        <v>27</v>
      </c>
      <c r="B459" s="103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35"/>
      <c r="AD459" s="1035"/>
      <c r="AE459" s="1035"/>
      <c r="AF459" s="1035"/>
      <c r="AG459" s="103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34">
        <v>28</v>
      </c>
      <c r="B460" s="103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35"/>
      <c r="AD460" s="1035"/>
      <c r="AE460" s="1035"/>
      <c r="AF460" s="1035"/>
      <c r="AG460" s="103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34">
        <v>29</v>
      </c>
      <c r="B461" s="103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35"/>
      <c r="AD461" s="1035"/>
      <c r="AE461" s="1035"/>
      <c r="AF461" s="1035"/>
      <c r="AG461" s="103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34">
        <v>30</v>
      </c>
      <c r="B462" s="103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35"/>
      <c r="AD462" s="1035"/>
      <c r="AE462" s="1035"/>
      <c r="AF462" s="1035"/>
      <c r="AG462" s="103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1"/>
      <c r="B465" s="361"/>
      <c r="C465" s="361" t="s">
        <v>26</v>
      </c>
      <c r="D465" s="361"/>
      <c r="E465" s="361"/>
      <c r="F465" s="361"/>
      <c r="G465" s="361"/>
      <c r="H465" s="361"/>
      <c r="I465" s="361"/>
      <c r="J465" s="152" t="s">
        <v>292</v>
      </c>
      <c r="K465" s="362"/>
      <c r="L465" s="362"/>
      <c r="M465" s="362"/>
      <c r="N465" s="362"/>
      <c r="O465" s="362"/>
      <c r="P465" s="247" t="s">
        <v>27</v>
      </c>
      <c r="Q465" s="247"/>
      <c r="R465" s="247"/>
      <c r="S465" s="247"/>
      <c r="T465" s="247"/>
      <c r="U465" s="247"/>
      <c r="V465" s="247"/>
      <c r="W465" s="247"/>
      <c r="X465" s="247"/>
      <c r="Y465" s="363" t="s">
        <v>341</v>
      </c>
      <c r="Z465" s="364"/>
      <c r="AA465" s="364"/>
      <c r="AB465" s="364"/>
      <c r="AC465" s="152" t="s">
        <v>327</v>
      </c>
      <c r="AD465" s="152"/>
      <c r="AE465" s="152"/>
      <c r="AF465" s="152"/>
      <c r="AG465" s="152"/>
      <c r="AH465" s="363" t="s">
        <v>254</v>
      </c>
      <c r="AI465" s="361"/>
      <c r="AJ465" s="361"/>
      <c r="AK465" s="361"/>
      <c r="AL465" s="361" t="s">
        <v>21</v>
      </c>
      <c r="AM465" s="361"/>
      <c r="AN465" s="361"/>
      <c r="AO465" s="365"/>
      <c r="AP465" s="366" t="s">
        <v>293</v>
      </c>
      <c r="AQ465" s="366"/>
      <c r="AR465" s="366"/>
      <c r="AS465" s="366"/>
      <c r="AT465" s="366"/>
      <c r="AU465" s="366"/>
      <c r="AV465" s="366"/>
      <c r="AW465" s="366"/>
      <c r="AX465" s="366"/>
      <c r="AY465" s="34">
        <f t="shared" ref="AY465:AY466" si="11">$AY$463</f>
        <v>0</v>
      </c>
    </row>
    <row r="466" spans="1:51" ht="26.25" hidden="1" customHeight="1" x14ac:dyDescent="0.15">
      <c r="A466" s="1034">
        <v>1</v>
      </c>
      <c r="B466" s="103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35"/>
      <c r="AD466" s="1035"/>
      <c r="AE466" s="1035"/>
      <c r="AF466" s="1035"/>
      <c r="AG466" s="103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34">
        <v>2</v>
      </c>
      <c r="B467" s="103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35"/>
      <c r="AD467" s="1035"/>
      <c r="AE467" s="1035"/>
      <c r="AF467" s="1035"/>
      <c r="AG467" s="103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34">
        <v>3</v>
      </c>
      <c r="B468" s="103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35"/>
      <c r="AD468" s="1035"/>
      <c r="AE468" s="1035"/>
      <c r="AF468" s="1035"/>
      <c r="AG468" s="103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34">
        <v>4</v>
      </c>
      <c r="B469" s="103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35"/>
      <c r="AD469" s="1035"/>
      <c r="AE469" s="1035"/>
      <c r="AF469" s="1035"/>
      <c r="AG469" s="103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34">
        <v>5</v>
      </c>
      <c r="B470" s="103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35"/>
      <c r="AD470" s="1035"/>
      <c r="AE470" s="1035"/>
      <c r="AF470" s="1035"/>
      <c r="AG470" s="103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34">
        <v>6</v>
      </c>
      <c r="B471" s="103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35"/>
      <c r="AD471" s="1035"/>
      <c r="AE471" s="1035"/>
      <c r="AF471" s="1035"/>
      <c r="AG471" s="103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34">
        <v>7</v>
      </c>
      <c r="B472" s="103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35"/>
      <c r="AD472" s="1035"/>
      <c r="AE472" s="1035"/>
      <c r="AF472" s="1035"/>
      <c r="AG472" s="103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34">
        <v>8</v>
      </c>
      <c r="B473" s="103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35"/>
      <c r="AD473" s="1035"/>
      <c r="AE473" s="1035"/>
      <c r="AF473" s="1035"/>
      <c r="AG473" s="103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34">
        <v>9</v>
      </c>
      <c r="B474" s="103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35"/>
      <c r="AD474" s="1035"/>
      <c r="AE474" s="1035"/>
      <c r="AF474" s="1035"/>
      <c r="AG474" s="103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34">
        <v>10</v>
      </c>
      <c r="B475" s="103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35"/>
      <c r="AD475" s="1035"/>
      <c r="AE475" s="1035"/>
      <c r="AF475" s="1035"/>
      <c r="AG475" s="103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34">
        <v>11</v>
      </c>
      <c r="B476" s="103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35"/>
      <c r="AD476" s="1035"/>
      <c r="AE476" s="1035"/>
      <c r="AF476" s="1035"/>
      <c r="AG476" s="103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34">
        <v>12</v>
      </c>
      <c r="B477" s="103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35"/>
      <c r="AD477" s="1035"/>
      <c r="AE477" s="1035"/>
      <c r="AF477" s="1035"/>
      <c r="AG477" s="103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34">
        <v>13</v>
      </c>
      <c r="B478" s="103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35"/>
      <c r="AD478" s="1035"/>
      <c r="AE478" s="1035"/>
      <c r="AF478" s="1035"/>
      <c r="AG478" s="103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34">
        <v>14</v>
      </c>
      <c r="B479" s="103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35"/>
      <c r="AD479" s="1035"/>
      <c r="AE479" s="1035"/>
      <c r="AF479" s="1035"/>
      <c r="AG479" s="103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34">
        <v>15</v>
      </c>
      <c r="B480" s="103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35"/>
      <c r="AD480" s="1035"/>
      <c r="AE480" s="1035"/>
      <c r="AF480" s="1035"/>
      <c r="AG480" s="103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34">
        <v>16</v>
      </c>
      <c r="B481" s="103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35"/>
      <c r="AD481" s="1035"/>
      <c r="AE481" s="1035"/>
      <c r="AF481" s="1035"/>
      <c r="AG481" s="103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34">
        <v>17</v>
      </c>
      <c r="B482" s="103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35"/>
      <c r="AD482" s="1035"/>
      <c r="AE482" s="1035"/>
      <c r="AF482" s="1035"/>
      <c r="AG482" s="103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34">
        <v>18</v>
      </c>
      <c r="B483" s="103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35"/>
      <c r="AD483" s="1035"/>
      <c r="AE483" s="1035"/>
      <c r="AF483" s="1035"/>
      <c r="AG483" s="103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34">
        <v>19</v>
      </c>
      <c r="B484" s="103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35"/>
      <c r="AD484" s="1035"/>
      <c r="AE484" s="1035"/>
      <c r="AF484" s="1035"/>
      <c r="AG484" s="103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34">
        <v>20</v>
      </c>
      <c r="B485" s="103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35"/>
      <c r="AD485" s="1035"/>
      <c r="AE485" s="1035"/>
      <c r="AF485" s="1035"/>
      <c r="AG485" s="103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34">
        <v>21</v>
      </c>
      <c r="B486" s="103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35"/>
      <c r="AD486" s="1035"/>
      <c r="AE486" s="1035"/>
      <c r="AF486" s="1035"/>
      <c r="AG486" s="103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34">
        <v>22</v>
      </c>
      <c r="B487" s="103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35"/>
      <c r="AD487" s="1035"/>
      <c r="AE487" s="1035"/>
      <c r="AF487" s="1035"/>
      <c r="AG487" s="103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34">
        <v>23</v>
      </c>
      <c r="B488" s="103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35"/>
      <c r="AD488" s="1035"/>
      <c r="AE488" s="1035"/>
      <c r="AF488" s="1035"/>
      <c r="AG488" s="103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34">
        <v>24</v>
      </c>
      <c r="B489" s="103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35"/>
      <c r="AD489" s="1035"/>
      <c r="AE489" s="1035"/>
      <c r="AF489" s="1035"/>
      <c r="AG489" s="103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34">
        <v>25</v>
      </c>
      <c r="B490" s="103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35"/>
      <c r="AD490" s="1035"/>
      <c r="AE490" s="1035"/>
      <c r="AF490" s="1035"/>
      <c r="AG490" s="103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34">
        <v>26</v>
      </c>
      <c r="B491" s="103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35"/>
      <c r="AD491" s="1035"/>
      <c r="AE491" s="1035"/>
      <c r="AF491" s="1035"/>
      <c r="AG491" s="103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34">
        <v>27</v>
      </c>
      <c r="B492" s="103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35"/>
      <c r="AD492" s="1035"/>
      <c r="AE492" s="1035"/>
      <c r="AF492" s="1035"/>
      <c r="AG492" s="103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34">
        <v>28</v>
      </c>
      <c r="B493" s="103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35"/>
      <c r="AD493" s="1035"/>
      <c r="AE493" s="1035"/>
      <c r="AF493" s="1035"/>
      <c r="AG493" s="103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34">
        <v>29</v>
      </c>
      <c r="B494" s="103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35"/>
      <c r="AD494" s="1035"/>
      <c r="AE494" s="1035"/>
      <c r="AF494" s="1035"/>
      <c r="AG494" s="103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34">
        <v>30</v>
      </c>
      <c r="B495" s="103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35"/>
      <c r="AD495" s="1035"/>
      <c r="AE495" s="1035"/>
      <c r="AF495" s="1035"/>
      <c r="AG495" s="103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1"/>
      <c r="B498" s="361"/>
      <c r="C498" s="361" t="s">
        <v>26</v>
      </c>
      <c r="D498" s="361"/>
      <c r="E498" s="361"/>
      <c r="F498" s="361"/>
      <c r="G498" s="361"/>
      <c r="H498" s="361"/>
      <c r="I498" s="361"/>
      <c r="J498" s="152" t="s">
        <v>292</v>
      </c>
      <c r="K498" s="362"/>
      <c r="L498" s="362"/>
      <c r="M498" s="362"/>
      <c r="N498" s="362"/>
      <c r="O498" s="362"/>
      <c r="P498" s="247" t="s">
        <v>27</v>
      </c>
      <c r="Q498" s="247"/>
      <c r="R498" s="247"/>
      <c r="S498" s="247"/>
      <c r="T498" s="247"/>
      <c r="U498" s="247"/>
      <c r="V498" s="247"/>
      <c r="W498" s="247"/>
      <c r="X498" s="247"/>
      <c r="Y498" s="363" t="s">
        <v>341</v>
      </c>
      <c r="Z498" s="364"/>
      <c r="AA498" s="364"/>
      <c r="AB498" s="364"/>
      <c r="AC498" s="152" t="s">
        <v>327</v>
      </c>
      <c r="AD498" s="152"/>
      <c r="AE498" s="152"/>
      <c r="AF498" s="152"/>
      <c r="AG498" s="152"/>
      <c r="AH498" s="363" t="s">
        <v>254</v>
      </c>
      <c r="AI498" s="361"/>
      <c r="AJ498" s="361"/>
      <c r="AK498" s="361"/>
      <c r="AL498" s="361" t="s">
        <v>21</v>
      </c>
      <c r="AM498" s="361"/>
      <c r="AN498" s="361"/>
      <c r="AO498" s="365"/>
      <c r="AP498" s="366" t="s">
        <v>293</v>
      </c>
      <c r="AQ498" s="366"/>
      <c r="AR498" s="366"/>
      <c r="AS498" s="366"/>
      <c r="AT498" s="366"/>
      <c r="AU498" s="366"/>
      <c r="AV498" s="366"/>
      <c r="AW498" s="366"/>
      <c r="AX498" s="366"/>
      <c r="AY498" s="34">
        <f t="shared" ref="AY498:AY499" si="12">$AY$496</f>
        <v>0</v>
      </c>
    </row>
    <row r="499" spans="1:51" ht="26.25" hidden="1" customHeight="1" x14ac:dyDescent="0.15">
      <c r="A499" s="1034">
        <v>1</v>
      </c>
      <c r="B499" s="103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35"/>
      <c r="AD499" s="1035"/>
      <c r="AE499" s="1035"/>
      <c r="AF499" s="1035"/>
      <c r="AG499" s="103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34">
        <v>2</v>
      </c>
      <c r="B500" s="103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35"/>
      <c r="AD500" s="1035"/>
      <c r="AE500" s="1035"/>
      <c r="AF500" s="1035"/>
      <c r="AG500" s="103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34">
        <v>3</v>
      </c>
      <c r="B501" s="103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35"/>
      <c r="AD501" s="1035"/>
      <c r="AE501" s="1035"/>
      <c r="AF501" s="1035"/>
      <c r="AG501" s="103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34">
        <v>4</v>
      </c>
      <c r="B502" s="103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35"/>
      <c r="AD502" s="1035"/>
      <c r="AE502" s="1035"/>
      <c r="AF502" s="1035"/>
      <c r="AG502" s="103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34">
        <v>5</v>
      </c>
      <c r="B503" s="103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35"/>
      <c r="AD503" s="1035"/>
      <c r="AE503" s="1035"/>
      <c r="AF503" s="1035"/>
      <c r="AG503" s="103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34">
        <v>6</v>
      </c>
      <c r="B504" s="103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35"/>
      <c r="AD504" s="1035"/>
      <c r="AE504" s="1035"/>
      <c r="AF504" s="1035"/>
      <c r="AG504" s="103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34">
        <v>7</v>
      </c>
      <c r="B505" s="103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35"/>
      <c r="AD505" s="1035"/>
      <c r="AE505" s="1035"/>
      <c r="AF505" s="1035"/>
      <c r="AG505" s="103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34">
        <v>8</v>
      </c>
      <c r="B506" s="103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35"/>
      <c r="AD506" s="1035"/>
      <c r="AE506" s="1035"/>
      <c r="AF506" s="1035"/>
      <c r="AG506" s="103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34">
        <v>9</v>
      </c>
      <c r="B507" s="103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35"/>
      <c r="AD507" s="1035"/>
      <c r="AE507" s="1035"/>
      <c r="AF507" s="1035"/>
      <c r="AG507" s="103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34">
        <v>10</v>
      </c>
      <c r="B508" s="103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35"/>
      <c r="AD508" s="1035"/>
      <c r="AE508" s="1035"/>
      <c r="AF508" s="1035"/>
      <c r="AG508" s="103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34">
        <v>11</v>
      </c>
      <c r="B509" s="103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35"/>
      <c r="AD509" s="1035"/>
      <c r="AE509" s="1035"/>
      <c r="AF509" s="1035"/>
      <c r="AG509" s="103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34">
        <v>12</v>
      </c>
      <c r="B510" s="103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35"/>
      <c r="AD510" s="1035"/>
      <c r="AE510" s="1035"/>
      <c r="AF510" s="1035"/>
      <c r="AG510" s="103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34">
        <v>13</v>
      </c>
      <c r="B511" s="103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35"/>
      <c r="AD511" s="1035"/>
      <c r="AE511" s="1035"/>
      <c r="AF511" s="1035"/>
      <c r="AG511" s="103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34">
        <v>14</v>
      </c>
      <c r="B512" s="103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35"/>
      <c r="AD512" s="1035"/>
      <c r="AE512" s="1035"/>
      <c r="AF512" s="1035"/>
      <c r="AG512" s="103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34">
        <v>15</v>
      </c>
      <c r="B513" s="103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35"/>
      <c r="AD513" s="1035"/>
      <c r="AE513" s="1035"/>
      <c r="AF513" s="1035"/>
      <c r="AG513" s="103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34">
        <v>16</v>
      </c>
      <c r="B514" s="103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35"/>
      <c r="AD514" s="1035"/>
      <c r="AE514" s="1035"/>
      <c r="AF514" s="1035"/>
      <c r="AG514" s="103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34">
        <v>17</v>
      </c>
      <c r="B515" s="103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35"/>
      <c r="AD515" s="1035"/>
      <c r="AE515" s="1035"/>
      <c r="AF515" s="1035"/>
      <c r="AG515" s="103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34">
        <v>18</v>
      </c>
      <c r="B516" s="103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35"/>
      <c r="AD516" s="1035"/>
      <c r="AE516" s="1035"/>
      <c r="AF516" s="1035"/>
      <c r="AG516" s="103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34">
        <v>19</v>
      </c>
      <c r="B517" s="103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35"/>
      <c r="AD517" s="1035"/>
      <c r="AE517" s="1035"/>
      <c r="AF517" s="1035"/>
      <c r="AG517" s="103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34">
        <v>20</v>
      </c>
      <c r="B518" s="103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35"/>
      <c r="AD518" s="1035"/>
      <c r="AE518" s="1035"/>
      <c r="AF518" s="1035"/>
      <c r="AG518" s="103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34">
        <v>21</v>
      </c>
      <c r="B519" s="103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35"/>
      <c r="AD519" s="1035"/>
      <c r="AE519" s="1035"/>
      <c r="AF519" s="1035"/>
      <c r="AG519" s="103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34">
        <v>22</v>
      </c>
      <c r="B520" s="103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35"/>
      <c r="AD520" s="1035"/>
      <c r="AE520" s="1035"/>
      <c r="AF520" s="1035"/>
      <c r="AG520" s="103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34">
        <v>23</v>
      </c>
      <c r="B521" s="103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35"/>
      <c r="AD521" s="1035"/>
      <c r="AE521" s="1035"/>
      <c r="AF521" s="1035"/>
      <c r="AG521" s="103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34">
        <v>24</v>
      </c>
      <c r="B522" s="103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35"/>
      <c r="AD522" s="1035"/>
      <c r="AE522" s="1035"/>
      <c r="AF522" s="1035"/>
      <c r="AG522" s="103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34">
        <v>25</v>
      </c>
      <c r="B523" s="103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35"/>
      <c r="AD523" s="1035"/>
      <c r="AE523" s="1035"/>
      <c r="AF523" s="1035"/>
      <c r="AG523" s="103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34">
        <v>26</v>
      </c>
      <c r="B524" s="103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35"/>
      <c r="AD524" s="1035"/>
      <c r="AE524" s="1035"/>
      <c r="AF524" s="1035"/>
      <c r="AG524" s="103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34">
        <v>27</v>
      </c>
      <c r="B525" s="103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35"/>
      <c r="AD525" s="1035"/>
      <c r="AE525" s="1035"/>
      <c r="AF525" s="1035"/>
      <c r="AG525" s="103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34">
        <v>28</v>
      </c>
      <c r="B526" s="103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35"/>
      <c r="AD526" s="1035"/>
      <c r="AE526" s="1035"/>
      <c r="AF526" s="1035"/>
      <c r="AG526" s="103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34">
        <v>29</v>
      </c>
      <c r="B527" s="103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35"/>
      <c r="AD527" s="1035"/>
      <c r="AE527" s="1035"/>
      <c r="AF527" s="1035"/>
      <c r="AG527" s="103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34">
        <v>30</v>
      </c>
      <c r="B528" s="103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35"/>
      <c r="AD528" s="1035"/>
      <c r="AE528" s="1035"/>
      <c r="AF528" s="1035"/>
      <c r="AG528" s="103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1"/>
      <c r="B531" s="361"/>
      <c r="C531" s="361" t="s">
        <v>26</v>
      </c>
      <c r="D531" s="361"/>
      <c r="E531" s="361"/>
      <c r="F531" s="361"/>
      <c r="G531" s="361"/>
      <c r="H531" s="361"/>
      <c r="I531" s="361"/>
      <c r="J531" s="152" t="s">
        <v>292</v>
      </c>
      <c r="K531" s="362"/>
      <c r="L531" s="362"/>
      <c r="M531" s="362"/>
      <c r="N531" s="362"/>
      <c r="O531" s="362"/>
      <c r="P531" s="247" t="s">
        <v>27</v>
      </c>
      <c r="Q531" s="247"/>
      <c r="R531" s="247"/>
      <c r="S531" s="247"/>
      <c r="T531" s="247"/>
      <c r="U531" s="247"/>
      <c r="V531" s="247"/>
      <c r="W531" s="247"/>
      <c r="X531" s="247"/>
      <c r="Y531" s="363" t="s">
        <v>341</v>
      </c>
      <c r="Z531" s="364"/>
      <c r="AA531" s="364"/>
      <c r="AB531" s="364"/>
      <c r="AC531" s="152" t="s">
        <v>327</v>
      </c>
      <c r="AD531" s="152"/>
      <c r="AE531" s="152"/>
      <c r="AF531" s="152"/>
      <c r="AG531" s="152"/>
      <c r="AH531" s="363" t="s">
        <v>254</v>
      </c>
      <c r="AI531" s="361"/>
      <c r="AJ531" s="361"/>
      <c r="AK531" s="361"/>
      <c r="AL531" s="361" t="s">
        <v>21</v>
      </c>
      <c r="AM531" s="361"/>
      <c r="AN531" s="361"/>
      <c r="AO531" s="365"/>
      <c r="AP531" s="366" t="s">
        <v>293</v>
      </c>
      <c r="AQ531" s="366"/>
      <c r="AR531" s="366"/>
      <c r="AS531" s="366"/>
      <c r="AT531" s="366"/>
      <c r="AU531" s="366"/>
      <c r="AV531" s="366"/>
      <c r="AW531" s="366"/>
      <c r="AX531" s="366"/>
      <c r="AY531" s="34">
        <f t="shared" ref="AY531:AY532" si="13">$AY$529</f>
        <v>0</v>
      </c>
    </row>
    <row r="532" spans="1:51" ht="26.25" hidden="1" customHeight="1" x14ac:dyDescent="0.15">
      <c r="A532" s="1034">
        <v>1</v>
      </c>
      <c r="B532" s="103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35"/>
      <c r="AD532" s="1035"/>
      <c r="AE532" s="1035"/>
      <c r="AF532" s="1035"/>
      <c r="AG532" s="103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34">
        <v>2</v>
      </c>
      <c r="B533" s="103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35"/>
      <c r="AD533" s="1035"/>
      <c r="AE533" s="1035"/>
      <c r="AF533" s="1035"/>
      <c r="AG533" s="103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34">
        <v>3</v>
      </c>
      <c r="B534" s="103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35"/>
      <c r="AD534" s="1035"/>
      <c r="AE534" s="1035"/>
      <c r="AF534" s="1035"/>
      <c r="AG534" s="103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34">
        <v>4</v>
      </c>
      <c r="B535" s="103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35"/>
      <c r="AD535" s="1035"/>
      <c r="AE535" s="1035"/>
      <c r="AF535" s="1035"/>
      <c r="AG535" s="103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34">
        <v>5</v>
      </c>
      <c r="B536" s="103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35"/>
      <c r="AD536" s="1035"/>
      <c r="AE536" s="1035"/>
      <c r="AF536" s="1035"/>
      <c r="AG536" s="103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34">
        <v>6</v>
      </c>
      <c r="B537" s="103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35"/>
      <c r="AD537" s="1035"/>
      <c r="AE537" s="1035"/>
      <c r="AF537" s="1035"/>
      <c r="AG537" s="103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34">
        <v>7</v>
      </c>
      <c r="B538" s="103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35"/>
      <c r="AD538" s="1035"/>
      <c r="AE538" s="1035"/>
      <c r="AF538" s="1035"/>
      <c r="AG538" s="103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34">
        <v>8</v>
      </c>
      <c r="B539" s="103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35"/>
      <c r="AD539" s="1035"/>
      <c r="AE539" s="1035"/>
      <c r="AF539" s="1035"/>
      <c r="AG539" s="103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34">
        <v>9</v>
      </c>
      <c r="B540" s="103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35"/>
      <c r="AD540" s="1035"/>
      <c r="AE540" s="1035"/>
      <c r="AF540" s="1035"/>
      <c r="AG540" s="103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34">
        <v>10</v>
      </c>
      <c r="B541" s="103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35"/>
      <c r="AD541" s="1035"/>
      <c r="AE541" s="1035"/>
      <c r="AF541" s="1035"/>
      <c r="AG541" s="103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34">
        <v>11</v>
      </c>
      <c r="B542" s="103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35"/>
      <c r="AD542" s="1035"/>
      <c r="AE542" s="1035"/>
      <c r="AF542" s="1035"/>
      <c r="AG542" s="103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34">
        <v>12</v>
      </c>
      <c r="B543" s="103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35"/>
      <c r="AD543" s="1035"/>
      <c r="AE543" s="1035"/>
      <c r="AF543" s="1035"/>
      <c r="AG543" s="103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34">
        <v>13</v>
      </c>
      <c r="B544" s="103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35"/>
      <c r="AD544" s="1035"/>
      <c r="AE544" s="1035"/>
      <c r="AF544" s="1035"/>
      <c r="AG544" s="103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34">
        <v>14</v>
      </c>
      <c r="B545" s="103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35"/>
      <c r="AD545" s="1035"/>
      <c r="AE545" s="1035"/>
      <c r="AF545" s="1035"/>
      <c r="AG545" s="103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34">
        <v>15</v>
      </c>
      <c r="B546" s="103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35"/>
      <c r="AD546" s="1035"/>
      <c r="AE546" s="1035"/>
      <c r="AF546" s="1035"/>
      <c r="AG546" s="103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34">
        <v>16</v>
      </c>
      <c r="B547" s="103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35"/>
      <c r="AD547" s="1035"/>
      <c r="AE547" s="1035"/>
      <c r="AF547" s="1035"/>
      <c r="AG547" s="103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34">
        <v>17</v>
      </c>
      <c r="B548" s="103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35"/>
      <c r="AD548" s="1035"/>
      <c r="AE548" s="1035"/>
      <c r="AF548" s="1035"/>
      <c r="AG548" s="103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34">
        <v>18</v>
      </c>
      <c r="B549" s="103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35"/>
      <c r="AD549" s="1035"/>
      <c r="AE549" s="1035"/>
      <c r="AF549" s="1035"/>
      <c r="AG549" s="103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34">
        <v>19</v>
      </c>
      <c r="B550" s="103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35"/>
      <c r="AD550" s="1035"/>
      <c r="AE550" s="1035"/>
      <c r="AF550" s="1035"/>
      <c r="AG550" s="103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34">
        <v>20</v>
      </c>
      <c r="B551" s="103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35"/>
      <c r="AD551" s="1035"/>
      <c r="AE551" s="1035"/>
      <c r="AF551" s="1035"/>
      <c r="AG551" s="103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34">
        <v>21</v>
      </c>
      <c r="B552" s="103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35"/>
      <c r="AD552" s="1035"/>
      <c r="AE552" s="1035"/>
      <c r="AF552" s="1035"/>
      <c r="AG552" s="103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34">
        <v>22</v>
      </c>
      <c r="B553" s="103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35"/>
      <c r="AD553" s="1035"/>
      <c r="AE553" s="1035"/>
      <c r="AF553" s="1035"/>
      <c r="AG553" s="103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34">
        <v>23</v>
      </c>
      <c r="B554" s="103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35"/>
      <c r="AD554" s="1035"/>
      <c r="AE554" s="1035"/>
      <c r="AF554" s="1035"/>
      <c r="AG554" s="103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34">
        <v>24</v>
      </c>
      <c r="B555" s="103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35"/>
      <c r="AD555" s="1035"/>
      <c r="AE555" s="1035"/>
      <c r="AF555" s="1035"/>
      <c r="AG555" s="103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34">
        <v>25</v>
      </c>
      <c r="B556" s="103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35"/>
      <c r="AD556" s="1035"/>
      <c r="AE556" s="1035"/>
      <c r="AF556" s="1035"/>
      <c r="AG556" s="103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34">
        <v>26</v>
      </c>
      <c r="B557" s="103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35"/>
      <c r="AD557" s="1035"/>
      <c r="AE557" s="1035"/>
      <c r="AF557" s="1035"/>
      <c r="AG557" s="103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34">
        <v>27</v>
      </c>
      <c r="B558" s="103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35"/>
      <c r="AD558" s="1035"/>
      <c r="AE558" s="1035"/>
      <c r="AF558" s="1035"/>
      <c r="AG558" s="103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34">
        <v>28</v>
      </c>
      <c r="B559" s="103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35"/>
      <c r="AD559" s="1035"/>
      <c r="AE559" s="1035"/>
      <c r="AF559" s="1035"/>
      <c r="AG559" s="103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34">
        <v>29</v>
      </c>
      <c r="B560" s="103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35"/>
      <c r="AD560" s="1035"/>
      <c r="AE560" s="1035"/>
      <c r="AF560" s="1035"/>
      <c r="AG560" s="103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34">
        <v>30</v>
      </c>
      <c r="B561" s="103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35"/>
      <c r="AD561" s="1035"/>
      <c r="AE561" s="1035"/>
      <c r="AF561" s="1035"/>
      <c r="AG561" s="103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1"/>
      <c r="B564" s="361"/>
      <c r="C564" s="361" t="s">
        <v>26</v>
      </c>
      <c r="D564" s="361"/>
      <c r="E564" s="361"/>
      <c r="F564" s="361"/>
      <c r="G564" s="361"/>
      <c r="H564" s="361"/>
      <c r="I564" s="361"/>
      <c r="J564" s="152" t="s">
        <v>292</v>
      </c>
      <c r="K564" s="362"/>
      <c r="L564" s="362"/>
      <c r="M564" s="362"/>
      <c r="N564" s="362"/>
      <c r="O564" s="362"/>
      <c r="P564" s="247" t="s">
        <v>27</v>
      </c>
      <c r="Q564" s="247"/>
      <c r="R564" s="247"/>
      <c r="S564" s="247"/>
      <c r="T564" s="247"/>
      <c r="U564" s="247"/>
      <c r="V564" s="247"/>
      <c r="W564" s="247"/>
      <c r="X564" s="247"/>
      <c r="Y564" s="363" t="s">
        <v>341</v>
      </c>
      <c r="Z564" s="364"/>
      <c r="AA564" s="364"/>
      <c r="AB564" s="364"/>
      <c r="AC564" s="152" t="s">
        <v>327</v>
      </c>
      <c r="AD564" s="152"/>
      <c r="AE564" s="152"/>
      <c r="AF564" s="152"/>
      <c r="AG564" s="152"/>
      <c r="AH564" s="363" t="s">
        <v>254</v>
      </c>
      <c r="AI564" s="361"/>
      <c r="AJ564" s="361"/>
      <c r="AK564" s="361"/>
      <c r="AL564" s="361" t="s">
        <v>21</v>
      </c>
      <c r="AM564" s="361"/>
      <c r="AN564" s="361"/>
      <c r="AO564" s="365"/>
      <c r="AP564" s="366" t="s">
        <v>293</v>
      </c>
      <c r="AQ564" s="366"/>
      <c r="AR564" s="366"/>
      <c r="AS564" s="366"/>
      <c r="AT564" s="366"/>
      <c r="AU564" s="366"/>
      <c r="AV564" s="366"/>
      <c r="AW564" s="366"/>
      <c r="AX564" s="366"/>
      <c r="AY564" s="34">
        <f t="shared" ref="AY564:AY565" si="14">$AY$562</f>
        <v>0</v>
      </c>
    </row>
    <row r="565" spans="1:51" ht="26.25" hidden="1" customHeight="1" x14ac:dyDescent="0.15">
      <c r="A565" s="1034">
        <v>1</v>
      </c>
      <c r="B565" s="103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35"/>
      <c r="AD565" s="1035"/>
      <c r="AE565" s="1035"/>
      <c r="AF565" s="1035"/>
      <c r="AG565" s="103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34">
        <v>2</v>
      </c>
      <c r="B566" s="103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35"/>
      <c r="AD566" s="1035"/>
      <c r="AE566" s="1035"/>
      <c r="AF566" s="1035"/>
      <c r="AG566" s="103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34">
        <v>3</v>
      </c>
      <c r="B567" s="103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35"/>
      <c r="AD567" s="1035"/>
      <c r="AE567" s="1035"/>
      <c r="AF567" s="1035"/>
      <c r="AG567" s="103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34">
        <v>4</v>
      </c>
      <c r="B568" s="103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35"/>
      <c r="AD568" s="1035"/>
      <c r="AE568" s="1035"/>
      <c r="AF568" s="1035"/>
      <c r="AG568" s="103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34">
        <v>5</v>
      </c>
      <c r="B569" s="103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35"/>
      <c r="AD569" s="1035"/>
      <c r="AE569" s="1035"/>
      <c r="AF569" s="1035"/>
      <c r="AG569" s="103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34">
        <v>6</v>
      </c>
      <c r="B570" s="103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35"/>
      <c r="AD570" s="1035"/>
      <c r="AE570" s="1035"/>
      <c r="AF570" s="1035"/>
      <c r="AG570" s="103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34">
        <v>7</v>
      </c>
      <c r="B571" s="103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35"/>
      <c r="AD571" s="1035"/>
      <c r="AE571" s="1035"/>
      <c r="AF571" s="1035"/>
      <c r="AG571" s="103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34">
        <v>8</v>
      </c>
      <c r="B572" s="103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35"/>
      <c r="AD572" s="1035"/>
      <c r="AE572" s="1035"/>
      <c r="AF572" s="1035"/>
      <c r="AG572" s="103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34">
        <v>9</v>
      </c>
      <c r="B573" s="103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35"/>
      <c r="AD573" s="1035"/>
      <c r="AE573" s="1035"/>
      <c r="AF573" s="1035"/>
      <c r="AG573" s="103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34">
        <v>10</v>
      </c>
      <c r="B574" s="103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35"/>
      <c r="AD574" s="1035"/>
      <c r="AE574" s="1035"/>
      <c r="AF574" s="1035"/>
      <c r="AG574" s="103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34">
        <v>11</v>
      </c>
      <c r="B575" s="103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35"/>
      <c r="AD575" s="1035"/>
      <c r="AE575" s="1035"/>
      <c r="AF575" s="1035"/>
      <c r="AG575" s="103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34">
        <v>12</v>
      </c>
      <c r="B576" s="103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35"/>
      <c r="AD576" s="1035"/>
      <c r="AE576" s="1035"/>
      <c r="AF576" s="1035"/>
      <c r="AG576" s="103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34">
        <v>13</v>
      </c>
      <c r="B577" s="103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35"/>
      <c r="AD577" s="1035"/>
      <c r="AE577" s="1035"/>
      <c r="AF577" s="1035"/>
      <c r="AG577" s="103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34">
        <v>14</v>
      </c>
      <c r="B578" s="103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35"/>
      <c r="AD578" s="1035"/>
      <c r="AE578" s="1035"/>
      <c r="AF578" s="1035"/>
      <c r="AG578" s="103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34">
        <v>15</v>
      </c>
      <c r="B579" s="103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35"/>
      <c r="AD579" s="1035"/>
      <c r="AE579" s="1035"/>
      <c r="AF579" s="1035"/>
      <c r="AG579" s="103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34">
        <v>16</v>
      </c>
      <c r="B580" s="103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35"/>
      <c r="AD580" s="1035"/>
      <c r="AE580" s="1035"/>
      <c r="AF580" s="1035"/>
      <c r="AG580" s="103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34">
        <v>17</v>
      </c>
      <c r="B581" s="103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35"/>
      <c r="AD581" s="1035"/>
      <c r="AE581" s="1035"/>
      <c r="AF581" s="1035"/>
      <c r="AG581" s="103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34">
        <v>18</v>
      </c>
      <c r="B582" s="103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35"/>
      <c r="AD582" s="1035"/>
      <c r="AE582" s="1035"/>
      <c r="AF582" s="1035"/>
      <c r="AG582" s="103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34">
        <v>19</v>
      </c>
      <c r="B583" s="103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35"/>
      <c r="AD583" s="1035"/>
      <c r="AE583" s="1035"/>
      <c r="AF583" s="1035"/>
      <c r="AG583" s="103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34">
        <v>20</v>
      </c>
      <c r="B584" s="103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35"/>
      <c r="AD584" s="1035"/>
      <c r="AE584" s="1035"/>
      <c r="AF584" s="1035"/>
      <c r="AG584" s="103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34">
        <v>21</v>
      </c>
      <c r="B585" s="103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35"/>
      <c r="AD585" s="1035"/>
      <c r="AE585" s="1035"/>
      <c r="AF585" s="1035"/>
      <c r="AG585" s="103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34">
        <v>22</v>
      </c>
      <c r="B586" s="103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35"/>
      <c r="AD586" s="1035"/>
      <c r="AE586" s="1035"/>
      <c r="AF586" s="1035"/>
      <c r="AG586" s="103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34">
        <v>23</v>
      </c>
      <c r="B587" s="103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35"/>
      <c r="AD587" s="1035"/>
      <c r="AE587" s="1035"/>
      <c r="AF587" s="1035"/>
      <c r="AG587" s="103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34">
        <v>24</v>
      </c>
      <c r="B588" s="103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35"/>
      <c r="AD588" s="1035"/>
      <c r="AE588" s="1035"/>
      <c r="AF588" s="1035"/>
      <c r="AG588" s="103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34">
        <v>25</v>
      </c>
      <c r="B589" s="103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35"/>
      <c r="AD589" s="1035"/>
      <c r="AE589" s="1035"/>
      <c r="AF589" s="1035"/>
      <c r="AG589" s="103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34">
        <v>26</v>
      </c>
      <c r="B590" s="103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35"/>
      <c r="AD590" s="1035"/>
      <c r="AE590" s="1035"/>
      <c r="AF590" s="1035"/>
      <c r="AG590" s="103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34">
        <v>27</v>
      </c>
      <c r="B591" s="103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35"/>
      <c r="AD591" s="1035"/>
      <c r="AE591" s="1035"/>
      <c r="AF591" s="1035"/>
      <c r="AG591" s="103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34">
        <v>28</v>
      </c>
      <c r="B592" s="103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35"/>
      <c r="AD592" s="1035"/>
      <c r="AE592" s="1035"/>
      <c r="AF592" s="1035"/>
      <c r="AG592" s="103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34">
        <v>29</v>
      </c>
      <c r="B593" s="103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35"/>
      <c r="AD593" s="1035"/>
      <c r="AE593" s="1035"/>
      <c r="AF593" s="1035"/>
      <c r="AG593" s="103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34">
        <v>30</v>
      </c>
      <c r="B594" s="103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35"/>
      <c r="AD594" s="1035"/>
      <c r="AE594" s="1035"/>
      <c r="AF594" s="1035"/>
      <c r="AG594" s="103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209</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1"/>
      <c r="B597" s="361"/>
      <c r="C597" s="361" t="s">
        <v>26</v>
      </c>
      <c r="D597" s="361"/>
      <c r="E597" s="361"/>
      <c r="F597" s="361"/>
      <c r="G597" s="361"/>
      <c r="H597" s="361"/>
      <c r="I597" s="361"/>
      <c r="J597" s="152" t="s">
        <v>292</v>
      </c>
      <c r="K597" s="362"/>
      <c r="L597" s="362"/>
      <c r="M597" s="362"/>
      <c r="N597" s="362"/>
      <c r="O597" s="362"/>
      <c r="P597" s="247" t="s">
        <v>27</v>
      </c>
      <c r="Q597" s="247"/>
      <c r="R597" s="247"/>
      <c r="S597" s="247"/>
      <c r="T597" s="247"/>
      <c r="U597" s="247"/>
      <c r="V597" s="247"/>
      <c r="W597" s="247"/>
      <c r="X597" s="247"/>
      <c r="Y597" s="363" t="s">
        <v>341</v>
      </c>
      <c r="Z597" s="364"/>
      <c r="AA597" s="364"/>
      <c r="AB597" s="364"/>
      <c r="AC597" s="152" t="s">
        <v>327</v>
      </c>
      <c r="AD597" s="152"/>
      <c r="AE597" s="152"/>
      <c r="AF597" s="152"/>
      <c r="AG597" s="152"/>
      <c r="AH597" s="363" t="s">
        <v>254</v>
      </c>
      <c r="AI597" s="361"/>
      <c r="AJ597" s="361"/>
      <c r="AK597" s="361"/>
      <c r="AL597" s="361" t="s">
        <v>21</v>
      </c>
      <c r="AM597" s="361"/>
      <c r="AN597" s="361"/>
      <c r="AO597" s="365"/>
      <c r="AP597" s="366" t="s">
        <v>293</v>
      </c>
      <c r="AQ597" s="366"/>
      <c r="AR597" s="366"/>
      <c r="AS597" s="366"/>
      <c r="AT597" s="366"/>
      <c r="AU597" s="366"/>
      <c r="AV597" s="366"/>
      <c r="AW597" s="366"/>
      <c r="AX597" s="366"/>
      <c r="AY597" s="34">
        <f t="shared" ref="AY597:AY598" si="15">$AY$595</f>
        <v>0</v>
      </c>
    </row>
    <row r="598" spans="1:51" ht="26.25" hidden="1" customHeight="1" x14ac:dyDescent="0.15">
      <c r="A598" s="1034">
        <v>1</v>
      </c>
      <c r="B598" s="103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35"/>
      <c r="AD598" s="1035"/>
      <c r="AE598" s="1035"/>
      <c r="AF598" s="1035"/>
      <c r="AG598" s="103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34">
        <v>2</v>
      </c>
      <c r="B599" s="103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35"/>
      <c r="AD599" s="1035"/>
      <c r="AE599" s="1035"/>
      <c r="AF599" s="1035"/>
      <c r="AG599" s="103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34">
        <v>3</v>
      </c>
      <c r="B600" s="103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35"/>
      <c r="AD600" s="1035"/>
      <c r="AE600" s="1035"/>
      <c r="AF600" s="1035"/>
      <c r="AG600" s="103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34">
        <v>4</v>
      </c>
      <c r="B601" s="103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35"/>
      <c r="AD601" s="1035"/>
      <c r="AE601" s="1035"/>
      <c r="AF601" s="1035"/>
      <c r="AG601" s="103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34">
        <v>5</v>
      </c>
      <c r="B602" s="103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35"/>
      <c r="AD602" s="1035"/>
      <c r="AE602" s="1035"/>
      <c r="AF602" s="1035"/>
      <c r="AG602" s="103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34">
        <v>6</v>
      </c>
      <c r="B603" s="103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35"/>
      <c r="AD603" s="1035"/>
      <c r="AE603" s="1035"/>
      <c r="AF603" s="1035"/>
      <c r="AG603" s="103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34">
        <v>7</v>
      </c>
      <c r="B604" s="103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35"/>
      <c r="AD604" s="1035"/>
      <c r="AE604" s="1035"/>
      <c r="AF604" s="1035"/>
      <c r="AG604" s="103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34">
        <v>8</v>
      </c>
      <c r="B605" s="103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35"/>
      <c r="AD605" s="1035"/>
      <c r="AE605" s="1035"/>
      <c r="AF605" s="1035"/>
      <c r="AG605" s="103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34">
        <v>9</v>
      </c>
      <c r="B606" s="103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35"/>
      <c r="AD606" s="1035"/>
      <c r="AE606" s="1035"/>
      <c r="AF606" s="1035"/>
      <c r="AG606" s="103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34">
        <v>10</v>
      </c>
      <c r="B607" s="103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35"/>
      <c r="AD607" s="1035"/>
      <c r="AE607" s="1035"/>
      <c r="AF607" s="1035"/>
      <c r="AG607" s="103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34">
        <v>11</v>
      </c>
      <c r="B608" s="103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35"/>
      <c r="AD608" s="1035"/>
      <c r="AE608" s="1035"/>
      <c r="AF608" s="1035"/>
      <c r="AG608" s="103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34">
        <v>12</v>
      </c>
      <c r="B609" s="103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35"/>
      <c r="AD609" s="1035"/>
      <c r="AE609" s="1035"/>
      <c r="AF609" s="1035"/>
      <c r="AG609" s="103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34">
        <v>13</v>
      </c>
      <c r="B610" s="103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35"/>
      <c r="AD610" s="1035"/>
      <c r="AE610" s="1035"/>
      <c r="AF610" s="1035"/>
      <c r="AG610" s="103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34">
        <v>14</v>
      </c>
      <c r="B611" s="103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35"/>
      <c r="AD611" s="1035"/>
      <c r="AE611" s="1035"/>
      <c r="AF611" s="1035"/>
      <c r="AG611" s="103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34">
        <v>15</v>
      </c>
      <c r="B612" s="103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35"/>
      <c r="AD612" s="1035"/>
      <c r="AE612" s="1035"/>
      <c r="AF612" s="1035"/>
      <c r="AG612" s="103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34">
        <v>16</v>
      </c>
      <c r="B613" s="103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35"/>
      <c r="AD613" s="1035"/>
      <c r="AE613" s="1035"/>
      <c r="AF613" s="1035"/>
      <c r="AG613" s="103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34">
        <v>17</v>
      </c>
      <c r="B614" s="103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35"/>
      <c r="AD614" s="1035"/>
      <c r="AE614" s="1035"/>
      <c r="AF614" s="1035"/>
      <c r="AG614" s="103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34">
        <v>18</v>
      </c>
      <c r="B615" s="103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35"/>
      <c r="AD615" s="1035"/>
      <c r="AE615" s="1035"/>
      <c r="AF615" s="1035"/>
      <c r="AG615" s="103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34">
        <v>19</v>
      </c>
      <c r="B616" s="103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35"/>
      <c r="AD616" s="1035"/>
      <c r="AE616" s="1035"/>
      <c r="AF616" s="1035"/>
      <c r="AG616" s="103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34">
        <v>20</v>
      </c>
      <c r="B617" s="103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35"/>
      <c r="AD617" s="1035"/>
      <c r="AE617" s="1035"/>
      <c r="AF617" s="1035"/>
      <c r="AG617" s="103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34">
        <v>21</v>
      </c>
      <c r="B618" s="103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35"/>
      <c r="AD618" s="1035"/>
      <c r="AE618" s="1035"/>
      <c r="AF618" s="1035"/>
      <c r="AG618" s="103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34">
        <v>22</v>
      </c>
      <c r="B619" s="103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35"/>
      <c r="AD619" s="1035"/>
      <c r="AE619" s="1035"/>
      <c r="AF619" s="1035"/>
      <c r="AG619" s="103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34">
        <v>23</v>
      </c>
      <c r="B620" s="103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35"/>
      <c r="AD620" s="1035"/>
      <c r="AE620" s="1035"/>
      <c r="AF620" s="1035"/>
      <c r="AG620" s="103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34">
        <v>24</v>
      </c>
      <c r="B621" s="103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35"/>
      <c r="AD621" s="1035"/>
      <c r="AE621" s="1035"/>
      <c r="AF621" s="1035"/>
      <c r="AG621" s="103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34">
        <v>25</v>
      </c>
      <c r="B622" s="103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35"/>
      <c r="AD622" s="1035"/>
      <c r="AE622" s="1035"/>
      <c r="AF622" s="1035"/>
      <c r="AG622" s="103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34">
        <v>26</v>
      </c>
      <c r="B623" s="103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35"/>
      <c r="AD623" s="1035"/>
      <c r="AE623" s="1035"/>
      <c r="AF623" s="1035"/>
      <c r="AG623" s="103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34">
        <v>27</v>
      </c>
      <c r="B624" s="103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35"/>
      <c r="AD624" s="1035"/>
      <c r="AE624" s="1035"/>
      <c r="AF624" s="1035"/>
      <c r="AG624" s="103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34">
        <v>28</v>
      </c>
      <c r="B625" s="103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35"/>
      <c r="AD625" s="1035"/>
      <c r="AE625" s="1035"/>
      <c r="AF625" s="1035"/>
      <c r="AG625" s="103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34">
        <v>29</v>
      </c>
      <c r="B626" s="103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35"/>
      <c r="AD626" s="1035"/>
      <c r="AE626" s="1035"/>
      <c r="AF626" s="1035"/>
      <c r="AG626" s="103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34">
        <v>30</v>
      </c>
      <c r="B627" s="103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35"/>
      <c r="AD627" s="1035"/>
      <c r="AE627" s="1035"/>
      <c r="AF627" s="1035"/>
      <c r="AG627" s="103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1"/>
      <c r="B630" s="361"/>
      <c r="C630" s="361" t="s">
        <v>26</v>
      </c>
      <c r="D630" s="361"/>
      <c r="E630" s="361"/>
      <c r="F630" s="361"/>
      <c r="G630" s="361"/>
      <c r="H630" s="361"/>
      <c r="I630" s="361"/>
      <c r="J630" s="152" t="s">
        <v>292</v>
      </c>
      <c r="K630" s="362"/>
      <c r="L630" s="362"/>
      <c r="M630" s="362"/>
      <c r="N630" s="362"/>
      <c r="O630" s="362"/>
      <c r="P630" s="247" t="s">
        <v>27</v>
      </c>
      <c r="Q630" s="247"/>
      <c r="R630" s="247"/>
      <c r="S630" s="247"/>
      <c r="T630" s="247"/>
      <c r="U630" s="247"/>
      <c r="V630" s="247"/>
      <c r="W630" s="247"/>
      <c r="X630" s="247"/>
      <c r="Y630" s="363" t="s">
        <v>341</v>
      </c>
      <c r="Z630" s="364"/>
      <c r="AA630" s="364"/>
      <c r="AB630" s="364"/>
      <c r="AC630" s="152" t="s">
        <v>327</v>
      </c>
      <c r="AD630" s="152"/>
      <c r="AE630" s="152"/>
      <c r="AF630" s="152"/>
      <c r="AG630" s="152"/>
      <c r="AH630" s="363" t="s">
        <v>254</v>
      </c>
      <c r="AI630" s="361"/>
      <c r="AJ630" s="361"/>
      <c r="AK630" s="361"/>
      <c r="AL630" s="361" t="s">
        <v>21</v>
      </c>
      <c r="AM630" s="361"/>
      <c r="AN630" s="361"/>
      <c r="AO630" s="365"/>
      <c r="AP630" s="366" t="s">
        <v>293</v>
      </c>
      <c r="AQ630" s="366"/>
      <c r="AR630" s="366"/>
      <c r="AS630" s="366"/>
      <c r="AT630" s="366"/>
      <c r="AU630" s="366"/>
      <c r="AV630" s="366"/>
      <c r="AW630" s="366"/>
      <c r="AX630" s="366"/>
      <c r="AY630" s="34">
        <f t="shared" ref="AY630:AY631" si="16">$AY$628</f>
        <v>0</v>
      </c>
    </row>
    <row r="631" spans="1:51" ht="26.25" hidden="1" customHeight="1" x14ac:dyDescent="0.15">
      <c r="A631" s="1034">
        <v>1</v>
      </c>
      <c r="B631" s="103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35"/>
      <c r="AD631" s="1035"/>
      <c r="AE631" s="1035"/>
      <c r="AF631" s="1035"/>
      <c r="AG631" s="103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34">
        <v>2</v>
      </c>
      <c r="B632" s="103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35"/>
      <c r="AD632" s="1035"/>
      <c r="AE632" s="1035"/>
      <c r="AF632" s="1035"/>
      <c r="AG632" s="103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34">
        <v>3</v>
      </c>
      <c r="B633" s="103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35"/>
      <c r="AD633" s="1035"/>
      <c r="AE633" s="1035"/>
      <c r="AF633" s="1035"/>
      <c r="AG633" s="103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34">
        <v>4</v>
      </c>
      <c r="B634" s="103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35"/>
      <c r="AD634" s="1035"/>
      <c r="AE634" s="1035"/>
      <c r="AF634" s="1035"/>
      <c r="AG634" s="103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34">
        <v>5</v>
      </c>
      <c r="B635" s="103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35"/>
      <c r="AD635" s="1035"/>
      <c r="AE635" s="1035"/>
      <c r="AF635" s="1035"/>
      <c r="AG635" s="103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34">
        <v>6</v>
      </c>
      <c r="B636" s="103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35"/>
      <c r="AD636" s="1035"/>
      <c r="AE636" s="1035"/>
      <c r="AF636" s="1035"/>
      <c r="AG636" s="103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34">
        <v>7</v>
      </c>
      <c r="B637" s="103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35"/>
      <c r="AD637" s="1035"/>
      <c r="AE637" s="1035"/>
      <c r="AF637" s="1035"/>
      <c r="AG637" s="103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34">
        <v>8</v>
      </c>
      <c r="B638" s="103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35"/>
      <c r="AD638" s="1035"/>
      <c r="AE638" s="1035"/>
      <c r="AF638" s="1035"/>
      <c r="AG638" s="103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34">
        <v>9</v>
      </c>
      <c r="B639" s="103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35"/>
      <c r="AD639" s="1035"/>
      <c r="AE639" s="1035"/>
      <c r="AF639" s="1035"/>
      <c r="AG639" s="103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34">
        <v>10</v>
      </c>
      <c r="B640" s="103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35"/>
      <c r="AD640" s="1035"/>
      <c r="AE640" s="1035"/>
      <c r="AF640" s="1035"/>
      <c r="AG640" s="103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34">
        <v>11</v>
      </c>
      <c r="B641" s="103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35"/>
      <c r="AD641" s="1035"/>
      <c r="AE641" s="1035"/>
      <c r="AF641" s="1035"/>
      <c r="AG641" s="103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34">
        <v>12</v>
      </c>
      <c r="B642" s="103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35"/>
      <c r="AD642" s="1035"/>
      <c r="AE642" s="1035"/>
      <c r="AF642" s="1035"/>
      <c r="AG642" s="103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34">
        <v>13</v>
      </c>
      <c r="B643" s="103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35"/>
      <c r="AD643" s="1035"/>
      <c r="AE643" s="1035"/>
      <c r="AF643" s="1035"/>
      <c r="AG643" s="103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34">
        <v>14</v>
      </c>
      <c r="B644" s="103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35"/>
      <c r="AD644" s="1035"/>
      <c r="AE644" s="1035"/>
      <c r="AF644" s="1035"/>
      <c r="AG644" s="103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34">
        <v>15</v>
      </c>
      <c r="B645" s="103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35"/>
      <c r="AD645" s="1035"/>
      <c r="AE645" s="1035"/>
      <c r="AF645" s="1035"/>
      <c r="AG645" s="103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34">
        <v>16</v>
      </c>
      <c r="B646" s="103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35"/>
      <c r="AD646" s="1035"/>
      <c r="AE646" s="1035"/>
      <c r="AF646" s="1035"/>
      <c r="AG646" s="103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34">
        <v>17</v>
      </c>
      <c r="B647" s="1034">
        <v>1</v>
      </c>
      <c r="C647" s="1036"/>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35"/>
      <c r="AD647" s="1035"/>
      <c r="AE647" s="1035"/>
      <c r="AF647" s="1035"/>
      <c r="AG647" s="103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34">
        <v>18</v>
      </c>
      <c r="B648" s="103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35"/>
      <c r="AD648" s="1035"/>
      <c r="AE648" s="1035"/>
      <c r="AF648" s="1035"/>
      <c r="AG648" s="103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34">
        <v>19</v>
      </c>
      <c r="B649" s="103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35"/>
      <c r="AD649" s="1035"/>
      <c r="AE649" s="1035"/>
      <c r="AF649" s="1035"/>
      <c r="AG649" s="103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34">
        <v>20</v>
      </c>
      <c r="B650" s="103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35"/>
      <c r="AD650" s="1035"/>
      <c r="AE650" s="1035"/>
      <c r="AF650" s="1035"/>
      <c r="AG650" s="103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34">
        <v>21</v>
      </c>
      <c r="B651" s="103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35"/>
      <c r="AD651" s="1035"/>
      <c r="AE651" s="1035"/>
      <c r="AF651" s="1035"/>
      <c r="AG651" s="103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34">
        <v>22</v>
      </c>
      <c r="B652" s="103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35"/>
      <c r="AD652" s="1035"/>
      <c r="AE652" s="1035"/>
      <c r="AF652" s="1035"/>
      <c r="AG652" s="103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34">
        <v>23</v>
      </c>
      <c r="B653" s="103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35"/>
      <c r="AD653" s="1035"/>
      <c r="AE653" s="1035"/>
      <c r="AF653" s="1035"/>
      <c r="AG653" s="103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34">
        <v>24</v>
      </c>
      <c r="B654" s="103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35"/>
      <c r="AD654" s="1035"/>
      <c r="AE654" s="1035"/>
      <c r="AF654" s="1035"/>
      <c r="AG654" s="103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34">
        <v>25</v>
      </c>
      <c r="B655" s="103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35"/>
      <c r="AD655" s="1035"/>
      <c r="AE655" s="1035"/>
      <c r="AF655" s="1035"/>
      <c r="AG655" s="103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34">
        <v>26</v>
      </c>
      <c r="B656" s="103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35"/>
      <c r="AD656" s="1035"/>
      <c r="AE656" s="1035"/>
      <c r="AF656" s="1035"/>
      <c r="AG656" s="103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34">
        <v>27</v>
      </c>
      <c r="B657" s="103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35"/>
      <c r="AD657" s="1035"/>
      <c r="AE657" s="1035"/>
      <c r="AF657" s="1035"/>
      <c r="AG657" s="103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34">
        <v>28</v>
      </c>
      <c r="B658" s="103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35"/>
      <c r="AD658" s="1035"/>
      <c r="AE658" s="1035"/>
      <c r="AF658" s="1035"/>
      <c r="AG658" s="103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34">
        <v>29</v>
      </c>
      <c r="B659" s="103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35"/>
      <c r="AD659" s="1035"/>
      <c r="AE659" s="1035"/>
      <c r="AF659" s="1035"/>
      <c r="AG659" s="103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34">
        <v>30</v>
      </c>
      <c r="B660" s="103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35"/>
      <c r="AD660" s="1035"/>
      <c r="AE660" s="1035"/>
      <c r="AF660" s="1035"/>
      <c r="AG660" s="103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1"/>
      <c r="B663" s="361"/>
      <c r="C663" s="361" t="s">
        <v>26</v>
      </c>
      <c r="D663" s="361"/>
      <c r="E663" s="361"/>
      <c r="F663" s="361"/>
      <c r="G663" s="361"/>
      <c r="H663" s="361"/>
      <c r="I663" s="361"/>
      <c r="J663" s="152" t="s">
        <v>292</v>
      </c>
      <c r="K663" s="362"/>
      <c r="L663" s="362"/>
      <c r="M663" s="362"/>
      <c r="N663" s="362"/>
      <c r="O663" s="362"/>
      <c r="P663" s="247" t="s">
        <v>27</v>
      </c>
      <c r="Q663" s="247"/>
      <c r="R663" s="247"/>
      <c r="S663" s="247"/>
      <c r="T663" s="247"/>
      <c r="U663" s="247"/>
      <c r="V663" s="247"/>
      <c r="W663" s="247"/>
      <c r="X663" s="247"/>
      <c r="Y663" s="363" t="s">
        <v>341</v>
      </c>
      <c r="Z663" s="364"/>
      <c r="AA663" s="364"/>
      <c r="AB663" s="364"/>
      <c r="AC663" s="152" t="s">
        <v>327</v>
      </c>
      <c r="AD663" s="152"/>
      <c r="AE663" s="152"/>
      <c r="AF663" s="152"/>
      <c r="AG663" s="152"/>
      <c r="AH663" s="363" t="s">
        <v>254</v>
      </c>
      <c r="AI663" s="361"/>
      <c r="AJ663" s="361"/>
      <c r="AK663" s="361"/>
      <c r="AL663" s="361" t="s">
        <v>21</v>
      </c>
      <c r="AM663" s="361"/>
      <c r="AN663" s="361"/>
      <c r="AO663" s="365"/>
      <c r="AP663" s="366" t="s">
        <v>293</v>
      </c>
      <c r="AQ663" s="366"/>
      <c r="AR663" s="366"/>
      <c r="AS663" s="366"/>
      <c r="AT663" s="366"/>
      <c r="AU663" s="366"/>
      <c r="AV663" s="366"/>
      <c r="AW663" s="366"/>
      <c r="AX663" s="366"/>
      <c r="AY663" s="34">
        <f t="shared" ref="AY663:AY664" si="17">$AY$661</f>
        <v>0</v>
      </c>
    </row>
    <row r="664" spans="1:51" ht="26.25" hidden="1" customHeight="1" x14ac:dyDescent="0.15">
      <c r="A664" s="1034">
        <v>1</v>
      </c>
      <c r="B664" s="103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35"/>
      <c r="AD664" s="1035"/>
      <c r="AE664" s="1035"/>
      <c r="AF664" s="1035"/>
      <c r="AG664" s="103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34">
        <v>2</v>
      </c>
      <c r="B665" s="103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35"/>
      <c r="AD665" s="1035"/>
      <c r="AE665" s="1035"/>
      <c r="AF665" s="1035"/>
      <c r="AG665" s="103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34">
        <v>3</v>
      </c>
      <c r="B666" s="103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35"/>
      <c r="AD666" s="1035"/>
      <c r="AE666" s="1035"/>
      <c r="AF666" s="1035"/>
      <c r="AG666" s="103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34">
        <v>4</v>
      </c>
      <c r="B667" s="103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35"/>
      <c r="AD667" s="1035"/>
      <c r="AE667" s="1035"/>
      <c r="AF667" s="1035"/>
      <c r="AG667" s="103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34">
        <v>5</v>
      </c>
      <c r="B668" s="103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35"/>
      <c r="AD668" s="1035"/>
      <c r="AE668" s="1035"/>
      <c r="AF668" s="1035"/>
      <c r="AG668" s="103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34">
        <v>6</v>
      </c>
      <c r="B669" s="103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35"/>
      <c r="AD669" s="1035"/>
      <c r="AE669" s="1035"/>
      <c r="AF669" s="1035"/>
      <c r="AG669" s="103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34">
        <v>7</v>
      </c>
      <c r="B670" s="103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35"/>
      <c r="AD670" s="1035"/>
      <c r="AE670" s="1035"/>
      <c r="AF670" s="1035"/>
      <c r="AG670" s="103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34">
        <v>8</v>
      </c>
      <c r="B671" s="103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35"/>
      <c r="AD671" s="1035"/>
      <c r="AE671" s="1035"/>
      <c r="AF671" s="1035"/>
      <c r="AG671" s="103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34">
        <v>9</v>
      </c>
      <c r="B672" s="103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35"/>
      <c r="AD672" s="1035"/>
      <c r="AE672" s="1035"/>
      <c r="AF672" s="1035"/>
      <c r="AG672" s="103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34">
        <v>10</v>
      </c>
      <c r="B673" s="103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35"/>
      <c r="AD673" s="1035"/>
      <c r="AE673" s="1035"/>
      <c r="AF673" s="1035"/>
      <c r="AG673" s="103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34">
        <v>11</v>
      </c>
      <c r="B674" s="103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35"/>
      <c r="AD674" s="1035"/>
      <c r="AE674" s="1035"/>
      <c r="AF674" s="1035"/>
      <c r="AG674" s="103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34">
        <v>12</v>
      </c>
      <c r="B675" s="103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35"/>
      <c r="AD675" s="1035"/>
      <c r="AE675" s="1035"/>
      <c r="AF675" s="1035"/>
      <c r="AG675" s="103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34">
        <v>13</v>
      </c>
      <c r="B676" s="103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35"/>
      <c r="AD676" s="1035"/>
      <c r="AE676" s="1035"/>
      <c r="AF676" s="1035"/>
      <c r="AG676" s="103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34">
        <v>14</v>
      </c>
      <c r="B677" s="103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35"/>
      <c r="AD677" s="1035"/>
      <c r="AE677" s="1035"/>
      <c r="AF677" s="1035"/>
      <c r="AG677" s="103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34">
        <v>15</v>
      </c>
      <c r="B678" s="103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35"/>
      <c r="AD678" s="1035"/>
      <c r="AE678" s="1035"/>
      <c r="AF678" s="1035"/>
      <c r="AG678" s="103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34">
        <v>16</v>
      </c>
      <c r="B679" s="103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35"/>
      <c r="AD679" s="1035"/>
      <c r="AE679" s="1035"/>
      <c r="AF679" s="1035"/>
      <c r="AG679" s="103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34">
        <v>17</v>
      </c>
      <c r="B680" s="103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35"/>
      <c r="AD680" s="1035"/>
      <c r="AE680" s="1035"/>
      <c r="AF680" s="1035"/>
      <c r="AG680" s="103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34">
        <v>18</v>
      </c>
      <c r="B681" s="103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35"/>
      <c r="AD681" s="1035"/>
      <c r="AE681" s="1035"/>
      <c r="AF681" s="1035"/>
      <c r="AG681" s="103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34">
        <v>19</v>
      </c>
      <c r="B682" s="103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35"/>
      <c r="AD682" s="1035"/>
      <c r="AE682" s="1035"/>
      <c r="AF682" s="1035"/>
      <c r="AG682" s="103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34">
        <v>20</v>
      </c>
      <c r="B683" s="103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35"/>
      <c r="AD683" s="1035"/>
      <c r="AE683" s="1035"/>
      <c r="AF683" s="1035"/>
      <c r="AG683" s="103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34">
        <v>21</v>
      </c>
      <c r="B684" s="103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35"/>
      <c r="AD684" s="1035"/>
      <c r="AE684" s="1035"/>
      <c r="AF684" s="1035"/>
      <c r="AG684" s="103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34">
        <v>22</v>
      </c>
      <c r="B685" s="103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35"/>
      <c r="AD685" s="1035"/>
      <c r="AE685" s="1035"/>
      <c r="AF685" s="1035"/>
      <c r="AG685" s="103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34">
        <v>23</v>
      </c>
      <c r="B686" s="103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35"/>
      <c r="AD686" s="1035"/>
      <c r="AE686" s="1035"/>
      <c r="AF686" s="1035"/>
      <c r="AG686" s="103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34">
        <v>24</v>
      </c>
      <c r="B687" s="103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35"/>
      <c r="AD687" s="1035"/>
      <c r="AE687" s="1035"/>
      <c r="AF687" s="1035"/>
      <c r="AG687" s="103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34">
        <v>25</v>
      </c>
      <c r="B688" s="103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35"/>
      <c r="AD688" s="1035"/>
      <c r="AE688" s="1035"/>
      <c r="AF688" s="1035"/>
      <c r="AG688" s="103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34">
        <v>26</v>
      </c>
      <c r="B689" s="103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35"/>
      <c r="AD689" s="1035"/>
      <c r="AE689" s="1035"/>
      <c r="AF689" s="1035"/>
      <c r="AG689" s="103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34">
        <v>27</v>
      </c>
      <c r="B690" s="103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35"/>
      <c r="AD690" s="1035"/>
      <c r="AE690" s="1035"/>
      <c r="AF690" s="1035"/>
      <c r="AG690" s="103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34">
        <v>28</v>
      </c>
      <c r="B691" s="103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35"/>
      <c r="AD691" s="1035"/>
      <c r="AE691" s="1035"/>
      <c r="AF691" s="1035"/>
      <c r="AG691" s="103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34">
        <v>29</v>
      </c>
      <c r="B692" s="103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35"/>
      <c r="AD692" s="1035"/>
      <c r="AE692" s="1035"/>
      <c r="AF692" s="1035"/>
      <c r="AG692" s="103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34">
        <v>30</v>
      </c>
      <c r="B693" s="103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35"/>
      <c r="AD693" s="1035"/>
      <c r="AE693" s="1035"/>
      <c r="AF693" s="1035"/>
      <c r="AG693" s="103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1"/>
      <c r="B696" s="361"/>
      <c r="C696" s="361" t="s">
        <v>26</v>
      </c>
      <c r="D696" s="361"/>
      <c r="E696" s="361"/>
      <c r="F696" s="361"/>
      <c r="G696" s="361"/>
      <c r="H696" s="361"/>
      <c r="I696" s="361"/>
      <c r="J696" s="152" t="s">
        <v>292</v>
      </c>
      <c r="K696" s="362"/>
      <c r="L696" s="362"/>
      <c r="M696" s="362"/>
      <c r="N696" s="362"/>
      <c r="O696" s="362"/>
      <c r="P696" s="247" t="s">
        <v>27</v>
      </c>
      <c r="Q696" s="247"/>
      <c r="R696" s="247"/>
      <c r="S696" s="247"/>
      <c r="T696" s="247"/>
      <c r="U696" s="247"/>
      <c r="V696" s="247"/>
      <c r="W696" s="247"/>
      <c r="X696" s="247"/>
      <c r="Y696" s="363" t="s">
        <v>341</v>
      </c>
      <c r="Z696" s="364"/>
      <c r="AA696" s="364"/>
      <c r="AB696" s="364"/>
      <c r="AC696" s="152" t="s">
        <v>327</v>
      </c>
      <c r="AD696" s="152"/>
      <c r="AE696" s="152"/>
      <c r="AF696" s="152"/>
      <c r="AG696" s="152"/>
      <c r="AH696" s="363" t="s">
        <v>254</v>
      </c>
      <c r="AI696" s="361"/>
      <c r="AJ696" s="361"/>
      <c r="AK696" s="361"/>
      <c r="AL696" s="361" t="s">
        <v>21</v>
      </c>
      <c r="AM696" s="361"/>
      <c r="AN696" s="361"/>
      <c r="AO696" s="365"/>
      <c r="AP696" s="366" t="s">
        <v>293</v>
      </c>
      <c r="AQ696" s="366"/>
      <c r="AR696" s="366"/>
      <c r="AS696" s="366"/>
      <c r="AT696" s="366"/>
      <c r="AU696" s="366"/>
      <c r="AV696" s="366"/>
      <c r="AW696" s="366"/>
      <c r="AX696" s="366"/>
      <c r="AY696" s="34">
        <f t="shared" ref="AY696:AY697" si="18">$AY$694</f>
        <v>0</v>
      </c>
    </row>
    <row r="697" spans="1:51" ht="26.25" hidden="1" customHeight="1" x14ac:dyDescent="0.15">
      <c r="A697" s="1034">
        <v>1</v>
      </c>
      <c r="B697" s="103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35"/>
      <c r="AD697" s="1035"/>
      <c r="AE697" s="1035"/>
      <c r="AF697" s="1035"/>
      <c r="AG697" s="103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34">
        <v>2</v>
      </c>
      <c r="B698" s="103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35"/>
      <c r="AD698" s="1035"/>
      <c r="AE698" s="1035"/>
      <c r="AF698" s="1035"/>
      <c r="AG698" s="103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34">
        <v>3</v>
      </c>
      <c r="B699" s="103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35"/>
      <c r="AD699" s="1035"/>
      <c r="AE699" s="1035"/>
      <c r="AF699" s="1035"/>
      <c r="AG699" s="103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34">
        <v>4</v>
      </c>
      <c r="B700" s="103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35"/>
      <c r="AD700" s="1035"/>
      <c r="AE700" s="1035"/>
      <c r="AF700" s="1035"/>
      <c r="AG700" s="103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34">
        <v>5</v>
      </c>
      <c r="B701" s="103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35"/>
      <c r="AD701" s="1035"/>
      <c r="AE701" s="1035"/>
      <c r="AF701" s="1035"/>
      <c r="AG701" s="103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34">
        <v>6</v>
      </c>
      <c r="B702" s="103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35"/>
      <c r="AD702" s="1035"/>
      <c r="AE702" s="1035"/>
      <c r="AF702" s="1035"/>
      <c r="AG702" s="103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34">
        <v>7</v>
      </c>
      <c r="B703" s="103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35"/>
      <c r="AD703" s="1035"/>
      <c r="AE703" s="1035"/>
      <c r="AF703" s="1035"/>
      <c r="AG703" s="103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34">
        <v>8</v>
      </c>
      <c r="B704" s="103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35"/>
      <c r="AD704" s="1035"/>
      <c r="AE704" s="1035"/>
      <c r="AF704" s="1035"/>
      <c r="AG704" s="103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34">
        <v>9</v>
      </c>
      <c r="B705" s="103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35"/>
      <c r="AD705" s="1035"/>
      <c r="AE705" s="1035"/>
      <c r="AF705" s="1035"/>
      <c r="AG705" s="103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34">
        <v>10</v>
      </c>
      <c r="B706" s="103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35"/>
      <c r="AD706" s="1035"/>
      <c r="AE706" s="1035"/>
      <c r="AF706" s="1035"/>
      <c r="AG706" s="103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34">
        <v>11</v>
      </c>
      <c r="B707" s="103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35"/>
      <c r="AD707" s="1035"/>
      <c r="AE707" s="1035"/>
      <c r="AF707" s="1035"/>
      <c r="AG707" s="103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34">
        <v>12</v>
      </c>
      <c r="B708" s="103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35"/>
      <c r="AD708" s="1035"/>
      <c r="AE708" s="1035"/>
      <c r="AF708" s="1035"/>
      <c r="AG708" s="103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34">
        <v>13</v>
      </c>
      <c r="B709" s="103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35"/>
      <c r="AD709" s="1035"/>
      <c r="AE709" s="1035"/>
      <c r="AF709" s="1035"/>
      <c r="AG709" s="103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34">
        <v>14</v>
      </c>
      <c r="B710" s="103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35"/>
      <c r="AD710" s="1035"/>
      <c r="AE710" s="1035"/>
      <c r="AF710" s="1035"/>
      <c r="AG710" s="103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34">
        <v>15</v>
      </c>
      <c r="B711" s="103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35"/>
      <c r="AD711" s="1035"/>
      <c r="AE711" s="1035"/>
      <c r="AF711" s="1035"/>
      <c r="AG711" s="103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34">
        <v>16</v>
      </c>
      <c r="B712" s="103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35"/>
      <c r="AD712" s="1035"/>
      <c r="AE712" s="1035"/>
      <c r="AF712" s="1035"/>
      <c r="AG712" s="103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34">
        <v>17</v>
      </c>
      <c r="B713" s="103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35"/>
      <c r="AD713" s="1035"/>
      <c r="AE713" s="1035"/>
      <c r="AF713" s="1035"/>
      <c r="AG713" s="103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34">
        <v>18</v>
      </c>
      <c r="B714" s="103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35"/>
      <c r="AD714" s="1035"/>
      <c r="AE714" s="1035"/>
      <c r="AF714" s="1035"/>
      <c r="AG714" s="103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34">
        <v>19</v>
      </c>
      <c r="B715" s="103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35"/>
      <c r="AD715" s="1035"/>
      <c r="AE715" s="1035"/>
      <c r="AF715" s="1035"/>
      <c r="AG715" s="103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34">
        <v>20</v>
      </c>
      <c r="B716" s="103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35"/>
      <c r="AD716" s="1035"/>
      <c r="AE716" s="1035"/>
      <c r="AF716" s="1035"/>
      <c r="AG716" s="103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34">
        <v>21</v>
      </c>
      <c r="B717" s="103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35"/>
      <c r="AD717" s="1035"/>
      <c r="AE717" s="1035"/>
      <c r="AF717" s="1035"/>
      <c r="AG717" s="103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34">
        <v>22</v>
      </c>
      <c r="B718" s="103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35"/>
      <c r="AD718" s="1035"/>
      <c r="AE718" s="1035"/>
      <c r="AF718" s="1035"/>
      <c r="AG718" s="103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34">
        <v>23</v>
      </c>
      <c r="B719" s="103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35"/>
      <c r="AD719" s="1035"/>
      <c r="AE719" s="1035"/>
      <c r="AF719" s="1035"/>
      <c r="AG719" s="103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34">
        <v>24</v>
      </c>
      <c r="B720" s="103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35"/>
      <c r="AD720" s="1035"/>
      <c r="AE720" s="1035"/>
      <c r="AF720" s="1035"/>
      <c r="AG720" s="103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34">
        <v>25</v>
      </c>
      <c r="B721" s="103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35"/>
      <c r="AD721" s="1035"/>
      <c r="AE721" s="1035"/>
      <c r="AF721" s="1035"/>
      <c r="AG721" s="103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34">
        <v>26</v>
      </c>
      <c r="B722" s="103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35"/>
      <c r="AD722" s="1035"/>
      <c r="AE722" s="1035"/>
      <c r="AF722" s="1035"/>
      <c r="AG722" s="103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34">
        <v>27</v>
      </c>
      <c r="B723" s="103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35"/>
      <c r="AD723" s="1035"/>
      <c r="AE723" s="1035"/>
      <c r="AF723" s="1035"/>
      <c r="AG723" s="103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34">
        <v>28</v>
      </c>
      <c r="B724" s="103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35"/>
      <c r="AD724" s="1035"/>
      <c r="AE724" s="1035"/>
      <c r="AF724" s="1035"/>
      <c r="AG724" s="103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34">
        <v>29</v>
      </c>
      <c r="B725" s="103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35"/>
      <c r="AD725" s="1035"/>
      <c r="AE725" s="1035"/>
      <c r="AF725" s="1035"/>
      <c r="AG725" s="103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34">
        <v>30</v>
      </c>
      <c r="B726" s="103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35"/>
      <c r="AD726" s="1035"/>
      <c r="AE726" s="1035"/>
      <c r="AF726" s="1035"/>
      <c r="AG726" s="103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1"/>
      <c r="B729" s="361"/>
      <c r="C729" s="361" t="s">
        <v>26</v>
      </c>
      <c r="D729" s="361"/>
      <c r="E729" s="361"/>
      <c r="F729" s="361"/>
      <c r="G729" s="361"/>
      <c r="H729" s="361"/>
      <c r="I729" s="361"/>
      <c r="J729" s="152" t="s">
        <v>292</v>
      </c>
      <c r="K729" s="362"/>
      <c r="L729" s="362"/>
      <c r="M729" s="362"/>
      <c r="N729" s="362"/>
      <c r="O729" s="362"/>
      <c r="P729" s="247" t="s">
        <v>27</v>
      </c>
      <c r="Q729" s="247"/>
      <c r="R729" s="247"/>
      <c r="S729" s="247"/>
      <c r="T729" s="247"/>
      <c r="U729" s="247"/>
      <c r="V729" s="247"/>
      <c r="W729" s="247"/>
      <c r="X729" s="247"/>
      <c r="Y729" s="363" t="s">
        <v>341</v>
      </c>
      <c r="Z729" s="364"/>
      <c r="AA729" s="364"/>
      <c r="AB729" s="364"/>
      <c r="AC729" s="152" t="s">
        <v>327</v>
      </c>
      <c r="AD729" s="152"/>
      <c r="AE729" s="152"/>
      <c r="AF729" s="152"/>
      <c r="AG729" s="152"/>
      <c r="AH729" s="363" t="s">
        <v>254</v>
      </c>
      <c r="AI729" s="361"/>
      <c r="AJ729" s="361"/>
      <c r="AK729" s="361"/>
      <c r="AL729" s="361" t="s">
        <v>21</v>
      </c>
      <c r="AM729" s="361"/>
      <c r="AN729" s="361"/>
      <c r="AO729" s="365"/>
      <c r="AP729" s="366" t="s">
        <v>293</v>
      </c>
      <c r="AQ729" s="366"/>
      <c r="AR729" s="366"/>
      <c r="AS729" s="366"/>
      <c r="AT729" s="366"/>
      <c r="AU729" s="366"/>
      <c r="AV729" s="366"/>
      <c r="AW729" s="366"/>
      <c r="AX729" s="366"/>
      <c r="AY729" s="34">
        <f t="shared" ref="AY729:AY730" si="19">$AY$727</f>
        <v>0</v>
      </c>
    </row>
    <row r="730" spans="1:51" ht="26.25" hidden="1" customHeight="1" x14ac:dyDescent="0.15">
      <c r="A730" s="1034">
        <v>1</v>
      </c>
      <c r="B730" s="103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35"/>
      <c r="AD730" s="1035"/>
      <c r="AE730" s="1035"/>
      <c r="AF730" s="1035"/>
      <c r="AG730" s="103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34">
        <v>2</v>
      </c>
      <c r="B731" s="103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35"/>
      <c r="AD731" s="1035"/>
      <c r="AE731" s="1035"/>
      <c r="AF731" s="1035"/>
      <c r="AG731" s="103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34">
        <v>3</v>
      </c>
      <c r="B732" s="103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35"/>
      <c r="AD732" s="1035"/>
      <c r="AE732" s="1035"/>
      <c r="AF732" s="1035"/>
      <c r="AG732" s="103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34">
        <v>4</v>
      </c>
      <c r="B733" s="103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35"/>
      <c r="AD733" s="1035"/>
      <c r="AE733" s="1035"/>
      <c r="AF733" s="1035"/>
      <c r="AG733" s="103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34">
        <v>5</v>
      </c>
      <c r="B734" s="103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35"/>
      <c r="AD734" s="1035"/>
      <c r="AE734" s="1035"/>
      <c r="AF734" s="1035"/>
      <c r="AG734" s="103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34">
        <v>6</v>
      </c>
      <c r="B735" s="103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35"/>
      <c r="AD735" s="1035"/>
      <c r="AE735" s="1035"/>
      <c r="AF735" s="1035"/>
      <c r="AG735" s="103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34">
        <v>7</v>
      </c>
      <c r="B736" s="103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35"/>
      <c r="AD736" s="1035"/>
      <c r="AE736" s="1035"/>
      <c r="AF736" s="1035"/>
      <c r="AG736" s="103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34">
        <v>8</v>
      </c>
      <c r="B737" s="103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35"/>
      <c r="AD737" s="1035"/>
      <c r="AE737" s="1035"/>
      <c r="AF737" s="1035"/>
      <c r="AG737" s="103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34">
        <v>9</v>
      </c>
      <c r="B738" s="103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35"/>
      <c r="AD738" s="1035"/>
      <c r="AE738" s="1035"/>
      <c r="AF738" s="1035"/>
      <c r="AG738" s="103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34">
        <v>10</v>
      </c>
      <c r="B739" s="103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35"/>
      <c r="AD739" s="1035"/>
      <c r="AE739" s="1035"/>
      <c r="AF739" s="1035"/>
      <c r="AG739" s="103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34">
        <v>11</v>
      </c>
      <c r="B740" s="103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35"/>
      <c r="AD740" s="1035"/>
      <c r="AE740" s="1035"/>
      <c r="AF740" s="1035"/>
      <c r="AG740" s="103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34">
        <v>12</v>
      </c>
      <c r="B741" s="103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35"/>
      <c r="AD741" s="1035"/>
      <c r="AE741" s="1035"/>
      <c r="AF741" s="1035"/>
      <c r="AG741" s="103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34">
        <v>13</v>
      </c>
      <c r="B742" s="103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35"/>
      <c r="AD742" s="1035"/>
      <c r="AE742" s="1035"/>
      <c r="AF742" s="1035"/>
      <c r="AG742" s="103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34">
        <v>14</v>
      </c>
      <c r="B743" s="103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35"/>
      <c r="AD743" s="1035"/>
      <c r="AE743" s="1035"/>
      <c r="AF743" s="1035"/>
      <c r="AG743" s="103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34">
        <v>15</v>
      </c>
      <c r="B744" s="103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35"/>
      <c r="AD744" s="1035"/>
      <c r="AE744" s="1035"/>
      <c r="AF744" s="1035"/>
      <c r="AG744" s="103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34">
        <v>16</v>
      </c>
      <c r="B745" s="103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35"/>
      <c r="AD745" s="1035"/>
      <c r="AE745" s="1035"/>
      <c r="AF745" s="1035"/>
      <c r="AG745" s="103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34">
        <v>17</v>
      </c>
      <c r="B746" s="103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35"/>
      <c r="AD746" s="1035"/>
      <c r="AE746" s="1035"/>
      <c r="AF746" s="1035"/>
      <c r="AG746" s="103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34">
        <v>18</v>
      </c>
      <c r="B747" s="103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35"/>
      <c r="AD747" s="1035"/>
      <c r="AE747" s="1035"/>
      <c r="AF747" s="1035"/>
      <c r="AG747" s="103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34">
        <v>19</v>
      </c>
      <c r="B748" s="103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35"/>
      <c r="AD748" s="1035"/>
      <c r="AE748" s="1035"/>
      <c r="AF748" s="1035"/>
      <c r="AG748" s="103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34">
        <v>20</v>
      </c>
      <c r="B749" s="103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35"/>
      <c r="AD749" s="1035"/>
      <c r="AE749" s="1035"/>
      <c r="AF749" s="1035"/>
      <c r="AG749" s="103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34">
        <v>21</v>
      </c>
      <c r="B750" s="103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35"/>
      <c r="AD750" s="1035"/>
      <c r="AE750" s="1035"/>
      <c r="AF750" s="1035"/>
      <c r="AG750" s="103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34">
        <v>22</v>
      </c>
      <c r="B751" s="103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35"/>
      <c r="AD751" s="1035"/>
      <c r="AE751" s="1035"/>
      <c r="AF751" s="1035"/>
      <c r="AG751" s="103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34">
        <v>23</v>
      </c>
      <c r="B752" s="103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35"/>
      <c r="AD752" s="1035"/>
      <c r="AE752" s="1035"/>
      <c r="AF752" s="1035"/>
      <c r="AG752" s="103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34">
        <v>24</v>
      </c>
      <c r="B753" s="103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35"/>
      <c r="AD753" s="1035"/>
      <c r="AE753" s="1035"/>
      <c r="AF753" s="1035"/>
      <c r="AG753" s="103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34">
        <v>25</v>
      </c>
      <c r="B754" s="103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35"/>
      <c r="AD754" s="1035"/>
      <c r="AE754" s="1035"/>
      <c r="AF754" s="1035"/>
      <c r="AG754" s="103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34">
        <v>26</v>
      </c>
      <c r="B755" s="103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35"/>
      <c r="AD755" s="1035"/>
      <c r="AE755" s="1035"/>
      <c r="AF755" s="1035"/>
      <c r="AG755" s="103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34">
        <v>27</v>
      </c>
      <c r="B756" s="103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35"/>
      <c r="AD756" s="1035"/>
      <c r="AE756" s="1035"/>
      <c r="AF756" s="1035"/>
      <c r="AG756" s="103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34">
        <v>28</v>
      </c>
      <c r="B757" s="103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35"/>
      <c r="AD757" s="1035"/>
      <c r="AE757" s="1035"/>
      <c r="AF757" s="1035"/>
      <c r="AG757" s="103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34">
        <v>29</v>
      </c>
      <c r="B758" s="103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35"/>
      <c r="AD758" s="1035"/>
      <c r="AE758" s="1035"/>
      <c r="AF758" s="1035"/>
      <c r="AG758" s="103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34">
        <v>30</v>
      </c>
      <c r="B759" s="103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35"/>
      <c r="AD759" s="1035"/>
      <c r="AE759" s="1035"/>
      <c r="AF759" s="1035"/>
      <c r="AG759" s="103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1"/>
      <c r="B762" s="361"/>
      <c r="C762" s="361" t="s">
        <v>26</v>
      </c>
      <c r="D762" s="361"/>
      <c r="E762" s="361"/>
      <c r="F762" s="361"/>
      <c r="G762" s="361"/>
      <c r="H762" s="361"/>
      <c r="I762" s="361"/>
      <c r="J762" s="152" t="s">
        <v>292</v>
      </c>
      <c r="K762" s="362"/>
      <c r="L762" s="362"/>
      <c r="M762" s="362"/>
      <c r="N762" s="362"/>
      <c r="O762" s="362"/>
      <c r="P762" s="247" t="s">
        <v>27</v>
      </c>
      <c r="Q762" s="247"/>
      <c r="R762" s="247"/>
      <c r="S762" s="247"/>
      <c r="T762" s="247"/>
      <c r="U762" s="247"/>
      <c r="V762" s="247"/>
      <c r="W762" s="247"/>
      <c r="X762" s="247"/>
      <c r="Y762" s="363" t="s">
        <v>341</v>
      </c>
      <c r="Z762" s="364"/>
      <c r="AA762" s="364"/>
      <c r="AB762" s="364"/>
      <c r="AC762" s="152" t="s">
        <v>327</v>
      </c>
      <c r="AD762" s="152"/>
      <c r="AE762" s="152"/>
      <c r="AF762" s="152"/>
      <c r="AG762" s="152"/>
      <c r="AH762" s="363" t="s">
        <v>254</v>
      </c>
      <c r="AI762" s="361"/>
      <c r="AJ762" s="361"/>
      <c r="AK762" s="361"/>
      <c r="AL762" s="361" t="s">
        <v>21</v>
      </c>
      <c r="AM762" s="361"/>
      <c r="AN762" s="361"/>
      <c r="AO762" s="365"/>
      <c r="AP762" s="366" t="s">
        <v>293</v>
      </c>
      <c r="AQ762" s="366"/>
      <c r="AR762" s="366"/>
      <c r="AS762" s="366"/>
      <c r="AT762" s="366"/>
      <c r="AU762" s="366"/>
      <c r="AV762" s="366"/>
      <c r="AW762" s="366"/>
      <c r="AX762" s="366"/>
      <c r="AY762" s="34">
        <f t="shared" ref="AY762:AY763" si="20">$AY$760</f>
        <v>0</v>
      </c>
    </row>
    <row r="763" spans="1:51" ht="26.25" hidden="1" customHeight="1" x14ac:dyDescent="0.15">
      <c r="A763" s="1034">
        <v>1</v>
      </c>
      <c r="B763" s="103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35"/>
      <c r="AD763" s="1035"/>
      <c r="AE763" s="1035"/>
      <c r="AF763" s="1035"/>
      <c r="AG763" s="103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34">
        <v>2</v>
      </c>
      <c r="B764" s="103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35"/>
      <c r="AD764" s="1035"/>
      <c r="AE764" s="1035"/>
      <c r="AF764" s="1035"/>
      <c r="AG764" s="103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34">
        <v>3</v>
      </c>
      <c r="B765" s="103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35"/>
      <c r="AD765" s="1035"/>
      <c r="AE765" s="1035"/>
      <c r="AF765" s="1035"/>
      <c r="AG765" s="103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34">
        <v>4</v>
      </c>
      <c r="B766" s="103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35"/>
      <c r="AD766" s="1035"/>
      <c r="AE766" s="1035"/>
      <c r="AF766" s="1035"/>
      <c r="AG766" s="103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34">
        <v>5</v>
      </c>
      <c r="B767" s="103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35"/>
      <c r="AD767" s="1035"/>
      <c r="AE767" s="1035"/>
      <c r="AF767" s="1035"/>
      <c r="AG767" s="103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34">
        <v>6</v>
      </c>
      <c r="B768" s="103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35"/>
      <c r="AD768" s="1035"/>
      <c r="AE768" s="1035"/>
      <c r="AF768" s="1035"/>
      <c r="AG768" s="103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34">
        <v>7</v>
      </c>
      <c r="B769" s="103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35"/>
      <c r="AD769" s="1035"/>
      <c r="AE769" s="1035"/>
      <c r="AF769" s="1035"/>
      <c r="AG769" s="103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34">
        <v>8</v>
      </c>
      <c r="B770" s="103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35"/>
      <c r="AD770" s="1035"/>
      <c r="AE770" s="1035"/>
      <c r="AF770" s="1035"/>
      <c r="AG770" s="103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34">
        <v>9</v>
      </c>
      <c r="B771" s="103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35"/>
      <c r="AD771" s="1035"/>
      <c r="AE771" s="1035"/>
      <c r="AF771" s="1035"/>
      <c r="AG771" s="103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34">
        <v>10</v>
      </c>
      <c r="B772" s="103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35"/>
      <c r="AD772" s="1035"/>
      <c r="AE772" s="1035"/>
      <c r="AF772" s="1035"/>
      <c r="AG772" s="103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34">
        <v>11</v>
      </c>
      <c r="B773" s="103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35"/>
      <c r="AD773" s="1035"/>
      <c r="AE773" s="1035"/>
      <c r="AF773" s="1035"/>
      <c r="AG773" s="103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34">
        <v>12</v>
      </c>
      <c r="B774" s="103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35"/>
      <c r="AD774" s="1035"/>
      <c r="AE774" s="1035"/>
      <c r="AF774" s="1035"/>
      <c r="AG774" s="103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34">
        <v>13</v>
      </c>
      <c r="B775" s="103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35"/>
      <c r="AD775" s="1035"/>
      <c r="AE775" s="1035"/>
      <c r="AF775" s="1035"/>
      <c r="AG775" s="103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34">
        <v>14</v>
      </c>
      <c r="B776" s="103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35"/>
      <c r="AD776" s="1035"/>
      <c r="AE776" s="1035"/>
      <c r="AF776" s="1035"/>
      <c r="AG776" s="103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34">
        <v>15</v>
      </c>
      <c r="B777" s="103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35"/>
      <c r="AD777" s="1035"/>
      <c r="AE777" s="1035"/>
      <c r="AF777" s="1035"/>
      <c r="AG777" s="103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34">
        <v>16</v>
      </c>
      <c r="B778" s="103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35"/>
      <c r="AD778" s="1035"/>
      <c r="AE778" s="1035"/>
      <c r="AF778" s="1035"/>
      <c r="AG778" s="103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34">
        <v>17</v>
      </c>
      <c r="B779" s="103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35"/>
      <c r="AD779" s="1035"/>
      <c r="AE779" s="1035"/>
      <c r="AF779" s="1035"/>
      <c r="AG779" s="103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34">
        <v>18</v>
      </c>
      <c r="B780" s="103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35"/>
      <c r="AD780" s="1035"/>
      <c r="AE780" s="1035"/>
      <c r="AF780" s="1035"/>
      <c r="AG780" s="103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34">
        <v>19</v>
      </c>
      <c r="B781" s="103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35"/>
      <c r="AD781" s="1035"/>
      <c r="AE781" s="1035"/>
      <c r="AF781" s="1035"/>
      <c r="AG781" s="103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34">
        <v>20</v>
      </c>
      <c r="B782" s="103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35"/>
      <c r="AD782" s="1035"/>
      <c r="AE782" s="1035"/>
      <c r="AF782" s="1035"/>
      <c r="AG782" s="103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34">
        <v>21</v>
      </c>
      <c r="B783" s="103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35"/>
      <c r="AD783" s="1035"/>
      <c r="AE783" s="1035"/>
      <c r="AF783" s="1035"/>
      <c r="AG783" s="103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34">
        <v>22</v>
      </c>
      <c r="B784" s="103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35"/>
      <c r="AD784" s="1035"/>
      <c r="AE784" s="1035"/>
      <c r="AF784" s="1035"/>
      <c r="AG784" s="103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34">
        <v>23</v>
      </c>
      <c r="B785" s="103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35"/>
      <c r="AD785" s="1035"/>
      <c r="AE785" s="1035"/>
      <c r="AF785" s="1035"/>
      <c r="AG785" s="103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34">
        <v>24</v>
      </c>
      <c r="B786" s="103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35"/>
      <c r="AD786" s="1035"/>
      <c r="AE786" s="1035"/>
      <c r="AF786" s="1035"/>
      <c r="AG786" s="103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34">
        <v>25</v>
      </c>
      <c r="B787" s="103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35"/>
      <c r="AD787" s="1035"/>
      <c r="AE787" s="1035"/>
      <c r="AF787" s="1035"/>
      <c r="AG787" s="103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34">
        <v>26</v>
      </c>
      <c r="B788" s="103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35"/>
      <c r="AD788" s="1035"/>
      <c r="AE788" s="1035"/>
      <c r="AF788" s="1035"/>
      <c r="AG788" s="103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34">
        <v>27</v>
      </c>
      <c r="B789" s="103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35"/>
      <c r="AD789" s="1035"/>
      <c r="AE789" s="1035"/>
      <c r="AF789" s="1035"/>
      <c r="AG789" s="103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34">
        <v>28</v>
      </c>
      <c r="B790" s="103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35"/>
      <c r="AD790" s="1035"/>
      <c r="AE790" s="1035"/>
      <c r="AF790" s="1035"/>
      <c r="AG790" s="103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34">
        <v>29</v>
      </c>
      <c r="B791" s="103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35"/>
      <c r="AD791" s="1035"/>
      <c r="AE791" s="1035"/>
      <c r="AF791" s="1035"/>
      <c r="AG791" s="103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34">
        <v>30</v>
      </c>
      <c r="B792" s="103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35"/>
      <c r="AD792" s="1035"/>
      <c r="AE792" s="1035"/>
      <c r="AF792" s="1035"/>
      <c r="AG792" s="103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1"/>
      <c r="B795" s="361"/>
      <c r="C795" s="361" t="s">
        <v>26</v>
      </c>
      <c r="D795" s="361"/>
      <c r="E795" s="361"/>
      <c r="F795" s="361"/>
      <c r="G795" s="361"/>
      <c r="H795" s="361"/>
      <c r="I795" s="361"/>
      <c r="J795" s="152" t="s">
        <v>292</v>
      </c>
      <c r="K795" s="362"/>
      <c r="L795" s="362"/>
      <c r="M795" s="362"/>
      <c r="N795" s="362"/>
      <c r="O795" s="362"/>
      <c r="P795" s="247" t="s">
        <v>27</v>
      </c>
      <c r="Q795" s="247"/>
      <c r="R795" s="247"/>
      <c r="S795" s="247"/>
      <c r="T795" s="247"/>
      <c r="U795" s="247"/>
      <c r="V795" s="247"/>
      <c r="W795" s="247"/>
      <c r="X795" s="247"/>
      <c r="Y795" s="363" t="s">
        <v>341</v>
      </c>
      <c r="Z795" s="364"/>
      <c r="AA795" s="364"/>
      <c r="AB795" s="364"/>
      <c r="AC795" s="152" t="s">
        <v>327</v>
      </c>
      <c r="AD795" s="152"/>
      <c r="AE795" s="152"/>
      <c r="AF795" s="152"/>
      <c r="AG795" s="152"/>
      <c r="AH795" s="363" t="s">
        <v>254</v>
      </c>
      <c r="AI795" s="361"/>
      <c r="AJ795" s="361"/>
      <c r="AK795" s="361"/>
      <c r="AL795" s="361" t="s">
        <v>21</v>
      </c>
      <c r="AM795" s="361"/>
      <c r="AN795" s="361"/>
      <c r="AO795" s="365"/>
      <c r="AP795" s="366" t="s">
        <v>293</v>
      </c>
      <c r="AQ795" s="366"/>
      <c r="AR795" s="366"/>
      <c r="AS795" s="366"/>
      <c r="AT795" s="366"/>
      <c r="AU795" s="366"/>
      <c r="AV795" s="366"/>
      <c r="AW795" s="366"/>
      <c r="AX795" s="366"/>
      <c r="AY795" s="34">
        <f t="shared" ref="AY795:AY796" si="21">$AY$793</f>
        <v>0</v>
      </c>
    </row>
    <row r="796" spans="1:51" ht="26.25" hidden="1" customHeight="1" x14ac:dyDescent="0.15">
      <c r="A796" s="1034">
        <v>1</v>
      </c>
      <c r="B796" s="103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35"/>
      <c r="AD796" s="1035"/>
      <c r="AE796" s="1035"/>
      <c r="AF796" s="1035"/>
      <c r="AG796" s="103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34">
        <v>2</v>
      </c>
      <c r="B797" s="103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35"/>
      <c r="AD797" s="1035"/>
      <c r="AE797" s="1035"/>
      <c r="AF797" s="1035"/>
      <c r="AG797" s="103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34">
        <v>3</v>
      </c>
      <c r="B798" s="103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35"/>
      <c r="AD798" s="1035"/>
      <c r="AE798" s="1035"/>
      <c r="AF798" s="1035"/>
      <c r="AG798" s="103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34">
        <v>4</v>
      </c>
      <c r="B799" s="103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35"/>
      <c r="AD799" s="1035"/>
      <c r="AE799" s="1035"/>
      <c r="AF799" s="1035"/>
      <c r="AG799" s="103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34">
        <v>5</v>
      </c>
      <c r="B800" s="103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35"/>
      <c r="AD800" s="1035"/>
      <c r="AE800" s="1035"/>
      <c r="AF800" s="1035"/>
      <c r="AG800" s="103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34">
        <v>6</v>
      </c>
      <c r="B801" s="103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35"/>
      <c r="AD801" s="1035"/>
      <c r="AE801" s="1035"/>
      <c r="AF801" s="1035"/>
      <c r="AG801" s="103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34">
        <v>7</v>
      </c>
      <c r="B802" s="103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35"/>
      <c r="AD802" s="1035"/>
      <c r="AE802" s="1035"/>
      <c r="AF802" s="1035"/>
      <c r="AG802" s="103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34">
        <v>8</v>
      </c>
      <c r="B803" s="103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35"/>
      <c r="AD803" s="1035"/>
      <c r="AE803" s="1035"/>
      <c r="AF803" s="1035"/>
      <c r="AG803" s="103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34">
        <v>9</v>
      </c>
      <c r="B804" s="103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35"/>
      <c r="AD804" s="1035"/>
      <c r="AE804" s="1035"/>
      <c r="AF804" s="1035"/>
      <c r="AG804" s="103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34">
        <v>10</v>
      </c>
      <c r="B805" s="103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35"/>
      <c r="AD805" s="1035"/>
      <c r="AE805" s="1035"/>
      <c r="AF805" s="1035"/>
      <c r="AG805" s="103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34">
        <v>11</v>
      </c>
      <c r="B806" s="103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35"/>
      <c r="AD806" s="1035"/>
      <c r="AE806" s="1035"/>
      <c r="AF806" s="1035"/>
      <c r="AG806" s="103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34">
        <v>12</v>
      </c>
      <c r="B807" s="103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35"/>
      <c r="AD807" s="1035"/>
      <c r="AE807" s="1035"/>
      <c r="AF807" s="1035"/>
      <c r="AG807" s="103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34">
        <v>13</v>
      </c>
      <c r="B808" s="103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35"/>
      <c r="AD808" s="1035"/>
      <c r="AE808" s="1035"/>
      <c r="AF808" s="1035"/>
      <c r="AG808" s="103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34">
        <v>14</v>
      </c>
      <c r="B809" s="103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35"/>
      <c r="AD809" s="1035"/>
      <c r="AE809" s="1035"/>
      <c r="AF809" s="1035"/>
      <c r="AG809" s="103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34">
        <v>15</v>
      </c>
      <c r="B810" s="103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35"/>
      <c r="AD810" s="1035"/>
      <c r="AE810" s="1035"/>
      <c r="AF810" s="1035"/>
      <c r="AG810" s="103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34">
        <v>16</v>
      </c>
      <c r="B811" s="103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35"/>
      <c r="AD811" s="1035"/>
      <c r="AE811" s="1035"/>
      <c r="AF811" s="1035"/>
      <c r="AG811" s="103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34">
        <v>17</v>
      </c>
      <c r="B812" s="103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35"/>
      <c r="AD812" s="1035"/>
      <c r="AE812" s="1035"/>
      <c r="AF812" s="1035"/>
      <c r="AG812" s="103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34">
        <v>18</v>
      </c>
      <c r="B813" s="103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35"/>
      <c r="AD813" s="1035"/>
      <c r="AE813" s="1035"/>
      <c r="AF813" s="1035"/>
      <c r="AG813" s="103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34">
        <v>19</v>
      </c>
      <c r="B814" s="103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35"/>
      <c r="AD814" s="1035"/>
      <c r="AE814" s="1035"/>
      <c r="AF814" s="1035"/>
      <c r="AG814" s="103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34">
        <v>20</v>
      </c>
      <c r="B815" s="103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35"/>
      <c r="AD815" s="1035"/>
      <c r="AE815" s="1035"/>
      <c r="AF815" s="1035"/>
      <c r="AG815" s="103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34">
        <v>21</v>
      </c>
      <c r="B816" s="103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35"/>
      <c r="AD816" s="1035"/>
      <c r="AE816" s="1035"/>
      <c r="AF816" s="1035"/>
      <c r="AG816" s="103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34">
        <v>22</v>
      </c>
      <c r="B817" s="103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35"/>
      <c r="AD817" s="1035"/>
      <c r="AE817" s="1035"/>
      <c r="AF817" s="1035"/>
      <c r="AG817" s="103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34">
        <v>23</v>
      </c>
      <c r="B818" s="103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35"/>
      <c r="AD818" s="1035"/>
      <c r="AE818" s="1035"/>
      <c r="AF818" s="1035"/>
      <c r="AG818" s="103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34">
        <v>24</v>
      </c>
      <c r="B819" s="103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35"/>
      <c r="AD819" s="1035"/>
      <c r="AE819" s="1035"/>
      <c r="AF819" s="1035"/>
      <c r="AG819" s="103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34">
        <v>25</v>
      </c>
      <c r="B820" s="103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35"/>
      <c r="AD820" s="1035"/>
      <c r="AE820" s="1035"/>
      <c r="AF820" s="1035"/>
      <c r="AG820" s="103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34">
        <v>26</v>
      </c>
      <c r="B821" s="103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35"/>
      <c r="AD821" s="1035"/>
      <c r="AE821" s="1035"/>
      <c r="AF821" s="1035"/>
      <c r="AG821" s="103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34">
        <v>27</v>
      </c>
      <c r="B822" s="103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35"/>
      <c r="AD822" s="1035"/>
      <c r="AE822" s="1035"/>
      <c r="AF822" s="1035"/>
      <c r="AG822" s="103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34">
        <v>28</v>
      </c>
      <c r="B823" s="103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35"/>
      <c r="AD823" s="1035"/>
      <c r="AE823" s="1035"/>
      <c r="AF823" s="1035"/>
      <c r="AG823" s="103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34">
        <v>29</v>
      </c>
      <c r="B824" s="103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35"/>
      <c r="AD824" s="1035"/>
      <c r="AE824" s="1035"/>
      <c r="AF824" s="1035"/>
      <c r="AG824" s="103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34">
        <v>30</v>
      </c>
      <c r="B825" s="103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35"/>
      <c r="AD825" s="1035"/>
      <c r="AE825" s="1035"/>
      <c r="AF825" s="1035"/>
      <c r="AG825" s="103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1"/>
      <c r="B828" s="361"/>
      <c r="C828" s="361" t="s">
        <v>26</v>
      </c>
      <c r="D828" s="361"/>
      <c r="E828" s="361"/>
      <c r="F828" s="361"/>
      <c r="G828" s="361"/>
      <c r="H828" s="361"/>
      <c r="I828" s="361"/>
      <c r="J828" s="152" t="s">
        <v>292</v>
      </c>
      <c r="K828" s="362"/>
      <c r="L828" s="362"/>
      <c r="M828" s="362"/>
      <c r="N828" s="362"/>
      <c r="O828" s="362"/>
      <c r="P828" s="247" t="s">
        <v>27</v>
      </c>
      <c r="Q828" s="247"/>
      <c r="R828" s="247"/>
      <c r="S828" s="247"/>
      <c r="T828" s="247"/>
      <c r="U828" s="247"/>
      <c r="V828" s="247"/>
      <c r="W828" s="247"/>
      <c r="X828" s="247"/>
      <c r="Y828" s="363" t="s">
        <v>341</v>
      </c>
      <c r="Z828" s="364"/>
      <c r="AA828" s="364"/>
      <c r="AB828" s="364"/>
      <c r="AC828" s="152" t="s">
        <v>327</v>
      </c>
      <c r="AD828" s="152"/>
      <c r="AE828" s="152"/>
      <c r="AF828" s="152"/>
      <c r="AG828" s="152"/>
      <c r="AH828" s="363" t="s">
        <v>254</v>
      </c>
      <c r="AI828" s="361"/>
      <c r="AJ828" s="361"/>
      <c r="AK828" s="361"/>
      <c r="AL828" s="361" t="s">
        <v>21</v>
      </c>
      <c r="AM828" s="361"/>
      <c r="AN828" s="361"/>
      <c r="AO828" s="365"/>
      <c r="AP828" s="366" t="s">
        <v>293</v>
      </c>
      <c r="AQ828" s="366"/>
      <c r="AR828" s="366"/>
      <c r="AS828" s="366"/>
      <c r="AT828" s="366"/>
      <c r="AU828" s="366"/>
      <c r="AV828" s="366"/>
      <c r="AW828" s="366"/>
      <c r="AX828" s="366"/>
      <c r="AY828" s="34">
        <f t="shared" ref="AY828:AY829" si="22">$AY$826</f>
        <v>0</v>
      </c>
    </row>
    <row r="829" spans="1:51" ht="26.25" hidden="1" customHeight="1" x14ac:dyDescent="0.15">
      <c r="A829" s="1034">
        <v>1</v>
      </c>
      <c r="B829" s="103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35"/>
      <c r="AD829" s="1035"/>
      <c r="AE829" s="1035"/>
      <c r="AF829" s="1035"/>
      <c r="AG829" s="103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34">
        <v>2</v>
      </c>
      <c r="B830" s="103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35"/>
      <c r="AD830" s="1035"/>
      <c r="AE830" s="1035"/>
      <c r="AF830" s="1035"/>
      <c r="AG830" s="103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34">
        <v>3</v>
      </c>
      <c r="B831" s="103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35"/>
      <c r="AD831" s="1035"/>
      <c r="AE831" s="1035"/>
      <c r="AF831" s="1035"/>
      <c r="AG831" s="103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34">
        <v>4</v>
      </c>
      <c r="B832" s="103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35"/>
      <c r="AD832" s="1035"/>
      <c r="AE832" s="1035"/>
      <c r="AF832" s="1035"/>
      <c r="AG832" s="103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34">
        <v>5</v>
      </c>
      <c r="B833" s="103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35"/>
      <c r="AD833" s="1035"/>
      <c r="AE833" s="1035"/>
      <c r="AF833" s="1035"/>
      <c r="AG833" s="103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34">
        <v>6</v>
      </c>
      <c r="B834" s="103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35"/>
      <c r="AD834" s="1035"/>
      <c r="AE834" s="1035"/>
      <c r="AF834" s="1035"/>
      <c r="AG834" s="103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34">
        <v>7</v>
      </c>
      <c r="B835" s="103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35"/>
      <c r="AD835" s="1035"/>
      <c r="AE835" s="1035"/>
      <c r="AF835" s="1035"/>
      <c r="AG835" s="103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34">
        <v>8</v>
      </c>
      <c r="B836" s="103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35"/>
      <c r="AD836" s="1035"/>
      <c r="AE836" s="1035"/>
      <c r="AF836" s="1035"/>
      <c r="AG836" s="103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34">
        <v>9</v>
      </c>
      <c r="B837" s="103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35"/>
      <c r="AD837" s="1035"/>
      <c r="AE837" s="1035"/>
      <c r="AF837" s="1035"/>
      <c r="AG837" s="103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34">
        <v>10</v>
      </c>
      <c r="B838" s="103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35"/>
      <c r="AD838" s="1035"/>
      <c r="AE838" s="1035"/>
      <c r="AF838" s="1035"/>
      <c r="AG838" s="103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34">
        <v>11</v>
      </c>
      <c r="B839" s="103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35"/>
      <c r="AD839" s="1035"/>
      <c r="AE839" s="1035"/>
      <c r="AF839" s="1035"/>
      <c r="AG839" s="103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34">
        <v>12</v>
      </c>
      <c r="B840" s="103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35"/>
      <c r="AD840" s="1035"/>
      <c r="AE840" s="1035"/>
      <c r="AF840" s="1035"/>
      <c r="AG840" s="103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34">
        <v>13</v>
      </c>
      <c r="B841" s="103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35"/>
      <c r="AD841" s="1035"/>
      <c r="AE841" s="1035"/>
      <c r="AF841" s="1035"/>
      <c r="AG841" s="103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34">
        <v>14</v>
      </c>
      <c r="B842" s="103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35"/>
      <c r="AD842" s="1035"/>
      <c r="AE842" s="1035"/>
      <c r="AF842" s="1035"/>
      <c r="AG842" s="103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34">
        <v>15</v>
      </c>
      <c r="B843" s="103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35"/>
      <c r="AD843" s="1035"/>
      <c r="AE843" s="1035"/>
      <c r="AF843" s="1035"/>
      <c r="AG843" s="103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34">
        <v>16</v>
      </c>
      <c r="B844" s="103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35"/>
      <c r="AD844" s="1035"/>
      <c r="AE844" s="1035"/>
      <c r="AF844" s="1035"/>
      <c r="AG844" s="103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34">
        <v>17</v>
      </c>
      <c r="B845" s="103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35"/>
      <c r="AD845" s="1035"/>
      <c r="AE845" s="1035"/>
      <c r="AF845" s="1035"/>
      <c r="AG845" s="103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34">
        <v>18</v>
      </c>
      <c r="B846" s="103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35"/>
      <c r="AD846" s="1035"/>
      <c r="AE846" s="1035"/>
      <c r="AF846" s="1035"/>
      <c r="AG846" s="103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34">
        <v>19</v>
      </c>
      <c r="B847" s="103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35"/>
      <c r="AD847" s="1035"/>
      <c r="AE847" s="1035"/>
      <c r="AF847" s="1035"/>
      <c r="AG847" s="103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34">
        <v>20</v>
      </c>
      <c r="B848" s="103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35"/>
      <c r="AD848" s="1035"/>
      <c r="AE848" s="1035"/>
      <c r="AF848" s="1035"/>
      <c r="AG848" s="103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34">
        <v>21</v>
      </c>
      <c r="B849" s="103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35"/>
      <c r="AD849" s="1035"/>
      <c r="AE849" s="1035"/>
      <c r="AF849" s="1035"/>
      <c r="AG849" s="103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34">
        <v>22</v>
      </c>
      <c r="B850" s="103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35"/>
      <c r="AD850" s="1035"/>
      <c r="AE850" s="1035"/>
      <c r="AF850" s="1035"/>
      <c r="AG850" s="103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34">
        <v>23</v>
      </c>
      <c r="B851" s="103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35"/>
      <c r="AD851" s="1035"/>
      <c r="AE851" s="1035"/>
      <c r="AF851" s="1035"/>
      <c r="AG851" s="103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34">
        <v>24</v>
      </c>
      <c r="B852" s="103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35"/>
      <c r="AD852" s="1035"/>
      <c r="AE852" s="1035"/>
      <c r="AF852" s="1035"/>
      <c r="AG852" s="103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34">
        <v>25</v>
      </c>
      <c r="B853" s="103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35"/>
      <c r="AD853" s="1035"/>
      <c r="AE853" s="1035"/>
      <c r="AF853" s="1035"/>
      <c r="AG853" s="103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34">
        <v>26</v>
      </c>
      <c r="B854" s="103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35"/>
      <c r="AD854" s="1035"/>
      <c r="AE854" s="1035"/>
      <c r="AF854" s="1035"/>
      <c r="AG854" s="103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34">
        <v>27</v>
      </c>
      <c r="B855" s="103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35"/>
      <c r="AD855" s="1035"/>
      <c r="AE855" s="1035"/>
      <c r="AF855" s="1035"/>
      <c r="AG855" s="103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34">
        <v>28</v>
      </c>
      <c r="B856" s="103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35"/>
      <c r="AD856" s="1035"/>
      <c r="AE856" s="1035"/>
      <c r="AF856" s="1035"/>
      <c r="AG856" s="103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34">
        <v>29</v>
      </c>
      <c r="B857" s="103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35"/>
      <c r="AD857" s="1035"/>
      <c r="AE857" s="1035"/>
      <c r="AF857" s="1035"/>
      <c r="AG857" s="103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34">
        <v>30</v>
      </c>
      <c r="B858" s="103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35"/>
      <c r="AD858" s="1035"/>
      <c r="AE858" s="1035"/>
      <c r="AF858" s="1035"/>
      <c r="AG858" s="103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1"/>
      <c r="B861" s="361"/>
      <c r="C861" s="361" t="s">
        <v>26</v>
      </c>
      <c r="D861" s="361"/>
      <c r="E861" s="361"/>
      <c r="F861" s="361"/>
      <c r="G861" s="361"/>
      <c r="H861" s="361"/>
      <c r="I861" s="361"/>
      <c r="J861" s="152" t="s">
        <v>292</v>
      </c>
      <c r="K861" s="362"/>
      <c r="L861" s="362"/>
      <c r="M861" s="362"/>
      <c r="N861" s="362"/>
      <c r="O861" s="362"/>
      <c r="P861" s="247" t="s">
        <v>27</v>
      </c>
      <c r="Q861" s="247"/>
      <c r="R861" s="247"/>
      <c r="S861" s="247"/>
      <c r="T861" s="247"/>
      <c r="U861" s="247"/>
      <c r="V861" s="247"/>
      <c r="W861" s="247"/>
      <c r="X861" s="247"/>
      <c r="Y861" s="363" t="s">
        <v>341</v>
      </c>
      <c r="Z861" s="364"/>
      <c r="AA861" s="364"/>
      <c r="AB861" s="364"/>
      <c r="AC861" s="152" t="s">
        <v>327</v>
      </c>
      <c r="AD861" s="152"/>
      <c r="AE861" s="152"/>
      <c r="AF861" s="152"/>
      <c r="AG861" s="152"/>
      <c r="AH861" s="363" t="s">
        <v>254</v>
      </c>
      <c r="AI861" s="361"/>
      <c r="AJ861" s="361"/>
      <c r="AK861" s="361"/>
      <c r="AL861" s="361" t="s">
        <v>21</v>
      </c>
      <c r="AM861" s="361"/>
      <c r="AN861" s="361"/>
      <c r="AO861" s="365"/>
      <c r="AP861" s="366" t="s">
        <v>293</v>
      </c>
      <c r="AQ861" s="366"/>
      <c r="AR861" s="366"/>
      <c r="AS861" s="366"/>
      <c r="AT861" s="366"/>
      <c r="AU861" s="366"/>
      <c r="AV861" s="366"/>
      <c r="AW861" s="366"/>
      <c r="AX861" s="366"/>
      <c r="AY861" s="34">
        <f t="shared" ref="AY861:AY862" si="23">$AY$859</f>
        <v>0</v>
      </c>
    </row>
    <row r="862" spans="1:51" ht="26.25" hidden="1" customHeight="1" x14ac:dyDescent="0.15">
      <c r="A862" s="1034">
        <v>1</v>
      </c>
      <c r="B862" s="103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35"/>
      <c r="AD862" s="1035"/>
      <c r="AE862" s="1035"/>
      <c r="AF862" s="1035"/>
      <c r="AG862" s="103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34">
        <v>2</v>
      </c>
      <c r="B863" s="103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35"/>
      <c r="AD863" s="1035"/>
      <c r="AE863" s="1035"/>
      <c r="AF863" s="1035"/>
      <c r="AG863" s="103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34">
        <v>3</v>
      </c>
      <c r="B864" s="103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35"/>
      <c r="AD864" s="1035"/>
      <c r="AE864" s="1035"/>
      <c r="AF864" s="1035"/>
      <c r="AG864" s="103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34">
        <v>4</v>
      </c>
      <c r="B865" s="103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35"/>
      <c r="AD865" s="1035"/>
      <c r="AE865" s="1035"/>
      <c r="AF865" s="1035"/>
      <c r="AG865" s="103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34">
        <v>5</v>
      </c>
      <c r="B866" s="103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35"/>
      <c r="AD866" s="1035"/>
      <c r="AE866" s="1035"/>
      <c r="AF866" s="1035"/>
      <c r="AG866" s="103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34">
        <v>6</v>
      </c>
      <c r="B867" s="103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35"/>
      <c r="AD867" s="1035"/>
      <c r="AE867" s="1035"/>
      <c r="AF867" s="1035"/>
      <c r="AG867" s="103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34">
        <v>7</v>
      </c>
      <c r="B868" s="103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35"/>
      <c r="AD868" s="1035"/>
      <c r="AE868" s="1035"/>
      <c r="AF868" s="1035"/>
      <c r="AG868" s="103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34">
        <v>8</v>
      </c>
      <c r="B869" s="103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35"/>
      <c r="AD869" s="1035"/>
      <c r="AE869" s="1035"/>
      <c r="AF869" s="1035"/>
      <c r="AG869" s="103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34">
        <v>9</v>
      </c>
      <c r="B870" s="103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35"/>
      <c r="AD870" s="1035"/>
      <c r="AE870" s="1035"/>
      <c r="AF870" s="1035"/>
      <c r="AG870" s="103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34">
        <v>10</v>
      </c>
      <c r="B871" s="103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35"/>
      <c r="AD871" s="1035"/>
      <c r="AE871" s="1035"/>
      <c r="AF871" s="1035"/>
      <c r="AG871" s="103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34">
        <v>11</v>
      </c>
      <c r="B872" s="103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35"/>
      <c r="AD872" s="1035"/>
      <c r="AE872" s="1035"/>
      <c r="AF872" s="1035"/>
      <c r="AG872" s="103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34">
        <v>12</v>
      </c>
      <c r="B873" s="103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35"/>
      <c r="AD873" s="1035"/>
      <c r="AE873" s="1035"/>
      <c r="AF873" s="1035"/>
      <c r="AG873" s="103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34">
        <v>13</v>
      </c>
      <c r="B874" s="103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35"/>
      <c r="AD874" s="1035"/>
      <c r="AE874" s="1035"/>
      <c r="AF874" s="1035"/>
      <c r="AG874" s="103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34">
        <v>14</v>
      </c>
      <c r="B875" s="103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35"/>
      <c r="AD875" s="1035"/>
      <c r="AE875" s="1035"/>
      <c r="AF875" s="1035"/>
      <c r="AG875" s="103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34">
        <v>15</v>
      </c>
      <c r="B876" s="103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35"/>
      <c r="AD876" s="1035"/>
      <c r="AE876" s="1035"/>
      <c r="AF876" s="1035"/>
      <c r="AG876" s="103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34">
        <v>16</v>
      </c>
      <c r="B877" s="103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35"/>
      <c r="AD877" s="1035"/>
      <c r="AE877" s="1035"/>
      <c r="AF877" s="1035"/>
      <c r="AG877" s="103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34">
        <v>17</v>
      </c>
      <c r="B878" s="103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35"/>
      <c r="AD878" s="1035"/>
      <c r="AE878" s="1035"/>
      <c r="AF878" s="1035"/>
      <c r="AG878" s="103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34">
        <v>18</v>
      </c>
      <c r="B879" s="103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35"/>
      <c r="AD879" s="1035"/>
      <c r="AE879" s="1035"/>
      <c r="AF879" s="1035"/>
      <c r="AG879" s="103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34">
        <v>19</v>
      </c>
      <c r="B880" s="103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35"/>
      <c r="AD880" s="1035"/>
      <c r="AE880" s="1035"/>
      <c r="AF880" s="1035"/>
      <c r="AG880" s="103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34">
        <v>20</v>
      </c>
      <c r="B881" s="103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35"/>
      <c r="AD881" s="1035"/>
      <c r="AE881" s="1035"/>
      <c r="AF881" s="1035"/>
      <c r="AG881" s="103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34">
        <v>21</v>
      </c>
      <c r="B882" s="103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35"/>
      <c r="AD882" s="1035"/>
      <c r="AE882" s="1035"/>
      <c r="AF882" s="1035"/>
      <c r="AG882" s="103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34">
        <v>22</v>
      </c>
      <c r="B883" s="103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35"/>
      <c r="AD883" s="1035"/>
      <c r="AE883" s="1035"/>
      <c r="AF883" s="1035"/>
      <c r="AG883" s="103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34">
        <v>23</v>
      </c>
      <c r="B884" s="103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35"/>
      <c r="AD884" s="1035"/>
      <c r="AE884" s="1035"/>
      <c r="AF884" s="1035"/>
      <c r="AG884" s="103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34">
        <v>24</v>
      </c>
      <c r="B885" s="103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35"/>
      <c r="AD885" s="1035"/>
      <c r="AE885" s="1035"/>
      <c r="AF885" s="1035"/>
      <c r="AG885" s="103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34">
        <v>25</v>
      </c>
      <c r="B886" s="103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35"/>
      <c r="AD886" s="1035"/>
      <c r="AE886" s="1035"/>
      <c r="AF886" s="1035"/>
      <c r="AG886" s="103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34">
        <v>26</v>
      </c>
      <c r="B887" s="103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35"/>
      <c r="AD887" s="1035"/>
      <c r="AE887" s="1035"/>
      <c r="AF887" s="1035"/>
      <c r="AG887" s="103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34">
        <v>27</v>
      </c>
      <c r="B888" s="103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35"/>
      <c r="AD888" s="1035"/>
      <c r="AE888" s="1035"/>
      <c r="AF888" s="1035"/>
      <c r="AG888" s="103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34">
        <v>28</v>
      </c>
      <c r="B889" s="103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35"/>
      <c r="AD889" s="1035"/>
      <c r="AE889" s="1035"/>
      <c r="AF889" s="1035"/>
      <c r="AG889" s="103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34">
        <v>29</v>
      </c>
      <c r="B890" s="103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35"/>
      <c r="AD890" s="1035"/>
      <c r="AE890" s="1035"/>
      <c r="AF890" s="1035"/>
      <c r="AG890" s="103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34">
        <v>30</v>
      </c>
      <c r="B891" s="103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35"/>
      <c r="AD891" s="1035"/>
      <c r="AE891" s="1035"/>
      <c r="AF891" s="1035"/>
      <c r="AG891" s="103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1"/>
      <c r="B894" s="361"/>
      <c r="C894" s="361" t="s">
        <v>26</v>
      </c>
      <c r="D894" s="361"/>
      <c r="E894" s="361"/>
      <c r="F894" s="361"/>
      <c r="G894" s="361"/>
      <c r="H894" s="361"/>
      <c r="I894" s="361"/>
      <c r="J894" s="152" t="s">
        <v>292</v>
      </c>
      <c r="K894" s="362"/>
      <c r="L894" s="362"/>
      <c r="M894" s="362"/>
      <c r="N894" s="362"/>
      <c r="O894" s="362"/>
      <c r="P894" s="247" t="s">
        <v>27</v>
      </c>
      <c r="Q894" s="247"/>
      <c r="R894" s="247"/>
      <c r="S894" s="247"/>
      <c r="T894" s="247"/>
      <c r="U894" s="247"/>
      <c r="V894" s="247"/>
      <c r="W894" s="247"/>
      <c r="X894" s="247"/>
      <c r="Y894" s="363" t="s">
        <v>341</v>
      </c>
      <c r="Z894" s="364"/>
      <c r="AA894" s="364"/>
      <c r="AB894" s="364"/>
      <c r="AC894" s="152" t="s">
        <v>327</v>
      </c>
      <c r="AD894" s="152"/>
      <c r="AE894" s="152"/>
      <c r="AF894" s="152"/>
      <c r="AG894" s="152"/>
      <c r="AH894" s="363" t="s">
        <v>254</v>
      </c>
      <c r="AI894" s="361"/>
      <c r="AJ894" s="361"/>
      <c r="AK894" s="361"/>
      <c r="AL894" s="361" t="s">
        <v>21</v>
      </c>
      <c r="AM894" s="361"/>
      <c r="AN894" s="361"/>
      <c r="AO894" s="365"/>
      <c r="AP894" s="366" t="s">
        <v>293</v>
      </c>
      <c r="AQ894" s="366"/>
      <c r="AR894" s="366"/>
      <c r="AS894" s="366"/>
      <c r="AT894" s="366"/>
      <c r="AU894" s="366"/>
      <c r="AV894" s="366"/>
      <c r="AW894" s="366"/>
      <c r="AX894" s="366"/>
      <c r="AY894" s="34">
        <f t="shared" ref="AY894:AY895" si="24">$AY$892</f>
        <v>0</v>
      </c>
    </row>
    <row r="895" spans="1:51" ht="26.25" hidden="1" customHeight="1" x14ac:dyDescent="0.15">
      <c r="A895" s="1034">
        <v>1</v>
      </c>
      <c r="B895" s="103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35"/>
      <c r="AD895" s="1035"/>
      <c r="AE895" s="1035"/>
      <c r="AF895" s="1035"/>
      <c r="AG895" s="103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34">
        <v>2</v>
      </c>
      <c r="B896" s="103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35"/>
      <c r="AD896" s="1035"/>
      <c r="AE896" s="1035"/>
      <c r="AF896" s="1035"/>
      <c r="AG896" s="103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34">
        <v>3</v>
      </c>
      <c r="B897" s="103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35"/>
      <c r="AD897" s="1035"/>
      <c r="AE897" s="1035"/>
      <c r="AF897" s="1035"/>
      <c r="AG897" s="103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34">
        <v>4</v>
      </c>
      <c r="B898" s="103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35"/>
      <c r="AD898" s="1035"/>
      <c r="AE898" s="1035"/>
      <c r="AF898" s="1035"/>
      <c r="AG898" s="103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34">
        <v>5</v>
      </c>
      <c r="B899" s="103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35"/>
      <c r="AD899" s="1035"/>
      <c r="AE899" s="1035"/>
      <c r="AF899" s="1035"/>
      <c r="AG899" s="103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34">
        <v>6</v>
      </c>
      <c r="B900" s="103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35"/>
      <c r="AD900" s="1035"/>
      <c r="AE900" s="1035"/>
      <c r="AF900" s="1035"/>
      <c r="AG900" s="103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34">
        <v>7</v>
      </c>
      <c r="B901" s="103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35"/>
      <c r="AD901" s="1035"/>
      <c r="AE901" s="1035"/>
      <c r="AF901" s="1035"/>
      <c r="AG901" s="103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34">
        <v>8</v>
      </c>
      <c r="B902" s="103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35"/>
      <c r="AD902" s="1035"/>
      <c r="AE902" s="1035"/>
      <c r="AF902" s="1035"/>
      <c r="AG902" s="103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34">
        <v>9</v>
      </c>
      <c r="B903" s="103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35"/>
      <c r="AD903" s="1035"/>
      <c r="AE903" s="1035"/>
      <c r="AF903" s="1035"/>
      <c r="AG903" s="103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34">
        <v>10</v>
      </c>
      <c r="B904" s="103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35"/>
      <c r="AD904" s="1035"/>
      <c r="AE904" s="1035"/>
      <c r="AF904" s="1035"/>
      <c r="AG904" s="103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34">
        <v>11</v>
      </c>
      <c r="B905" s="103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35"/>
      <c r="AD905" s="1035"/>
      <c r="AE905" s="1035"/>
      <c r="AF905" s="1035"/>
      <c r="AG905" s="103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34">
        <v>12</v>
      </c>
      <c r="B906" s="103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35"/>
      <c r="AD906" s="1035"/>
      <c r="AE906" s="1035"/>
      <c r="AF906" s="1035"/>
      <c r="AG906" s="103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34">
        <v>13</v>
      </c>
      <c r="B907" s="103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35"/>
      <c r="AD907" s="1035"/>
      <c r="AE907" s="1035"/>
      <c r="AF907" s="1035"/>
      <c r="AG907" s="103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34">
        <v>14</v>
      </c>
      <c r="B908" s="103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35"/>
      <c r="AD908" s="1035"/>
      <c r="AE908" s="1035"/>
      <c r="AF908" s="1035"/>
      <c r="AG908" s="103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34">
        <v>15</v>
      </c>
      <c r="B909" s="103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35"/>
      <c r="AD909" s="1035"/>
      <c r="AE909" s="1035"/>
      <c r="AF909" s="1035"/>
      <c r="AG909" s="103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34">
        <v>16</v>
      </c>
      <c r="B910" s="103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35"/>
      <c r="AD910" s="1035"/>
      <c r="AE910" s="1035"/>
      <c r="AF910" s="1035"/>
      <c r="AG910" s="103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34">
        <v>17</v>
      </c>
      <c r="B911" s="103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35"/>
      <c r="AD911" s="1035"/>
      <c r="AE911" s="1035"/>
      <c r="AF911" s="1035"/>
      <c r="AG911" s="103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34">
        <v>18</v>
      </c>
      <c r="B912" s="103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35"/>
      <c r="AD912" s="1035"/>
      <c r="AE912" s="1035"/>
      <c r="AF912" s="1035"/>
      <c r="AG912" s="103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34">
        <v>19</v>
      </c>
      <c r="B913" s="103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35"/>
      <c r="AD913" s="1035"/>
      <c r="AE913" s="1035"/>
      <c r="AF913" s="1035"/>
      <c r="AG913" s="103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34">
        <v>20</v>
      </c>
      <c r="B914" s="103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35"/>
      <c r="AD914" s="1035"/>
      <c r="AE914" s="1035"/>
      <c r="AF914" s="1035"/>
      <c r="AG914" s="103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34">
        <v>21</v>
      </c>
      <c r="B915" s="103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35"/>
      <c r="AD915" s="1035"/>
      <c r="AE915" s="1035"/>
      <c r="AF915" s="1035"/>
      <c r="AG915" s="103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34">
        <v>22</v>
      </c>
      <c r="B916" s="103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35"/>
      <c r="AD916" s="1035"/>
      <c r="AE916" s="1035"/>
      <c r="AF916" s="1035"/>
      <c r="AG916" s="103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34">
        <v>23</v>
      </c>
      <c r="B917" s="103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35"/>
      <c r="AD917" s="1035"/>
      <c r="AE917" s="1035"/>
      <c r="AF917" s="1035"/>
      <c r="AG917" s="103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34">
        <v>24</v>
      </c>
      <c r="B918" s="103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35"/>
      <c r="AD918" s="1035"/>
      <c r="AE918" s="1035"/>
      <c r="AF918" s="1035"/>
      <c r="AG918" s="103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34">
        <v>25</v>
      </c>
      <c r="B919" s="103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35"/>
      <c r="AD919" s="1035"/>
      <c r="AE919" s="1035"/>
      <c r="AF919" s="1035"/>
      <c r="AG919" s="103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34">
        <v>26</v>
      </c>
      <c r="B920" s="103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35"/>
      <c r="AD920" s="1035"/>
      <c r="AE920" s="1035"/>
      <c r="AF920" s="1035"/>
      <c r="AG920" s="103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34">
        <v>27</v>
      </c>
      <c r="B921" s="103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35"/>
      <c r="AD921" s="1035"/>
      <c r="AE921" s="1035"/>
      <c r="AF921" s="1035"/>
      <c r="AG921" s="103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34">
        <v>28</v>
      </c>
      <c r="B922" s="103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35"/>
      <c r="AD922" s="1035"/>
      <c r="AE922" s="1035"/>
      <c r="AF922" s="1035"/>
      <c r="AG922" s="103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34">
        <v>29</v>
      </c>
      <c r="B923" s="103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35"/>
      <c r="AD923" s="1035"/>
      <c r="AE923" s="1035"/>
      <c r="AF923" s="1035"/>
      <c r="AG923" s="103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34">
        <v>30</v>
      </c>
      <c r="B924" s="103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35"/>
      <c r="AD924" s="1035"/>
      <c r="AE924" s="1035"/>
      <c r="AF924" s="1035"/>
      <c r="AG924" s="103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1"/>
      <c r="B927" s="361"/>
      <c r="C927" s="361" t="s">
        <v>26</v>
      </c>
      <c r="D927" s="361"/>
      <c r="E927" s="361"/>
      <c r="F927" s="361"/>
      <c r="G927" s="361"/>
      <c r="H927" s="361"/>
      <c r="I927" s="361"/>
      <c r="J927" s="152" t="s">
        <v>292</v>
      </c>
      <c r="K927" s="362"/>
      <c r="L927" s="362"/>
      <c r="M927" s="362"/>
      <c r="N927" s="362"/>
      <c r="O927" s="362"/>
      <c r="P927" s="247" t="s">
        <v>27</v>
      </c>
      <c r="Q927" s="247"/>
      <c r="R927" s="247"/>
      <c r="S927" s="247"/>
      <c r="T927" s="247"/>
      <c r="U927" s="247"/>
      <c r="V927" s="247"/>
      <c r="W927" s="247"/>
      <c r="X927" s="247"/>
      <c r="Y927" s="363" t="s">
        <v>341</v>
      </c>
      <c r="Z927" s="364"/>
      <c r="AA927" s="364"/>
      <c r="AB927" s="364"/>
      <c r="AC927" s="152" t="s">
        <v>327</v>
      </c>
      <c r="AD927" s="152"/>
      <c r="AE927" s="152"/>
      <c r="AF927" s="152"/>
      <c r="AG927" s="152"/>
      <c r="AH927" s="363" t="s">
        <v>254</v>
      </c>
      <c r="AI927" s="361"/>
      <c r="AJ927" s="361"/>
      <c r="AK927" s="361"/>
      <c r="AL927" s="361" t="s">
        <v>21</v>
      </c>
      <c r="AM927" s="361"/>
      <c r="AN927" s="361"/>
      <c r="AO927" s="365"/>
      <c r="AP927" s="366" t="s">
        <v>293</v>
      </c>
      <c r="AQ927" s="366"/>
      <c r="AR927" s="366"/>
      <c r="AS927" s="366"/>
      <c r="AT927" s="366"/>
      <c r="AU927" s="366"/>
      <c r="AV927" s="366"/>
      <c r="AW927" s="366"/>
      <c r="AX927" s="366"/>
      <c r="AY927" s="34">
        <f t="shared" ref="AY927:AY928" si="25">$AY$925</f>
        <v>0</v>
      </c>
    </row>
    <row r="928" spans="1:51" ht="26.25" hidden="1" customHeight="1" x14ac:dyDescent="0.15">
      <c r="A928" s="1034">
        <v>1</v>
      </c>
      <c r="B928" s="1034">
        <v>1</v>
      </c>
      <c r="C928" s="1036"/>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35"/>
      <c r="AD928" s="1035"/>
      <c r="AE928" s="1035"/>
      <c r="AF928" s="1035"/>
      <c r="AG928" s="103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34">
        <v>2</v>
      </c>
      <c r="B929" s="103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35"/>
      <c r="AD929" s="1035"/>
      <c r="AE929" s="1035"/>
      <c r="AF929" s="1035"/>
      <c r="AG929" s="103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34">
        <v>3</v>
      </c>
      <c r="B930" s="103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35"/>
      <c r="AD930" s="1035"/>
      <c r="AE930" s="1035"/>
      <c r="AF930" s="1035"/>
      <c r="AG930" s="103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34">
        <v>4</v>
      </c>
      <c r="B931" s="103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35"/>
      <c r="AD931" s="1035"/>
      <c r="AE931" s="1035"/>
      <c r="AF931" s="1035"/>
      <c r="AG931" s="103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34">
        <v>5</v>
      </c>
      <c r="B932" s="103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35"/>
      <c r="AD932" s="1035"/>
      <c r="AE932" s="1035"/>
      <c r="AF932" s="1035"/>
      <c r="AG932" s="103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34">
        <v>6</v>
      </c>
      <c r="B933" s="103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35"/>
      <c r="AD933" s="1035"/>
      <c r="AE933" s="1035"/>
      <c r="AF933" s="1035"/>
      <c r="AG933" s="103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34">
        <v>7</v>
      </c>
      <c r="B934" s="103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35"/>
      <c r="AD934" s="1035"/>
      <c r="AE934" s="1035"/>
      <c r="AF934" s="1035"/>
      <c r="AG934" s="103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34">
        <v>8</v>
      </c>
      <c r="B935" s="103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35"/>
      <c r="AD935" s="1035"/>
      <c r="AE935" s="1035"/>
      <c r="AF935" s="1035"/>
      <c r="AG935" s="103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34">
        <v>9</v>
      </c>
      <c r="B936" s="103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35"/>
      <c r="AD936" s="1035"/>
      <c r="AE936" s="1035"/>
      <c r="AF936" s="1035"/>
      <c r="AG936" s="103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34">
        <v>10</v>
      </c>
      <c r="B937" s="103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35"/>
      <c r="AD937" s="1035"/>
      <c r="AE937" s="1035"/>
      <c r="AF937" s="1035"/>
      <c r="AG937" s="103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34">
        <v>11</v>
      </c>
      <c r="B938" s="103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35"/>
      <c r="AD938" s="1035"/>
      <c r="AE938" s="1035"/>
      <c r="AF938" s="1035"/>
      <c r="AG938" s="103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34">
        <v>12</v>
      </c>
      <c r="B939" s="103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35"/>
      <c r="AD939" s="1035"/>
      <c r="AE939" s="1035"/>
      <c r="AF939" s="1035"/>
      <c r="AG939" s="103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34">
        <v>13</v>
      </c>
      <c r="B940" s="103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35"/>
      <c r="AD940" s="1035"/>
      <c r="AE940" s="1035"/>
      <c r="AF940" s="1035"/>
      <c r="AG940" s="103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34">
        <v>14</v>
      </c>
      <c r="B941" s="103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35"/>
      <c r="AD941" s="1035"/>
      <c r="AE941" s="1035"/>
      <c r="AF941" s="1035"/>
      <c r="AG941" s="103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34">
        <v>15</v>
      </c>
      <c r="B942" s="103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35"/>
      <c r="AD942" s="1035"/>
      <c r="AE942" s="1035"/>
      <c r="AF942" s="1035"/>
      <c r="AG942" s="103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34">
        <v>16</v>
      </c>
      <c r="B943" s="103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35"/>
      <c r="AD943" s="1035"/>
      <c r="AE943" s="1035"/>
      <c r="AF943" s="1035"/>
      <c r="AG943" s="103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34">
        <v>17</v>
      </c>
      <c r="B944" s="103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35"/>
      <c r="AD944" s="1035"/>
      <c r="AE944" s="1035"/>
      <c r="AF944" s="1035"/>
      <c r="AG944" s="103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34">
        <v>18</v>
      </c>
      <c r="B945" s="103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35"/>
      <c r="AD945" s="1035"/>
      <c r="AE945" s="1035"/>
      <c r="AF945" s="1035"/>
      <c r="AG945" s="103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34">
        <v>19</v>
      </c>
      <c r="B946" s="103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35"/>
      <c r="AD946" s="1035"/>
      <c r="AE946" s="1035"/>
      <c r="AF946" s="1035"/>
      <c r="AG946" s="103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34">
        <v>20</v>
      </c>
      <c r="B947" s="103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35"/>
      <c r="AD947" s="1035"/>
      <c r="AE947" s="1035"/>
      <c r="AF947" s="1035"/>
      <c r="AG947" s="103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34">
        <v>21</v>
      </c>
      <c r="B948" s="103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35"/>
      <c r="AD948" s="1035"/>
      <c r="AE948" s="1035"/>
      <c r="AF948" s="1035"/>
      <c r="AG948" s="103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34">
        <v>22</v>
      </c>
      <c r="B949" s="103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35"/>
      <c r="AD949" s="1035"/>
      <c r="AE949" s="1035"/>
      <c r="AF949" s="1035"/>
      <c r="AG949" s="103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34">
        <v>23</v>
      </c>
      <c r="B950" s="103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35"/>
      <c r="AD950" s="1035"/>
      <c r="AE950" s="1035"/>
      <c r="AF950" s="1035"/>
      <c r="AG950" s="103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34">
        <v>24</v>
      </c>
      <c r="B951" s="103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35"/>
      <c r="AD951" s="1035"/>
      <c r="AE951" s="1035"/>
      <c r="AF951" s="1035"/>
      <c r="AG951" s="103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34">
        <v>25</v>
      </c>
      <c r="B952" s="103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35"/>
      <c r="AD952" s="1035"/>
      <c r="AE952" s="1035"/>
      <c r="AF952" s="1035"/>
      <c r="AG952" s="103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34">
        <v>26</v>
      </c>
      <c r="B953" s="103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35"/>
      <c r="AD953" s="1035"/>
      <c r="AE953" s="1035"/>
      <c r="AF953" s="1035"/>
      <c r="AG953" s="103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34">
        <v>27</v>
      </c>
      <c r="B954" s="103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35"/>
      <c r="AD954" s="1035"/>
      <c r="AE954" s="1035"/>
      <c r="AF954" s="1035"/>
      <c r="AG954" s="103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34">
        <v>28</v>
      </c>
      <c r="B955" s="103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35"/>
      <c r="AD955" s="1035"/>
      <c r="AE955" s="1035"/>
      <c r="AF955" s="1035"/>
      <c r="AG955" s="103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34">
        <v>29</v>
      </c>
      <c r="B956" s="103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35"/>
      <c r="AD956" s="1035"/>
      <c r="AE956" s="1035"/>
      <c r="AF956" s="1035"/>
      <c r="AG956" s="103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34">
        <v>30</v>
      </c>
      <c r="B957" s="103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35"/>
      <c r="AD957" s="1035"/>
      <c r="AE957" s="1035"/>
      <c r="AF957" s="1035"/>
      <c r="AG957" s="103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218</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1"/>
      <c r="B960" s="361"/>
      <c r="C960" s="361" t="s">
        <v>26</v>
      </c>
      <c r="D960" s="361"/>
      <c r="E960" s="361"/>
      <c r="F960" s="361"/>
      <c r="G960" s="361"/>
      <c r="H960" s="361"/>
      <c r="I960" s="361"/>
      <c r="J960" s="152" t="s">
        <v>292</v>
      </c>
      <c r="K960" s="362"/>
      <c r="L960" s="362"/>
      <c r="M960" s="362"/>
      <c r="N960" s="362"/>
      <c r="O960" s="362"/>
      <c r="P960" s="247" t="s">
        <v>27</v>
      </c>
      <c r="Q960" s="247"/>
      <c r="R960" s="247"/>
      <c r="S960" s="247"/>
      <c r="T960" s="247"/>
      <c r="U960" s="247"/>
      <c r="V960" s="247"/>
      <c r="W960" s="247"/>
      <c r="X960" s="247"/>
      <c r="Y960" s="363" t="s">
        <v>341</v>
      </c>
      <c r="Z960" s="364"/>
      <c r="AA960" s="364"/>
      <c r="AB960" s="364"/>
      <c r="AC960" s="152" t="s">
        <v>327</v>
      </c>
      <c r="AD960" s="152"/>
      <c r="AE960" s="152"/>
      <c r="AF960" s="152"/>
      <c r="AG960" s="152"/>
      <c r="AH960" s="363" t="s">
        <v>254</v>
      </c>
      <c r="AI960" s="361"/>
      <c r="AJ960" s="361"/>
      <c r="AK960" s="361"/>
      <c r="AL960" s="361" t="s">
        <v>21</v>
      </c>
      <c r="AM960" s="361"/>
      <c r="AN960" s="361"/>
      <c r="AO960" s="365"/>
      <c r="AP960" s="366" t="s">
        <v>293</v>
      </c>
      <c r="AQ960" s="366"/>
      <c r="AR960" s="366"/>
      <c r="AS960" s="366"/>
      <c r="AT960" s="366"/>
      <c r="AU960" s="366"/>
      <c r="AV960" s="366"/>
      <c r="AW960" s="366"/>
      <c r="AX960" s="366"/>
      <c r="AY960" s="34">
        <f t="shared" ref="AY960:AY961" si="26">$AY$958</f>
        <v>0</v>
      </c>
    </row>
    <row r="961" spans="1:51" ht="26.25" hidden="1" customHeight="1" x14ac:dyDescent="0.15">
      <c r="A961" s="1034">
        <v>1</v>
      </c>
      <c r="B961" s="103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35"/>
      <c r="AD961" s="1035"/>
      <c r="AE961" s="1035"/>
      <c r="AF961" s="1035"/>
      <c r="AG961" s="103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34">
        <v>2</v>
      </c>
      <c r="B962" s="103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35"/>
      <c r="AD962" s="1035"/>
      <c r="AE962" s="1035"/>
      <c r="AF962" s="1035"/>
      <c r="AG962" s="103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34">
        <v>3</v>
      </c>
      <c r="B963" s="103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35"/>
      <c r="AD963" s="1035"/>
      <c r="AE963" s="1035"/>
      <c r="AF963" s="1035"/>
      <c r="AG963" s="103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34">
        <v>4</v>
      </c>
      <c r="B964" s="103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35"/>
      <c r="AD964" s="1035"/>
      <c r="AE964" s="1035"/>
      <c r="AF964" s="1035"/>
      <c r="AG964" s="103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34">
        <v>5</v>
      </c>
      <c r="B965" s="103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35"/>
      <c r="AD965" s="1035"/>
      <c r="AE965" s="1035"/>
      <c r="AF965" s="1035"/>
      <c r="AG965" s="103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34">
        <v>6</v>
      </c>
      <c r="B966" s="103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35"/>
      <c r="AD966" s="1035"/>
      <c r="AE966" s="1035"/>
      <c r="AF966" s="1035"/>
      <c r="AG966" s="103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34">
        <v>7</v>
      </c>
      <c r="B967" s="103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35"/>
      <c r="AD967" s="1035"/>
      <c r="AE967" s="1035"/>
      <c r="AF967" s="1035"/>
      <c r="AG967" s="103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34">
        <v>8</v>
      </c>
      <c r="B968" s="103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35"/>
      <c r="AD968" s="1035"/>
      <c r="AE968" s="1035"/>
      <c r="AF968" s="1035"/>
      <c r="AG968" s="103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34">
        <v>9</v>
      </c>
      <c r="B969" s="103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35"/>
      <c r="AD969" s="1035"/>
      <c r="AE969" s="1035"/>
      <c r="AF969" s="1035"/>
      <c r="AG969" s="103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34">
        <v>10</v>
      </c>
      <c r="B970" s="103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35"/>
      <c r="AD970" s="1035"/>
      <c r="AE970" s="1035"/>
      <c r="AF970" s="1035"/>
      <c r="AG970" s="103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34">
        <v>11</v>
      </c>
      <c r="B971" s="103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35"/>
      <c r="AD971" s="1035"/>
      <c r="AE971" s="1035"/>
      <c r="AF971" s="1035"/>
      <c r="AG971" s="103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34">
        <v>12</v>
      </c>
      <c r="B972" s="103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35"/>
      <c r="AD972" s="1035"/>
      <c r="AE972" s="1035"/>
      <c r="AF972" s="1035"/>
      <c r="AG972" s="103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34">
        <v>13</v>
      </c>
      <c r="B973" s="103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35"/>
      <c r="AD973" s="1035"/>
      <c r="AE973" s="1035"/>
      <c r="AF973" s="1035"/>
      <c r="AG973" s="103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34">
        <v>14</v>
      </c>
      <c r="B974" s="103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35"/>
      <c r="AD974" s="1035"/>
      <c r="AE974" s="1035"/>
      <c r="AF974" s="1035"/>
      <c r="AG974" s="103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34">
        <v>15</v>
      </c>
      <c r="B975" s="103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35"/>
      <c r="AD975" s="1035"/>
      <c r="AE975" s="1035"/>
      <c r="AF975" s="1035"/>
      <c r="AG975" s="103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34">
        <v>16</v>
      </c>
      <c r="B976" s="103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35"/>
      <c r="AD976" s="1035"/>
      <c r="AE976" s="1035"/>
      <c r="AF976" s="1035"/>
      <c r="AG976" s="103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34">
        <v>17</v>
      </c>
      <c r="B977" s="103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35"/>
      <c r="AD977" s="1035"/>
      <c r="AE977" s="1035"/>
      <c r="AF977" s="1035"/>
      <c r="AG977" s="103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34">
        <v>18</v>
      </c>
      <c r="B978" s="103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35"/>
      <c r="AD978" s="1035"/>
      <c r="AE978" s="1035"/>
      <c r="AF978" s="1035"/>
      <c r="AG978" s="103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34">
        <v>19</v>
      </c>
      <c r="B979" s="103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35"/>
      <c r="AD979" s="1035"/>
      <c r="AE979" s="1035"/>
      <c r="AF979" s="1035"/>
      <c r="AG979" s="103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34">
        <v>20</v>
      </c>
      <c r="B980" s="103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35"/>
      <c r="AD980" s="1035"/>
      <c r="AE980" s="1035"/>
      <c r="AF980" s="1035"/>
      <c r="AG980" s="103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34">
        <v>21</v>
      </c>
      <c r="B981" s="103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35"/>
      <c r="AD981" s="1035"/>
      <c r="AE981" s="1035"/>
      <c r="AF981" s="1035"/>
      <c r="AG981" s="103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34">
        <v>22</v>
      </c>
      <c r="B982" s="103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35"/>
      <c r="AD982" s="1035"/>
      <c r="AE982" s="1035"/>
      <c r="AF982" s="1035"/>
      <c r="AG982" s="103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34">
        <v>23</v>
      </c>
      <c r="B983" s="103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35"/>
      <c r="AD983" s="1035"/>
      <c r="AE983" s="1035"/>
      <c r="AF983" s="1035"/>
      <c r="AG983" s="103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34">
        <v>24</v>
      </c>
      <c r="B984" s="103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35"/>
      <c r="AD984" s="1035"/>
      <c r="AE984" s="1035"/>
      <c r="AF984" s="1035"/>
      <c r="AG984" s="103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34">
        <v>25</v>
      </c>
      <c r="B985" s="103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35"/>
      <c r="AD985" s="1035"/>
      <c r="AE985" s="1035"/>
      <c r="AF985" s="1035"/>
      <c r="AG985" s="103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34">
        <v>26</v>
      </c>
      <c r="B986" s="103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35"/>
      <c r="AD986" s="1035"/>
      <c r="AE986" s="1035"/>
      <c r="AF986" s="1035"/>
      <c r="AG986" s="103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34">
        <v>27</v>
      </c>
      <c r="B987" s="103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35"/>
      <c r="AD987" s="1035"/>
      <c r="AE987" s="1035"/>
      <c r="AF987" s="1035"/>
      <c r="AG987" s="103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34">
        <v>28</v>
      </c>
      <c r="B988" s="103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35"/>
      <c r="AD988" s="1035"/>
      <c r="AE988" s="1035"/>
      <c r="AF988" s="1035"/>
      <c r="AG988" s="103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34">
        <v>29</v>
      </c>
      <c r="B989" s="103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35"/>
      <c r="AD989" s="1035"/>
      <c r="AE989" s="1035"/>
      <c r="AF989" s="1035"/>
      <c r="AG989" s="103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34">
        <v>30</v>
      </c>
      <c r="B990" s="103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35"/>
      <c r="AD990" s="1035"/>
      <c r="AE990" s="1035"/>
      <c r="AF990" s="1035"/>
      <c r="AG990" s="103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219</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1"/>
      <c r="B993" s="361"/>
      <c r="C993" s="361" t="s">
        <v>26</v>
      </c>
      <c r="D993" s="361"/>
      <c r="E993" s="361"/>
      <c r="F993" s="361"/>
      <c r="G993" s="361"/>
      <c r="H993" s="361"/>
      <c r="I993" s="361"/>
      <c r="J993" s="152" t="s">
        <v>292</v>
      </c>
      <c r="K993" s="362"/>
      <c r="L993" s="362"/>
      <c r="M993" s="362"/>
      <c r="N993" s="362"/>
      <c r="O993" s="362"/>
      <c r="P993" s="247" t="s">
        <v>27</v>
      </c>
      <c r="Q993" s="247"/>
      <c r="R993" s="247"/>
      <c r="S993" s="247"/>
      <c r="T993" s="247"/>
      <c r="U993" s="247"/>
      <c r="V993" s="247"/>
      <c r="W993" s="247"/>
      <c r="X993" s="247"/>
      <c r="Y993" s="363" t="s">
        <v>341</v>
      </c>
      <c r="Z993" s="364"/>
      <c r="AA993" s="364"/>
      <c r="AB993" s="364"/>
      <c r="AC993" s="152" t="s">
        <v>327</v>
      </c>
      <c r="AD993" s="152"/>
      <c r="AE993" s="152"/>
      <c r="AF993" s="152"/>
      <c r="AG993" s="152"/>
      <c r="AH993" s="363" t="s">
        <v>254</v>
      </c>
      <c r="AI993" s="361"/>
      <c r="AJ993" s="361"/>
      <c r="AK993" s="361"/>
      <c r="AL993" s="361" t="s">
        <v>21</v>
      </c>
      <c r="AM993" s="361"/>
      <c r="AN993" s="361"/>
      <c r="AO993" s="365"/>
      <c r="AP993" s="366" t="s">
        <v>293</v>
      </c>
      <c r="AQ993" s="366"/>
      <c r="AR993" s="366"/>
      <c r="AS993" s="366"/>
      <c r="AT993" s="366"/>
      <c r="AU993" s="366"/>
      <c r="AV993" s="366"/>
      <c r="AW993" s="366"/>
      <c r="AX993" s="366"/>
      <c r="AY993" s="34">
        <f t="shared" ref="AY993:AY994" si="27">$AY$991</f>
        <v>0</v>
      </c>
    </row>
    <row r="994" spans="1:51" ht="26.25" hidden="1" customHeight="1" x14ac:dyDescent="0.15">
      <c r="A994" s="1034">
        <v>1</v>
      </c>
      <c r="B994" s="103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35"/>
      <c r="AD994" s="1035"/>
      <c r="AE994" s="1035"/>
      <c r="AF994" s="1035"/>
      <c r="AG994" s="103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34">
        <v>2</v>
      </c>
      <c r="B995" s="103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35"/>
      <c r="AD995" s="1035"/>
      <c r="AE995" s="1035"/>
      <c r="AF995" s="1035"/>
      <c r="AG995" s="103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34">
        <v>3</v>
      </c>
      <c r="B996" s="103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35"/>
      <c r="AD996" s="1035"/>
      <c r="AE996" s="1035"/>
      <c r="AF996" s="1035"/>
      <c r="AG996" s="103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34">
        <v>4</v>
      </c>
      <c r="B997" s="103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35"/>
      <c r="AD997" s="1035"/>
      <c r="AE997" s="1035"/>
      <c r="AF997" s="1035"/>
      <c r="AG997" s="103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34">
        <v>5</v>
      </c>
      <c r="B998" s="103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35"/>
      <c r="AD998" s="1035"/>
      <c r="AE998" s="1035"/>
      <c r="AF998" s="1035"/>
      <c r="AG998" s="103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34">
        <v>6</v>
      </c>
      <c r="B999" s="103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35"/>
      <c r="AD999" s="1035"/>
      <c r="AE999" s="1035"/>
      <c r="AF999" s="1035"/>
      <c r="AG999" s="103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34">
        <v>7</v>
      </c>
      <c r="B1000" s="103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5"/>
      <c r="AD1000" s="1035"/>
      <c r="AE1000" s="1035"/>
      <c r="AF1000" s="1035"/>
      <c r="AG1000" s="103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34">
        <v>8</v>
      </c>
      <c r="B1001" s="103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5"/>
      <c r="AD1001" s="1035"/>
      <c r="AE1001" s="1035"/>
      <c r="AF1001" s="1035"/>
      <c r="AG1001" s="103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34">
        <v>9</v>
      </c>
      <c r="B1002" s="103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5"/>
      <c r="AD1002" s="1035"/>
      <c r="AE1002" s="1035"/>
      <c r="AF1002" s="1035"/>
      <c r="AG1002" s="103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34">
        <v>10</v>
      </c>
      <c r="B1003" s="103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5"/>
      <c r="AD1003" s="1035"/>
      <c r="AE1003" s="1035"/>
      <c r="AF1003" s="1035"/>
      <c r="AG1003" s="103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34">
        <v>11</v>
      </c>
      <c r="B1004" s="103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5"/>
      <c r="AD1004" s="1035"/>
      <c r="AE1004" s="1035"/>
      <c r="AF1004" s="1035"/>
      <c r="AG1004" s="103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34">
        <v>12</v>
      </c>
      <c r="B1005" s="103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5"/>
      <c r="AD1005" s="1035"/>
      <c r="AE1005" s="1035"/>
      <c r="AF1005" s="1035"/>
      <c r="AG1005" s="103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34">
        <v>13</v>
      </c>
      <c r="B1006" s="103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5"/>
      <c r="AD1006" s="1035"/>
      <c r="AE1006" s="1035"/>
      <c r="AF1006" s="1035"/>
      <c r="AG1006" s="103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34">
        <v>14</v>
      </c>
      <c r="B1007" s="103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5"/>
      <c r="AD1007" s="1035"/>
      <c r="AE1007" s="1035"/>
      <c r="AF1007" s="1035"/>
      <c r="AG1007" s="103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34">
        <v>15</v>
      </c>
      <c r="B1008" s="103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5"/>
      <c r="AD1008" s="1035"/>
      <c r="AE1008" s="1035"/>
      <c r="AF1008" s="1035"/>
      <c r="AG1008" s="103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34">
        <v>16</v>
      </c>
      <c r="B1009" s="103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5"/>
      <c r="AD1009" s="1035"/>
      <c r="AE1009" s="1035"/>
      <c r="AF1009" s="1035"/>
      <c r="AG1009" s="103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34">
        <v>17</v>
      </c>
      <c r="B1010" s="103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5"/>
      <c r="AD1010" s="1035"/>
      <c r="AE1010" s="1035"/>
      <c r="AF1010" s="1035"/>
      <c r="AG1010" s="103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34">
        <v>18</v>
      </c>
      <c r="B1011" s="103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5"/>
      <c r="AD1011" s="1035"/>
      <c r="AE1011" s="1035"/>
      <c r="AF1011" s="1035"/>
      <c r="AG1011" s="103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34">
        <v>19</v>
      </c>
      <c r="B1012" s="103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5"/>
      <c r="AD1012" s="1035"/>
      <c r="AE1012" s="1035"/>
      <c r="AF1012" s="1035"/>
      <c r="AG1012" s="103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34">
        <v>20</v>
      </c>
      <c r="B1013" s="103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5"/>
      <c r="AD1013" s="1035"/>
      <c r="AE1013" s="1035"/>
      <c r="AF1013" s="1035"/>
      <c r="AG1013" s="103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34">
        <v>21</v>
      </c>
      <c r="B1014" s="103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5"/>
      <c r="AD1014" s="1035"/>
      <c r="AE1014" s="1035"/>
      <c r="AF1014" s="1035"/>
      <c r="AG1014" s="103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34">
        <v>22</v>
      </c>
      <c r="B1015" s="103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5"/>
      <c r="AD1015" s="1035"/>
      <c r="AE1015" s="1035"/>
      <c r="AF1015" s="1035"/>
      <c r="AG1015" s="103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34">
        <v>23</v>
      </c>
      <c r="B1016" s="103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5"/>
      <c r="AD1016" s="1035"/>
      <c r="AE1016" s="1035"/>
      <c r="AF1016" s="1035"/>
      <c r="AG1016" s="103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34">
        <v>24</v>
      </c>
      <c r="B1017" s="103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5"/>
      <c r="AD1017" s="1035"/>
      <c r="AE1017" s="1035"/>
      <c r="AF1017" s="1035"/>
      <c r="AG1017" s="103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34">
        <v>25</v>
      </c>
      <c r="B1018" s="103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5"/>
      <c r="AD1018" s="1035"/>
      <c r="AE1018" s="1035"/>
      <c r="AF1018" s="1035"/>
      <c r="AG1018" s="103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34">
        <v>26</v>
      </c>
      <c r="B1019" s="103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5"/>
      <c r="AD1019" s="1035"/>
      <c r="AE1019" s="1035"/>
      <c r="AF1019" s="1035"/>
      <c r="AG1019" s="103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34">
        <v>27</v>
      </c>
      <c r="B1020" s="103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5"/>
      <c r="AD1020" s="1035"/>
      <c r="AE1020" s="1035"/>
      <c r="AF1020" s="1035"/>
      <c r="AG1020" s="103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34">
        <v>28</v>
      </c>
      <c r="B1021" s="103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5"/>
      <c r="AD1021" s="1035"/>
      <c r="AE1021" s="1035"/>
      <c r="AF1021" s="1035"/>
      <c r="AG1021" s="103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34">
        <v>29</v>
      </c>
      <c r="B1022" s="103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5"/>
      <c r="AD1022" s="1035"/>
      <c r="AE1022" s="1035"/>
      <c r="AF1022" s="1035"/>
      <c r="AG1022" s="103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34">
        <v>30</v>
      </c>
      <c r="B1023" s="103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5"/>
      <c r="AD1023" s="1035"/>
      <c r="AE1023" s="1035"/>
      <c r="AF1023" s="1035"/>
      <c r="AG1023" s="103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220</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1"/>
      <c r="B1026" s="361"/>
      <c r="C1026" s="361" t="s">
        <v>26</v>
      </c>
      <c r="D1026" s="361"/>
      <c r="E1026" s="361"/>
      <c r="F1026" s="361"/>
      <c r="G1026" s="361"/>
      <c r="H1026" s="361"/>
      <c r="I1026" s="361"/>
      <c r="J1026" s="152" t="s">
        <v>292</v>
      </c>
      <c r="K1026" s="362"/>
      <c r="L1026" s="362"/>
      <c r="M1026" s="362"/>
      <c r="N1026" s="362"/>
      <c r="O1026" s="362"/>
      <c r="P1026" s="247" t="s">
        <v>27</v>
      </c>
      <c r="Q1026" s="247"/>
      <c r="R1026" s="247"/>
      <c r="S1026" s="247"/>
      <c r="T1026" s="247"/>
      <c r="U1026" s="247"/>
      <c r="V1026" s="247"/>
      <c r="W1026" s="247"/>
      <c r="X1026" s="247"/>
      <c r="Y1026" s="363" t="s">
        <v>341</v>
      </c>
      <c r="Z1026" s="364"/>
      <c r="AA1026" s="364"/>
      <c r="AB1026" s="364"/>
      <c r="AC1026" s="152" t="s">
        <v>327</v>
      </c>
      <c r="AD1026" s="152"/>
      <c r="AE1026" s="152"/>
      <c r="AF1026" s="152"/>
      <c r="AG1026" s="152"/>
      <c r="AH1026" s="363" t="s">
        <v>254</v>
      </c>
      <c r="AI1026" s="361"/>
      <c r="AJ1026" s="361"/>
      <c r="AK1026" s="361"/>
      <c r="AL1026" s="361" t="s">
        <v>21</v>
      </c>
      <c r="AM1026" s="361"/>
      <c r="AN1026" s="361"/>
      <c r="AO1026" s="365"/>
      <c r="AP1026" s="366" t="s">
        <v>293</v>
      </c>
      <c r="AQ1026" s="366"/>
      <c r="AR1026" s="366"/>
      <c r="AS1026" s="366"/>
      <c r="AT1026" s="366"/>
      <c r="AU1026" s="366"/>
      <c r="AV1026" s="366"/>
      <c r="AW1026" s="366"/>
      <c r="AX1026" s="366"/>
      <c r="AY1026" s="34">
        <f t="shared" ref="AY1026:AY1027" si="28">$AY$1024</f>
        <v>0</v>
      </c>
    </row>
    <row r="1027" spans="1:51" ht="26.25" hidden="1" customHeight="1" x14ac:dyDescent="0.15">
      <c r="A1027" s="1034">
        <v>1</v>
      </c>
      <c r="B1027" s="103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5"/>
      <c r="AD1027" s="1035"/>
      <c r="AE1027" s="1035"/>
      <c r="AF1027" s="1035"/>
      <c r="AG1027" s="103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34">
        <v>2</v>
      </c>
      <c r="B1028" s="103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5"/>
      <c r="AD1028" s="1035"/>
      <c r="AE1028" s="1035"/>
      <c r="AF1028" s="1035"/>
      <c r="AG1028" s="103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34">
        <v>3</v>
      </c>
      <c r="B1029" s="103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5"/>
      <c r="AD1029" s="1035"/>
      <c r="AE1029" s="1035"/>
      <c r="AF1029" s="1035"/>
      <c r="AG1029" s="103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34">
        <v>4</v>
      </c>
      <c r="B1030" s="103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5"/>
      <c r="AD1030" s="1035"/>
      <c r="AE1030" s="1035"/>
      <c r="AF1030" s="1035"/>
      <c r="AG1030" s="103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34">
        <v>5</v>
      </c>
      <c r="B1031" s="103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5"/>
      <c r="AD1031" s="1035"/>
      <c r="AE1031" s="1035"/>
      <c r="AF1031" s="1035"/>
      <c r="AG1031" s="103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34">
        <v>6</v>
      </c>
      <c r="B1032" s="103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5"/>
      <c r="AD1032" s="1035"/>
      <c r="AE1032" s="1035"/>
      <c r="AF1032" s="1035"/>
      <c r="AG1032" s="103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34">
        <v>7</v>
      </c>
      <c r="B1033" s="103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5"/>
      <c r="AD1033" s="1035"/>
      <c r="AE1033" s="1035"/>
      <c r="AF1033" s="1035"/>
      <c r="AG1033" s="103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34">
        <v>8</v>
      </c>
      <c r="B1034" s="103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5"/>
      <c r="AD1034" s="1035"/>
      <c r="AE1034" s="1035"/>
      <c r="AF1034" s="1035"/>
      <c r="AG1034" s="103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34">
        <v>9</v>
      </c>
      <c r="B1035" s="103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5"/>
      <c r="AD1035" s="1035"/>
      <c r="AE1035" s="1035"/>
      <c r="AF1035" s="1035"/>
      <c r="AG1035" s="103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34">
        <v>10</v>
      </c>
      <c r="B1036" s="103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5"/>
      <c r="AD1036" s="1035"/>
      <c r="AE1036" s="1035"/>
      <c r="AF1036" s="1035"/>
      <c r="AG1036" s="103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34">
        <v>11</v>
      </c>
      <c r="B1037" s="103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5"/>
      <c r="AD1037" s="1035"/>
      <c r="AE1037" s="1035"/>
      <c r="AF1037" s="1035"/>
      <c r="AG1037" s="103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34">
        <v>12</v>
      </c>
      <c r="B1038" s="103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5"/>
      <c r="AD1038" s="1035"/>
      <c r="AE1038" s="1035"/>
      <c r="AF1038" s="1035"/>
      <c r="AG1038" s="103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34">
        <v>13</v>
      </c>
      <c r="B1039" s="103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5"/>
      <c r="AD1039" s="1035"/>
      <c r="AE1039" s="1035"/>
      <c r="AF1039" s="1035"/>
      <c r="AG1039" s="103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34">
        <v>14</v>
      </c>
      <c r="B1040" s="103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5"/>
      <c r="AD1040" s="1035"/>
      <c r="AE1040" s="1035"/>
      <c r="AF1040" s="1035"/>
      <c r="AG1040" s="103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34">
        <v>15</v>
      </c>
      <c r="B1041" s="103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5"/>
      <c r="AD1041" s="1035"/>
      <c r="AE1041" s="1035"/>
      <c r="AF1041" s="1035"/>
      <c r="AG1041" s="103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34">
        <v>16</v>
      </c>
      <c r="B1042" s="103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5"/>
      <c r="AD1042" s="1035"/>
      <c r="AE1042" s="1035"/>
      <c r="AF1042" s="1035"/>
      <c r="AG1042" s="103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34">
        <v>17</v>
      </c>
      <c r="B1043" s="103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5"/>
      <c r="AD1043" s="1035"/>
      <c r="AE1043" s="1035"/>
      <c r="AF1043" s="1035"/>
      <c r="AG1043" s="103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34">
        <v>18</v>
      </c>
      <c r="B1044" s="103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5"/>
      <c r="AD1044" s="1035"/>
      <c r="AE1044" s="1035"/>
      <c r="AF1044" s="1035"/>
      <c r="AG1044" s="103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34">
        <v>19</v>
      </c>
      <c r="B1045" s="103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5"/>
      <c r="AD1045" s="1035"/>
      <c r="AE1045" s="1035"/>
      <c r="AF1045" s="1035"/>
      <c r="AG1045" s="103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34">
        <v>20</v>
      </c>
      <c r="B1046" s="103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5"/>
      <c r="AD1046" s="1035"/>
      <c r="AE1046" s="1035"/>
      <c r="AF1046" s="1035"/>
      <c r="AG1046" s="103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34">
        <v>21</v>
      </c>
      <c r="B1047" s="103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5"/>
      <c r="AD1047" s="1035"/>
      <c r="AE1047" s="1035"/>
      <c r="AF1047" s="1035"/>
      <c r="AG1047" s="103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34">
        <v>22</v>
      </c>
      <c r="B1048" s="103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5"/>
      <c r="AD1048" s="1035"/>
      <c r="AE1048" s="1035"/>
      <c r="AF1048" s="1035"/>
      <c r="AG1048" s="103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34">
        <v>23</v>
      </c>
      <c r="B1049" s="103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5"/>
      <c r="AD1049" s="1035"/>
      <c r="AE1049" s="1035"/>
      <c r="AF1049" s="1035"/>
      <c r="AG1049" s="103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34">
        <v>24</v>
      </c>
      <c r="B1050" s="103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5"/>
      <c r="AD1050" s="1035"/>
      <c r="AE1050" s="1035"/>
      <c r="AF1050" s="1035"/>
      <c r="AG1050" s="103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34">
        <v>25</v>
      </c>
      <c r="B1051" s="103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5"/>
      <c r="AD1051" s="1035"/>
      <c r="AE1051" s="1035"/>
      <c r="AF1051" s="1035"/>
      <c r="AG1051" s="103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34">
        <v>26</v>
      </c>
      <c r="B1052" s="103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5"/>
      <c r="AD1052" s="1035"/>
      <c r="AE1052" s="1035"/>
      <c r="AF1052" s="1035"/>
      <c r="AG1052" s="103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34">
        <v>27</v>
      </c>
      <c r="B1053" s="103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5"/>
      <c r="AD1053" s="1035"/>
      <c r="AE1053" s="1035"/>
      <c r="AF1053" s="1035"/>
      <c r="AG1053" s="103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34">
        <v>28</v>
      </c>
      <c r="B1054" s="103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5"/>
      <c r="AD1054" s="1035"/>
      <c r="AE1054" s="1035"/>
      <c r="AF1054" s="1035"/>
      <c r="AG1054" s="103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34">
        <v>29</v>
      </c>
      <c r="B1055" s="103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5"/>
      <c r="AD1055" s="1035"/>
      <c r="AE1055" s="1035"/>
      <c r="AF1055" s="1035"/>
      <c r="AG1055" s="103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34">
        <v>30</v>
      </c>
      <c r="B1056" s="103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5"/>
      <c r="AD1056" s="1035"/>
      <c r="AE1056" s="1035"/>
      <c r="AF1056" s="1035"/>
      <c r="AG1056" s="103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221</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1"/>
      <c r="B1059" s="361"/>
      <c r="C1059" s="361" t="s">
        <v>26</v>
      </c>
      <c r="D1059" s="361"/>
      <c r="E1059" s="361"/>
      <c r="F1059" s="361"/>
      <c r="G1059" s="361"/>
      <c r="H1059" s="361"/>
      <c r="I1059" s="361"/>
      <c r="J1059" s="152" t="s">
        <v>292</v>
      </c>
      <c r="K1059" s="362"/>
      <c r="L1059" s="362"/>
      <c r="M1059" s="362"/>
      <c r="N1059" s="362"/>
      <c r="O1059" s="362"/>
      <c r="P1059" s="247" t="s">
        <v>27</v>
      </c>
      <c r="Q1059" s="247"/>
      <c r="R1059" s="247"/>
      <c r="S1059" s="247"/>
      <c r="T1059" s="247"/>
      <c r="U1059" s="247"/>
      <c r="V1059" s="247"/>
      <c r="W1059" s="247"/>
      <c r="X1059" s="247"/>
      <c r="Y1059" s="363" t="s">
        <v>341</v>
      </c>
      <c r="Z1059" s="364"/>
      <c r="AA1059" s="364"/>
      <c r="AB1059" s="364"/>
      <c r="AC1059" s="152" t="s">
        <v>327</v>
      </c>
      <c r="AD1059" s="152"/>
      <c r="AE1059" s="152"/>
      <c r="AF1059" s="152"/>
      <c r="AG1059" s="152"/>
      <c r="AH1059" s="363" t="s">
        <v>254</v>
      </c>
      <c r="AI1059" s="361"/>
      <c r="AJ1059" s="361"/>
      <c r="AK1059" s="361"/>
      <c r="AL1059" s="361" t="s">
        <v>21</v>
      </c>
      <c r="AM1059" s="361"/>
      <c r="AN1059" s="361"/>
      <c r="AO1059" s="365"/>
      <c r="AP1059" s="366" t="s">
        <v>293</v>
      </c>
      <c r="AQ1059" s="366"/>
      <c r="AR1059" s="366"/>
      <c r="AS1059" s="366"/>
      <c r="AT1059" s="366"/>
      <c r="AU1059" s="366"/>
      <c r="AV1059" s="366"/>
      <c r="AW1059" s="366"/>
      <c r="AX1059" s="366"/>
      <c r="AY1059" s="34">
        <f t="shared" ref="AY1059:AY1060" si="29">$AY$1057</f>
        <v>0</v>
      </c>
    </row>
    <row r="1060" spans="1:51" ht="26.25" hidden="1" customHeight="1" x14ac:dyDescent="0.15">
      <c r="A1060" s="1034">
        <v>1</v>
      </c>
      <c r="B1060" s="103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5"/>
      <c r="AD1060" s="1035"/>
      <c r="AE1060" s="1035"/>
      <c r="AF1060" s="1035"/>
      <c r="AG1060" s="103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34">
        <v>2</v>
      </c>
      <c r="B1061" s="103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5"/>
      <c r="AD1061" s="1035"/>
      <c r="AE1061" s="1035"/>
      <c r="AF1061" s="1035"/>
      <c r="AG1061" s="103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34">
        <v>3</v>
      </c>
      <c r="B1062" s="103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5"/>
      <c r="AD1062" s="1035"/>
      <c r="AE1062" s="1035"/>
      <c r="AF1062" s="1035"/>
      <c r="AG1062" s="103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34">
        <v>4</v>
      </c>
      <c r="B1063" s="103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5"/>
      <c r="AD1063" s="1035"/>
      <c r="AE1063" s="1035"/>
      <c r="AF1063" s="1035"/>
      <c r="AG1063" s="103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34">
        <v>5</v>
      </c>
      <c r="B1064" s="103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5"/>
      <c r="AD1064" s="1035"/>
      <c r="AE1064" s="1035"/>
      <c r="AF1064" s="1035"/>
      <c r="AG1064" s="103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34">
        <v>6</v>
      </c>
      <c r="B1065" s="103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5"/>
      <c r="AD1065" s="1035"/>
      <c r="AE1065" s="1035"/>
      <c r="AF1065" s="1035"/>
      <c r="AG1065" s="103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34">
        <v>7</v>
      </c>
      <c r="B1066" s="103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5"/>
      <c r="AD1066" s="1035"/>
      <c r="AE1066" s="1035"/>
      <c r="AF1066" s="1035"/>
      <c r="AG1066" s="103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34">
        <v>8</v>
      </c>
      <c r="B1067" s="103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5"/>
      <c r="AD1067" s="1035"/>
      <c r="AE1067" s="1035"/>
      <c r="AF1067" s="1035"/>
      <c r="AG1067" s="103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34">
        <v>9</v>
      </c>
      <c r="B1068" s="103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5"/>
      <c r="AD1068" s="1035"/>
      <c r="AE1068" s="1035"/>
      <c r="AF1068" s="1035"/>
      <c r="AG1068" s="103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34">
        <v>10</v>
      </c>
      <c r="B1069" s="103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5"/>
      <c r="AD1069" s="1035"/>
      <c r="AE1069" s="1035"/>
      <c r="AF1069" s="1035"/>
      <c r="AG1069" s="103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34">
        <v>11</v>
      </c>
      <c r="B1070" s="103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5"/>
      <c r="AD1070" s="1035"/>
      <c r="AE1070" s="1035"/>
      <c r="AF1070" s="1035"/>
      <c r="AG1070" s="103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34">
        <v>12</v>
      </c>
      <c r="B1071" s="103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5"/>
      <c r="AD1071" s="1035"/>
      <c r="AE1071" s="1035"/>
      <c r="AF1071" s="1035"/>
      <c r="AG1071" s="103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34">
        <v>13</v>
      </c>
      <c r="B1072" s="103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5"/>
      <c r="AD1072" s="1035"/>
      <c r="AE1072" s="1035"/>
      <c r="AF1072" s="1035"/>
      <c r="AG1072" s="103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34">
        <v>14</v>
      </c>
      <c r="B1073" s="103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5"/>
      <c r="AD1073" s="1035"/>
      <c r="AE1073" s="1035"/>
      <c r="AF1073" s="1035"/>
      <c r="AG1073" s="103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34">
        <v>15</v>
      </c>
      <c r="B1074" s="103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5"/>
      <c r="AD1074" s="1035"/>
      <c r="AE1074" s="1035"/>
      <c r="AF1074" s="1035"/>
      <c r="AG1074" s="103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34">
        <v>16</v>
      </c>
      <c r="B1075" s="103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5"/>
      <c r="AD1075" s="1035"/>
      <c r="AE1075" s="1035"/>
      <c r="AF1075" s="1035"/>
      <c r="AG1075" s="103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34">
        <v>17</v>
      </c>
      <c r="B1076" s="103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5"/>
      <c r="AD1076" s="1035"/>
      <c r="AE1076" s="1035"/>
      <c r="AF1076" s="1035"/>
      <c r="AG1076" s="103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34">
        <v>18</v>
      </c>
      <c r="B1077" s="103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5"/>
      <c r="AD1077" s="1035"/>
      <c r="AE1077" s="1035"/>
      <c r="AF1077" s="1035"/>
      <c r="AG1077" s="103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34">
        <v>19</v>
      </c>
      <c r="B1078" s="103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5"/>
      <c r="AD1078" s="1035"/>
      <c r="AE1078" s="1035"/>
      <c r="AF1078" s="1035"/>
      <c r="AG1078" s="103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34">
        <v>20</v>
      </c>
      <c r="B1079" s="103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5"/>
      <c r="AD1079" s="1035"/>
      <c r="AE1079" s="1035"/>
      <c r="AF1079" s="1035"/>
      <c r="AG1079" s="103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34">
        <v>21</v>
      </c>
      <c r="B1080" s="103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5"/>
      <c r="AD1080" s="1035"/>
      <c r="AE1080" s="1035"/>
      <c r="AF1080" s="1035"/>
      <c r="AG1080" s="103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34">
        <v>22</v>
      </c>
      <c r="B1081" s="103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5"/>
      <c r="AD1081" s="1035"/>
      <c r="AE1081" s="1035"/>
      <c r="AF1081" s="1035"/>
      <c r="AG1081" s="103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34">
        <v>23</v>
      </c>
      <c r="B1082" s="103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5"/>
      <c r="AD1082" s="1035"/>
      <c r="AE1082" s="1035"/>
      <c r="AF1082" s="1035"/>
      <c r="AG1082" s="103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34">
        <v>24</v>
      </c>
      <c r="B1083" s="103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5"/>
      <c r="AD1083" s="1035"/>
      <c r="AE1083" s="1035"/>
      <c r="AF1083" s="1035"/>
      <c r="AG1083" s="103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34">
        <v>25</v>
      </c>
      <c r="B1084" s="103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5"/>
      <c r="AD1084" s="1035"/>
      <c r="AE1084" s="1035"/>
      <c r="AF1084" s="1035"/>
      <c r="AG1084" s="103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34">
        <v>26</v>
      </c>
      <c r="B1085" s="103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5"/>
      <c r="AD1085" s="1035"/>
      <c r="AE1085" s="1035"/>
      <c r="AF1085" s="1035"/>
      <c r="AG1085" s="103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34">
        <v>27</v>
      </c>
      <c r="B1086" s="103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5"/>
      <c r="AD1086" s="1035"/>
      <c r="AE1086" s="1035"/>
      <c r="AF1086" s="1035"/>
      <c r="AG1086" s="103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34">
        <v>28</v>
      </c>
      <c r="B1087" s="103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5"/>
      <c r="AD1087" s="1035"/>
      <c r="AE1087" s="1035"/>
      <c r="AF1087" s="1035"/>
      <c r="AG1087" s="103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34">
        <v>29</v>
      </c>
      <c r="B1088" s="103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5"/>
      <c r="AD1088" s="1035"/>
      <c r="AE1088" s="1035"/>
      <c r="AF1088" s="1035"/>
      <c r="AG1088" s="103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34">
        <v>30</v>
      </c>
      <c r="B1089" s="103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5"/>
      <c r="AD1089" s="1035"/>
      <c r="AE1089" s="1035"/>
      <c r="AF1089" s="1035"/>
      <c r="AG1089" s="103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222</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1"/>
      <c r="B1092" s="361"/>
      <c r="C1092" s="361" t="s">
        <v>26</v>
      </c>
      <c r="D1092" s="361"/>
      <c r="E1092" s="361"/>
      <c r="F1092" s="361"/>
      <c r="G1092" s="361"/>
      <c r="H1092" s="361"/>
      <c r="I1092" s="361"/>
      <c r="J1092" s="152" t="s">
        <v>292</v>
      </c>
      <c r="K1092" s="362"/>
      <c r="L1092" s="362"/>
      <c r="M1092" s="362"/>
      <c r="N1092" s="362"/>
      <c r="O1092" s="362"/>
      <c r="P1092" s="247" t="s">
        <v>27</v>
      </c>
      <c r="Q1092" s="247"/>
      <c r="R1092" s="247"/>
      <c r="S1092" s="247"/>
      <c r="T1092" s="247"/>
      <c r="U1092" s="247"/>
      <c r="V1092" s="247"/>
      <c r="W1092" s="247"/>
      <c r="X1092" s="247"/>
      <c r="Y1092" s="363" t="s">
        <v>341</v>
      </c>
      <c r="Z1092" s="364"/>
      <c r="AA1092" s="364"/>
      <c r="AB1092" s="364"/>
      <c r="AC1092" s="152" t="s">
        <v>327</v>
      </c>
      <c r="AD1092" s="152"/>
      <c r="AE1092" s="152"/>
      <c r="AF1092" s="152"/>
      <c r="AG1092" s="152"/>
      <c r="AH1092" s="363" t="s">
        <v>254</v>
      </c>
      <c r="AI1092" s="361"/>
      <c r="AJ1092" s="361"/>
      <c r="AK1092" s="361"/>
      <c r="AL1092" s="361" t="s">
        <v>21</v>
      </c>
      <c r="AM1092" s="361"/>
      <c r="AN1092" s="361"/>
      <c r="AO1092" s="365"/>
      <c r="AP1092" s="366" t="s">
        <v>293</v>
      </c>
      <c r="AQ1092" s="366"/>
      <c r="AR1092" s="366"/>
      <c r="AS1092" s="366"/>
      <c r="AT1092" s="366"/>
      <c r="AU1092" s="366"/>
      <c r="AV1092" s="366"/>
      <c r="AW1092" s="366"/>
      <c r="AX1092" s="366"/>
      <c r="AY1092">
        <f t="shared" ref="AY1092:AY1093" si="30">$AY$1090</f>
        <v>0</v>
      </c>
    </row>
    <row r="1093" spans="1:51" ht="26.25" hidden="1" customHeight="1" x14ac:dyDescent="0.15">
      <c r="A1093" s="1034">
        <v>1</v>
      </c>
      <c r="B1093" s="103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5"/>
      <c r="AD1093" s="1035"/>
      <c r="AE1093" s="1035"/>
      <c r="AF1093" s="1035"/>
      <c r="AG1093" s="103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34">
        <v>2</v>
      </c>
      <c r="B1094" s="103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5"/>
      <c r="AD1094" s="1035"/>
      <c r="AE1094" s="1035"/>
      <c r="AF1094" s="1035"/>
      <c r="AG1094" s="103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34">
        <v>3</v>
      </c>
      <c r="B1095" s="103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5"/>
      <c r="AD1095" s="1035"/>
      <c r="AE1095" s="1035"/>
      <c r="AF1095" s="1035"/>
      <c r="AG1095" s="103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34">
        <v>4</v>
      </c>
      <c r="B1096" s="103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5"/>
      <c r="AD1096" s="1035"/>
      <c r="AE1096" s="1035"/>
      <c r="AF1096" s="1035"/>
      <c r="AG1096" s="103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34">
        <v>5</v>
      </c>
      <c r="B1097" s="103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5"/>
      <c r="AD1097" s="1035"/>
      <c r="AE1097" s="1035"/>
      <c r="AF1097" s="1035"/>
      <c r="AG1097" s="103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34">
        <v>6</v>
      </c>
      <c r="B1098" s="103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5"/>
      <c r="AD1098" s="1035"/>
      <c r="AE1098" s="1035"/>
      <c r="AF1098" s="1035"/>
      <c r="AG1098" s="103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34">
        <v>7</v>
      </c>
      <c r="B1099" s="103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5"/>
      <c r="AD1099" s="1035"/>
      <c r="AE1099" s="1035"/>
      <c r="AF1099" s="1035"/>
      <c r="AG1099" s="103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34">
        <v>8</v>
      </c>
      <c r="B1100" s="103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5"/>
      <c r="AD1100" s="1035"/>
      <c r="AE1100" s="1035"/>
      <c r="AF1100" s="1035"/>
      <c r="AG1100" s="103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34">
        <v>9</v>
      </c>
      <c r="B1101" s="103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5"/>
      <c r="AD1101" s="1035"/>
      <c r="AE1101" s="1035"/>
      <c r="AF1101" s="1035"/>
      <c r="AG1101" s="103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34">
        <v>10</v>
      </c>
      <c r="B1102" s="103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5"/>
      <c r="AD1102" s="1035"/>
      <c r="AE1102" s="1035"/>
      <c r="AF1102" s="1035"/>
      <c r="AG1102" s="103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34">
        <v>11</v>
      </c>
      <c r="B1103" s="103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5"/>
      <c r="AD1103" s="1035"/>
      <c r="AE1103" s="1035"/>
      <c r="AF1103" s="1035"/>
      <c r="AG1103" s="103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34">
        <v>12</v>
      </c>
      <c r="B1104" s="103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5"/>
      <c r="AD1104" s="1035"/>
      <c r="AE1104" s="1035"/>
      <c r="AF1104" s="1035"/>
      <c r="AG1104" s="103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34">
        <v>13</v>
      </c>
      <c r="B1105" s="103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5"/>
      <c r="AD1105" s="1035"/>
      <c r="AE1105" s="1035"/>
      <c r="AF1105" s="1035"/>
      <c r="AG1105" s="103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34">
        <v>14</v>
      </c>
      <c r="B1106" s="103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5"/>
      <c r="AD1106" s="1035"/>
      <c r="AE1106" s="1035"/>
      <c r="AF1106" s="1035"/>
      <c r="AG1106" s="103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34">
        <v>15</v>
      </c>
      <c r="B1107" s="103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5"/>
      <c r="AD1107" s="1035"/>
      <c r="AE1107" s="1035"/>
      <c r="AF1107" s="1035"/>
      <c r="AG1107" s="103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34">
        <v>16</v>
      </c>
      <c r="B1108" s="103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5"/>
      <c r="AD1108" s="1035"/>
      <c r="AE1108" s="1035"/>
      <c r="AF1108" s="1035"/>
      <c r="AG1108" s="103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34">
        <v>17</v>
      </c>
      <c r="B1109" s="103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5"/>
      <c r="AD1109" s="1035"/>
      <c r="AE1109" s="1035"/>
      <c r="AF1109" s="1035"/>
      <c r="AG1109" s="103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34">
        <v>18</v>
      </c>
      <c r="B1110" s="103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5"/>
      <c r="AD1110" s="1035"/>
      <c r="AE1110" s="1035"/>
      <c r="AF1110" s="1035"/>
      <c r="AG1110" s="103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34">
        <v>19</v>
      </c>
      <c r="B1111" s="103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5"/>
      <c r="AD1111" s="1035"/>
      <c r="AE1111" s="1035"/>
      <c r="AF1111" s="1035"/>
      <c r="AG1111" s="103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34">
        <v>20</v>
      </c>
      <c r="B1112" s="103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5"/>
      <c r="AD1112" s="1035"/>
      <c r="AE1112" s="1035"/>
      <c r="AF1112" s="1035"/>
      <c r="AG1112" s="103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34">
        <v>21</v>
      </c>
      <c r="B1113" s="103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5"/>
      <c r="AD1113" s="1035"/>
      <c r="AE1113" s="1035"/>
      <c r="AF1113" s="1035"/>
      <c r="AG1113" s="103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34">
        <v>22</v>
      </c>
      <c r="B1114" s="103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5"/>
      <c r="AD1114" s="1035"/>
      <c r="AE1114" s="1035"/>
      <c r="AF1114" s="1035"/>
      <c r="AG1114" s="103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34">
        <v>23</v>
      </c>
      <c r="B1115" s="103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5"/>
      <c r="AD1115" s="1035"/>
      <c r="AE1115" s="1035"/>
      <c r="AF1115" s="1035"/>
      <c r="AG1115" s="103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34">
        <v>24</v>
      </c>
      <c r="B1116" s="103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5"/>
      <c r="AD1116" s="1035"/>
      <c r="AE1116" s="1035"/>
      <c r="AF1116" s="1035"/>
      <c r="AG1116" s="103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34">
        <v>25</v>
      </c>
      <c r="B1117" s="103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5"/>
      <c r="AD1117" s="1035"/>
      <c r="AE1117" s="1035"/>
      <c r="AF1117" s="1035"/>
      <c r="AG1117" s="103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34">
        <v>26</v>
      </c>
      <c r="B1118" s="103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5"/>
      <c r="AD1118" s="1035"/>
      <c r="AE1118" s="1035"/>
      <c r="AF1118" s="1035"/>
      <c r="AG1118" s="103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34">
        <v>27</v>
      </c>
      <c r="B1119" s="103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5"/>
      <c r="AD1119" s="1035"/>
      <c r="AE1119" s="1035"/>
      <c r="AF1119" s="1035"/>
      <c r="AG1119" s="103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34">
        <v>28</v>
      </c>
      <c r="B1120" s="103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5"/>
      <c r="AD1120" s="1035"/>
      <c r="AE1120" s="1035"/>
      <c r="AF1120" s="1035"/>
      <c r="AG1120" s="103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34">
        <v>29</v>
      </c>
      <c r="B1121" s="103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5"/>
      <c r="AD1121" s="1035"/>
      <c r="AE1121" s="1035"/>
      <c r="AF1121" s="1035"/>
      <c r="AG1121" s="103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34">
        <v>30</v>
      </c>
      <c r="B1122" s="103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5"/>
      <c r="AD1122" s="1035"/>
      <c r="AE1122" s="1035"/>
      <c r="AF1122" s="1035"/>
      <c r="AG1122" s="103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223</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1"/>
      <c r="B1125" s="361"/>
      <c r="C1125" s="361" t="s">
        <v>26</v>
      </c>
      <c r="D1125" s="361"/>
      <c r="E1125" s="361"/>
      <c r="F1125" s="361"/>
      <c r="G1125" s="361"/>
      <c r="H1125" s="361"/>
      <c r="I1125" s="361"/>
      <c r="J1125" s="152" t="s">
        <v>292</v>
      </c>
      <c r="K1125" s="362"/>
      <c r="L1125" s="362"/>
      <c r="M1125" s="362"/>
      <c r="N1125" s="362"/>
      <c r="O1125" s="362"/>
      <c r="P1125" s="247" t="s">
        <v>27</v>
      </c>
      <c r="Q1125" s="247"/>
      <c r="R1125" s="247"/>
      <c r="S1125" s="247"/>
      <c r="T1125" s="247"/>
      <c r="U1125" s="247"/>
      <c r="V1125" s="247"/>
      <c r="W1125" s="247"/>
      <c r="X1125" s="247"/>
      <c r="Y1125" s="363" t="s">
        <v>341</v>
      </c>
      <c r="Z1125" s="364"/>
      <c r="AA1125" s="364"/>
      <c r="AB1125" s="364"/>
      <c r="AC1125" s="152" t="s">
        <v>327</v>
      </c>
      <c r="AD1125" s="152"/>
      <c r="AE1125" s="152"/>
      <c r="AF1125" s="152"/>
      <c r="AG1125" s="152"/>
      <c r="AH1125" s="363" t="s">
        <v>254</v>
      </c>
      <c r="AI1125" s="361"/>
      <c r="AJ1125" s="361"/>
      <c r="AK1125" s="361"/>
      <c r="AL1125" s="361" t="s">
        <v>21</v>
      </c>
      <c r="AM1125" s="361"/>
      <c r="AN1125" s="361"/>
      <c r="AO1125" s="365"/>
      <c r="AP1125" s="366" t="s">
        <v>293</v>
      </c>
      <c r="AQ1125" s="366"/>
      <c r="AR1125" s="366"/>
      <c r="AS1125" s="366"/>
      <c r="AT1125" s="366"/>
      <c r="AU1125" s="366"/>
      <c r="AV1125" s="366"/>
      <c r="AW1125" s="366"/>
      <c r="AX1125" s="366"/>
      <c r="AY1125">
        <f t="shared" ref="AY1125:AY1126" si="31">$AY$1123</f>
        <v>0</v>
      </c>
    </row>
    <row r="1126" spans="1:51" ht="26.25" hidden="1" customHeight="1" x14ac:dyDescent="0.15">
      <c r="A1126" s="1034">
        <v>1</v>
      </c>
      <c r="B1126" s="103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5"/>
      <c r="AD1126" s="1035"/>
      <c r="AE1126" s="1035"/>
      <c r="AF1126" s="1035"/>
      <c r="AG1126" s="103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34">
        <v>2</v>
      </c>
      <c r="B1127" s="103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5"/>
      <c r="AD1127" s="1035"/>
      <c r="AE1127" s="1035"/>
      <c r="AF1127" s="1035"/>
      <c r="AG1127" s="103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34">
        <v>3</v>
      </c>
      <c r="B1128" s="103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5"/>
      <c r="AD1128" s="1035"/>
      <c r="AE1128" s="1035"/>
      <c r="AF1128" s="1035"/>
      <c r="AG1128" s="103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34">
        <v>4</v>
      </c>
      <c r="B1129" s="103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5"/>
      <c r="AD1129" s="1035"/>
      <c r="AE1129" s="1035"/>
      <c r="AF1129" s="1035"/>
      <c r="AG1129" s="103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34">
        <v>5</v>
      </c>
      <c r="B1130" s="103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5"/>
      <c r="AD1130" s="1035"/>
      <c r="AE1130" s="1035"/>
      <c r="AF1130" s="1035"/>
      <c r="AG1130" s="103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34">
        <v>6</v>
      </c>
      <c r="B1131" s="103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5"/>
      <c r="AD1131" s="1035"/>
      <c r="AE1131" s="1035"/>
      <c r="AF1131" s="1035"/>
      <c r="AG1131" s="103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34">
        <v>7</v>
      </c>
      <c r="B1132" s="103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5"/>
      <c r="AD1132" s="1035"/>
      <c r="AE1132" s="1035"/>
      <c r="AF1132" s="1035"/>
      <c r="AG1132" s="103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34">
        <v>8</v>
      </c>
      <c r="B1133" s="103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5"/>
      <c r="AD1133" s="1035"/>
      <c r="AE1133" s="1035"/>
      <c r="AF1133" s="1035"/>
      <c r="AG1133" s="103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34">
        <v>9</v>
      </c>
      <c r="B1134" s="103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5"/>
      <c r="AD1134" s="1035"/>
      <c r="AE1134" s="1035"/>
      <c r="AF1134" s="1035"/>
      <c r="AG1134" s="103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34">
        <v>10</v>
      </c>
      <c r="B1135" s="103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5"/>
      <c r="AD1135" s="1035"/>
      <c r="AE1135" s="1035"/>
      <c r="AF1135" s="1035"/>
      <c r="AG1135" s="103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34">
        <v>11</v>
      </c>
      <c r="B1136" s="103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5"/>
      <c r="AD1136" s="1035"/>
      <c r="AE1136" s="1035"/>
      <c r="AF1136" s="1035"/>
      <c r="AG1136" s="103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34">
        <v>12</v>
      </c>
      <c r="B1137" s="103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5"/>
      <c r="AD1137" s="1035"/>
      <c r="AE1137" s="1035"/>
      <c r="AF1137" s="1035"/>
      <c r="AG1137" s="103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34">
        <v>13</v>
      </c>
      <c r="B1138" s="103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5"/>
      <c r="AD1138" s="1035"/>
      <c r="AE1138" s="1035"/>
      <c r="AF1138" s="1035"/>
      <c r="AG1138" s="103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34">
        <v>14</v>
      </c>
      <c r="B1139" s="103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5"/>
      <c r="AD1139" s="1035"/>
      <c r="AE1139" s="1035"/>
      <c r="AF1139" s="1035"/>
      <c r="AG1139" s="103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34">
        <v>15</v>
      </c>
      <c r="B1140" s="103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5"/>
      <c r="AD1140" s="1035"/>
      <c r="AE1140" s="1035"/>
      <c r="AF1140" s="1035"/>
      <c r="AG1140" s="103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34">
        <v>16</v>
      </c>
      <c r="B1141" s="103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5"/>
      <c r="AD1141" s="1035"/>
      <c r="AE1141" s="1035"/>
      <c r="AF1141" s="1035"/>
      <c r="AG1141" s="103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34">
        <v>17</v>
      </c>
      <c r="B1142" s="103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5"/>
      <c r="AD1142" s="1035"/>
      <c r="AE1142" s="1035"/>
      <c r="AF1142" s="1035"/>
      <c r="AG1142" s="103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34">
        <v>18</v>
      </c>
      <c r="B1143" s="103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5"/>
      <c r="AD1143" s="1035"/>
      <c r="AE1143" s="1035"/>
      <c r="AF1143" s="1035"/>
      <c r="AG1143" s="103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34">
        <v>19</v>
      </c>
      <c r="B1144" s="103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5"/>
      <c r="AD1144" s="1035"/>
      <c r="AE1144" s="1035"/>
      <c r="AF1144" s="1035"/>
      <c r="AG1144" s="103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34">
        <v>20</v>
      </c>
      <c r="B1145" s="103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5"/>
      <c r="AD1145" s="1035"/>
      <c r="AE1145" s="1035"/>
      <c r="AF1145" s="1035"/>
      <c r="AG1145" s="103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34">
        <v>21</v>
      </c>
      <c r="B1146" s="103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5"/>
      <c r="AD1146" s="1035"/>
      <c r="AE1146" s="1035"/>
      <c r="AF1146" s="1035"/>
      <c r="AG1146" s="103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34">
        <v>22</v>
      </c>
      <c r="B1147" s="103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5"/>
      <c r="AD1147" s="1035"/>
      <c r="AE1147" s="1035"/>
      <c r="AF1147" s="1035"/>
      <c r="AG1147" s="103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34">
        <v>23</v>
      </c>
      <c r="B1148" s="103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5"/>
      <c r="AD1148" s="1035"/>
      <c r="AE1148" s="1035"/>
      <c r="AF1148" s="1035"/>
      <c r="AG1148" s="103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34">
        <v>24</v>
      </c>
      <c r="B1149" s="103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5"/>
      <c r="AD1149" s="1035"/>
      <c r="AE1149" s="1035"/>
      <c r="AF1149" s="1035"/>
      <c r="AG1149" s="103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34">
        <v>25</v>
      </c>
      <c r="B1150" s="103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5"/>
      <c r="AD1150" s="1035"/>
      <c r="AE1150" s="1035"/>
      <c r="AF1150" s="1035"/>
      <c r="AG1150" s="103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34">
        <v>26</v>
      </c>
      <c r="B1151" s="103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5"/>
      <c r="AD1151" s="1035"/>
      <c r="AE1151" s="1035"/>
      <c r="AF1151" s="1035"/>
      <c r="AG1151" s="103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34">
        <v>27</v>
      </c>
      <c r="B1152" s="103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5"/>
      <c r="AD1152" s="1035"/>
      <c r="AE1152" s="1035"/>
      <c r="AF1152" s="1035"/>
      <c r="AG1152" s="103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34">
        <v>28</v>
      </c>
      <c r="B1153" s="103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5"/>
      <c r="AD1153" s="1035"/>
      <c r="AE1153" s="1035"/>
      <c r="AF1153" s="1035"/>
      <c r="AG1153" s="103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34">
        <v>29</v>
      </c>
      <c r="B1154" s="103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5"/>
      <c r="AD1154" s="1035"/>
      <c r="AE1154" s="1035"/>
      <c r="AF1154" s="1035"/>
      <c r="AG1154" s="103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34">
        <v>30</v>
      </c>
      <c r="B1155" s="103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5"/>
      <c r="AD1155" s="1035"/>
      <c r="AE1155" s="1035"/>
      <c r="AF1155" s="1035"/>
      <c r="AG1155" s="103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224</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1"/>
      <c r="B1158" s="361"/>
      <c r="C1158" s="361" t="s">
        <v>26</v>
      </c>
      <c r="D1158" s="361"/>
      <c r="E1158" s="361"/>
      <c r="F1158" s="361"/>
      <c r="G1158" s="361"/>
      <c r="H1158" s="361"/>
      <c r="I1158" s="361"/>
      <c r="J1158" s="152" t="s">
        <v>292</v>
      </c>
      <c r="K1158" s="362"/>
      <c r="L1158" s="362"/>
      <c r="M1158" s="362"/>
      <c r="N1158" s="362"/>
      <c r="O1158" s="362"/>
      <c r="P1158" s="247" t="s">
        <v>27</v>
      </c>
      <c r="Q1158" s="247"/>
      <c r="R1158" s="247"/>
      <c r="S1158" s="247"/>
      <c r="T1158" s="247"/>
      <c r="U1158" s="247"/>
      <c r="V1158" s="247"/>
      <c r="W1158" s="247"/>
      <c r="X1158" s="247"/>
      <c r="Y1158" s="363" t="s">
        <v>341</v>
      </c>
      <c r="Z1158" s="364"/>
      <c r="AA1158" s="364"/>
      <c r="AB1158" s="364"/>
      <c r="AC1158" s="152" t="s">
        <v>327</v>
      </c>
      <c r="AD1158" s="152"/>
      <c r="AE1158" s="152"/>
      <c r="AF1158" s="152"/>
      <c r="AG1158" s="152"/>
      <c r="AH1158" s="363" t="s">
        <v>254</v>
      </c>
      <c r="AI1158" s="361"/>
      <c r="AJ1158" s="361"/>
      <c r="AK1158" s="361"/>
      <c r="AL1158" s="361" t="s">
        <v>21</v>
      </c>
      <c r="AM1158" s="361"/>
      <c r="AN1158" s="361"/>
      <c r="AO1158" s="365"/>
      <c r="AP1158" s="366" t="s">
        <v>293</v>
      </c>
      <c r="AQ1158" s="366"/>
      <c r="AR1158" s="366"/>
      <c r="AS1158" s="366"/>
      <c r="AT1158" s="366"/>
      <c r="AU1158" s="366"/>
      <c r="AV1158" s="366"/>
      <c r="AW1158" s="366"/>
      <c r="AX1158" s="366"/>
      <c r="AY1158">
        <f t="shared" ref="AY1158:AY1159" si="32">$AY$1156</f>
        <v>0</v>
      </c>
    </row>
    <row r="1159" spans="1:51" ht="26.25" hidden="1" customHeight="1" x14ac:dyDescent="0.15">
      <c r="A1159" s="1034">
        <v>1</v>
      </c>
      <c r="B1159" s="103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5"/>
      <c r="AD1159" s="1035"/>
      <c r="AE1159" s="1035"/>
      <c r="AF1159" s="1035"/>
      <c r="AG1159" s="103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34">
        <v>2</v>
      </c>
      <c r="B1160" s="103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5"/>
      <c r="AD1160" s="1035"/>
      <c r="AE1160" s="1035"/>
      <c r="AF1160" s="1035"/>
      <c r="AG1160" s="103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34">
        <v>3</v>
      </c>
      <c r="B1161" s="103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5"/>
      <c r="AD1161" s="1035"/>
      <c r="AE1161" s="1035"/>
      <c r="AF1161" s="1035"/>
      <c r="AG1161" s="103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34">
        <v>4</v>
      </c>
      <c r="B1162" s="103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5"/>
      <c r="AD1162" s="1035"/>
      <c r="AE1162" s="1035"/>
      <c r="AF1162" s="1035"/>
      <c r="AG1162" s="103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34">
        <v>5</v>
      </c>
      <c r="B1163" s="103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5"/>
      <c r="AD1163" s="1035"/>
      <c r="AE1163" s="1035"/>
      <c r="AF1163" s="1035"/>
      <c r="AG1163" s="103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34">
        <v>6</v>
      </c>
      <c r="B1164" s="103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5"/>
      <c r="AD1164" s="1035"/>
      <c r="AE1164" s="1035"/>
      <c r="AF1164" s="1035"/>
      <c r="AG1164" s="103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34">
        <v>7</v>
      </c>
      <c r="B1165" s="103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5"/>
      <c r="AD1165" s="1035"/>
      <c r="AE1165" s="1035"/>
      <c r="AF1165" s="1035"/>
      <c r="AG1165" s="103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34">
        <v>8</v>
      </c>
      <c r="B1166" s="103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5"/>
      <c r="AD1166" s="1035"/>
      <c r="AE1166" s="1035"/>
      <c r="AF1166" s="1035"/>
      <c r="AG1166" s="103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34">
        <v>9</v>
      </c>
      <c r="B1167" s="103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5"/>
      <c r="AD1167" s="1035"/>
      <c r="AE1167" s="1035"/>
      <c r="AF1167" s="1035"/>
      <c r="AG1167" s="103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34">
        <v>10</v>
      </c>
      <c r="B1168" s="103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5"/>
      <c r="AD1168" s="1035"/>
      <c r="AE1168" s="1035"/>
      <c r="AF1168" s="1035"/>
      <c r="AG1168" s="103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34">
        <v>11</v>
      </c>
      <c r="B1169" s="103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5"/>
      <c r="AD1169" s="1035"/>
      <c r="AE1169" s="1035"/>
      <c r="AF1169" s="1035"/>
      <c r="AG1169" s="103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34">
        <v>12</v>
      </c>
      <c r="B1170" s="103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5"/>
      <c r="AD1170" s="1035"/>
      <c r="AE1170" s="1035"/>
      <c r="AF1170" s="1035"/>
      <c r="AG1170" s="103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34">
        <v>13</v>
      </c>
      <c r="B1171" s="103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5"/>
      <c r="AD1171" s="1035"/>
      <c r="AE1171" s="1035"/>
      <c r="AF1171" s="1035"/>
      <c r="AG1171" s="103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34">
        <v>14</v>
      </c>
      <c r="B1172" s="103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5"/>
      <c r="AD1172" s="1035"/>
      <c r="AE1172" s="1035"/>
      <c r="AF1172" s="1035"/>
      <c r="AG1172" s="103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34">
        <v>15</v>
      </c>
      <c r="B1173" s="103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5"/>
      <c r="AD1173" s="1035"/>
      <c r="AE1173" s="1035"/>
      <c r="AF1173" s="1035"/>
      <c r="AG1173" s="103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34">
        <v>16</v>
      </c>
      <c r="B1174" s="103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5"/>
      <c r="AD1174" s="1035"/>
      <c r="AE1174" s="1035"/>
      <c r="AF1174" s="1035"/>
      <c r="AG1174" s="103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34">
        <v>17</v>
      </c>
      <c r="B1175" s="103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5"/>
      <c r="AD1175" s="1035"/>
      <c r="AE1175" s="1035"/>
      <c r="AF1175" s="1035"/>
      <c r="AG1175" s="103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34">
        <v>18</v>
      </c>
      <c r="B1176" s="103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5"/>
      <c r="AD1176" s="1035"/>
      <c r="AE1176" s="1035"/>
      <c r="AF1176" s="1035"/>
      <c r="AG1176" s="103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34">
        <v>19</v>
      </c>
      <c r="B1177" s="103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5"/>
      <c r="AD1177" s="1035"/>
      <c r="AE1177" s="1035"/>
      <c r="AF1177" s="1035"/>
      <c r="AG1177" s="103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34">
        <v>20</v>
      </c>
      <c r="B1178" s="103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5"/>
      <c r="AD1178" s="1035"/>
      <c r="AE1178" s="1035"/>
      <c r="AF1178" s="1035"/>
      <c r="AG1178" s="103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34">
        <v>21</v>
      </c>
      <c r="B1179" s="103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5"/>
      <c r="AD1179" s="1035"/>
      <c r="AE1179" s="1035"/>
      <c r="AF1179" s="1035"/>
      <c r="AG1179" s="103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34">
        <v>22</v>
      </c>
      <c r="B1180" s="103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5"/>
      <c r="AD1180" s="1035"/>
      <c r="AE1180" s="1035"/>
      <c r="AF1180" s="1035"/>
      <c r="AG1180" s="103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34">
        <v>23</v>
      </c>
      <c r="B1181" s="103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5"/>
      <c r="AD1181" s="1035"/>
      <c r="AE1181" s="1035"/>
      <c r="AF1181" s="1035"/>
      <c r="AG1181" s="103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34">
        <v>24</v>
      </c>
      <c r="B1182" s="103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5"/>
      <c r="AD1182" s="1035"/>
      <c r="AE1182" s="1035"/>
      <c r="AF1182" s="1035"/>
      <c r="AG1182" s="103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34">
        <v>25</v>
      </c>
      <c r="B1183" s="103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5"/>
      <c r="AD1183" s="1035"/>
      <c r="AE1183" s="1035"/>
      <c r="AF1183" s="1035"/>
      <c r="AG1183" s="103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34">
        <v>26</v>
      </c>
      <c r="B1184" s="103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5"/>
      <c r="AD1184" s="1035"/>
      <c r="AE1184" s="1035"/>
      <c r="AF1184" s="1035"/>
      <c r="AG1184" s="103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34">
        <v>27</v>
      </c>
      <c r="B1185" s="103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5"/>
      <c r="AD1185" s="1035"/>
      <c r="AE1185" s="1035"/>
      <c r="AF1185" s="1035"/>
      <c r="AG1185" s="103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34">
        <v>28</v>
      </c>
      <c r="B1186" s="103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5"/>
      <c r="AD1186" s="1035"/>
      <c r="AE1186" s="1035"/>
      <c r="AF1186" s="1035"/>
      <c r="AG1186" s="103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34">
        <v>29</v>
      </c>
      <c r="B1187" s="103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5"/>
      <c r="AD1187" s="1035"/>
      <c r="AE1187" s="1035"/>
      <c r="AF1187" s="1035"/>
      <c r="AG1187" s="103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34">
        <v>30</v>
      </c>
      <c r="B1188" s="103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5"/>
      <c r="AD1188" s="1035"/>
      <c r="AE1188" s="1035"/>
      <c r="AF1188" s="1035"/>
      <c r="AG1188" s="103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225</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1"/>
      <c r="B1191" s="361"/>
      <c r="C1191" s="361" t="s">
        <v>26</v>
      </c>
      <c r="D1191" s="361"/>
      <c r="E1191" s="361"/>
      <c r="F1191" s="361"/>
      <c r="G1191" s="361"/>
      <c r="H1191" s="361"/>
      <c r="I1191" s="361"/>
      <c r="J1191" s="152" t="s">
        <v>292</v>
      </c>
      <c r="K1191" s="362"/>
      <c r="L1191" s="362"/>
      <c r="M1191" s="362"/>
      <c r="N1191" s="362"/>
      <c r="O1191" s="362"/>
      <c r="P1191" s="247" t="s">
        <v>27</v>
      </c>
      <c r="Q1191" s="247"/>
      <c r="R1191" s="247"/>
      <c r="S1191" s="247"/>
      <c r="T1191" s="247"/>
      <c r="U1191" s="247"/>
      <c r="V1191" s="247"/>
      <c r="W1191" s="247"/>
      <c r="X1191" s="247"/>
      <c r="Y1191" s="363" t="s">
        <v>341</v>
      </c>
      <c r="Z1191" s="364"/>
      <c r="AA1191" s="364"/>
      <c r="AB1191" s="364"/>
      <c r="AC1191" s="152" t="s">
        <v>327</v>
      </c>
      <c r="AD1191" s="152"/>
      <c r="AE1191" s="152"/>
      <c r="AF1191" s="152"/>
      <c r="AG1191" s="152"/>
      <c r="AH1191" s="363" t="s">
        <v>254</v>
      </c>
      <c r="AI1191" s="361"/>
      <c r="AJ1191" s="361"/>
      <c r="AK1191" s="361"/>
      <c r="AL1191" s="361" t="s">
        <v>21</v>
      </c>
      <c r="AM1191" s="361"/>
      <c r="AN1191" s="361"/>
      <c r="AO1191" s="365"/>
      <c r="AP1191" s="366" t="s">
        <v>293</v>
      </c>
      <c r="AQ1191" s="366"/>
      <c r="AR1191" s="366"/>
      <c r="AS1191" s="366"/>
      <c r="AT1191" s="366"/>
      <c r="AU1191" s="366"/>
      <c r="AV1191" s="366"/>
      <c r="AW1191" s="366"/>
      <c r="AX1191" s="366"/>
      <c r="AY1191">
        <f t="shared" ref="AY1191:AY1192" si="33">$AY$1189</f>
        <v>0</v>
      </c>
    </row>
    <row r="1192" spans="1:51" ht="26.25" hidden="1" customHeight="1" x14ac:dyDescent="0.15">
      <c r="A1192" s="1034">
        <v>1</v>
      </c>
      <c r="B1192" s="103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5"/>
      <c r="AD1192" s="1035"/>
      <c r="AE1192" s="1035"/>
      <c r="AF1192" s="1035"/>
      <c r="AG1192" s="103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34">
        <v>2</v>
      </c>
      <c r="B1193" s="103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5"/>
      <c r="AD1193" s="1035"/>
      <c r="AE1193" s="1035"/>
      <c r="AF1193" s="1035"/>
      <c r="AG1193" s="103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34">
        <v>3</v>
      </c>
      <c r="B1194" s="103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5"/>
      <c r="AD1194" s="1035"/>
      <c r="AE1194" s="1035"/>
      <c r="AF1194" s="1035"/>
      <c r="AG1194" s="103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34">
        <v>4</v>
      </c>
      <c r="B1195" s="103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5"/>
      <c r="AD1195" s="1035"/>
      <c r="AE1195" s="1035"/>
      <c r="AF1195" s="1035"/>
      <c r="AG1195" s="103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34">
        <v>5</v>
      </c>
      <c r="B1196" s="103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5"/>
      <c r="AD1196" s="1035"/>
      <c r="AE1196" s="1035"/>
      <c r="AF1196" s="1035"/>
      <c r="AG1196" s="103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34">
        <v>6</v>
      </c>
      <c r="B1197" s="103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5"/>
      <c r="AD1197" s="1035"/>
      <c r="AE1197" s="1035"/>
      <c r="AF1197" s="1035"/>
      <c r="AG1197" s="103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34">
        <v>7</v>
      </c>
      <c r="B1198" s="103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5"/>
      <c r="AD1198" s="1035"/>
      <c r="AE1198" s="1035"/>
      <c r="AF1198" s="1035"/>
      <c r="AG1198" s="103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34">
        <v>8</v>
      </c>
      <c r="B1199" s="103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5"/>
      <c r="AD1199" s="1035"/>
      <c r="AE1199" s="1035"/>
      <c r="AF1199" s="1035"/>
      <c r="AG1199" s="103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34">
        <v>9</v>
      </c>
      <c r="B1200" s="103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5"/>
      <c r="AD1200" s="1035"/>
      <c r="AE1200" s="1035"/>
      <c r="AF1200" s="1035"/>
      <c r="AG1200" s="103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34">
        <v>10</v>
      </c>
      <c r="B1201" s="103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5"/>
      <c r="AD1201" s="1035"/>
      <c r="AE1201" s="1035"/>
      <c r="AF1201" s="1035"/>
      <c r="AG1201" s="103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34">
        <v>11</v>
      </c>
      <c r="B1202" s="103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5"/>
      <c r="AD1202" s="1035"/>
      <c r="AE1202" s="1035"/>
      <c r="AF1202" s="1035"/>
      <c r="AG1202" s="103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34">
        <v>12</v>
      </c>
      <c r="B1203" s="103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5"/>
      <c r="AD1203" s="1035"/>
      <c r="AE1203" s="1035"/>
      <c r="AF1203" s="1035"/>
      <c r="AG1203" s="103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34">
        <v>13</v>
      </c>
      <c r="B1204" s="103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5"/>
      <c r="AD1204" s="1035"/>
      <c r="AE1204" s="1035"/>
      <c r="AF1204" s="1035"/>
      <c r="AG1204" s="103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34">
        <v>14</v>
      </c>
      <c r="B1205" s="103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5"/>
      <c r="AD1205" s="1035"/>
      <c r="AE1205" s="1035"/>
      <c r="AF1205" s="1035"/>
      <c r="AG1205" s="103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34">
        <v>15</v>
      </c>
      <c r="B1206" s="103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5"/>
      <c r="AD1206" s="1035"/>
      <c r="AE1206" s="1035"/>
      <c r="AF1206" s="1035"/>
      <c r="AG1206" s="103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34">
        <v>16</v>
      </c>
      <c r="B1207" s="103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5"/>
      <c r="AD1207" s="1035"/>
      <c r="AE1207" s="1035"/>
      <c r="AF1207" s="1035"/>
      <c r="AG1207" s="103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34">
        <v>17</v>
      </c>
      <c r="B1208" s="103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5"/>
      <c r="AD1208" s="1035"/>
      <c r="AE1208" s="1035"/>
      <c r="AF1208" s="1035"/>
      <c r="AG1208" s="103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34">
        <v>18</v>
      </c>
      <c r="B1209" s="103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5"/>
      <c r="AD1209" s="1035"/>
      <c r="AE1209" s="1035"/>
      <c r="AF1209" s="1035"/>
      <c r="AG1209" s="103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34">
        <v>19</v>
      </c>
      <c r="B1210" s="103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5"/>
      <c r="AD1210" s="1035"/>
      <c r="AE1210" s="1035"/>
      <c r="AF1210" s="1035"/>
      <c r="AG1210" s="103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34">
        <v>20</v>
      </c>
      <c r="B1211" s="103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5"/>
      <c r="AD1211" s="1035"/>
      <c r="AE1211" s="1035"/>
      <c r="AF1211" s="1035"/>
      <c r="AG1211" s="103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34">
        <v>21</v>
      </c>
      <c r="B1212" s="103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5"/>
      <c r="AD1212" s="1035"/>
      <c r="AE1212" s="1035"/>
      <c r="AF1212" s="1035"/>
      <c r="AG1212" s="103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34">
        <v>22</v>
      </c>
      <c r="B1213" s="103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5"/>
      <c r="AD1213" s="1035"/>
      <c r="AE1213" s="1035"/>
      <c r="AF1213" s="1035"/>
      <c r="AG1213" s="103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34">
        <v>23</v>
      </c>
      <c r="B1214" s="103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5"/>
      <c r="AD1214" s="1035"/>
      <c r="AE1214" s="1035"/>
      <c r="AF1214" s="1035"/>
      <c r="AG1214" s="103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34">
        <v>24</v>
      </c>
      <c r="B1215" s="103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5"/>
      <c r="AD1215" s="1035"/>
      <c r="AE1215" s="1035"/>
      <c r="AF1215" s="1035"/>
      <c r="AG1215" s="103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34">
        <v>25</v>
      </c>
      <c r="B1216" s="103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5"/>
      <c r="AD1216" s="1035"/>
      <c r="AE1216" s="1035"/>
      <c r="AF1216" s="1035"/>
      <c r="AG1216" s="103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34">
        <v>26</v>
      </c>
      <c r="B1217" s="103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5"/>
      <c r="AD1217" s="1035"/>
      <c r="AE1217" s="1035"/>
      <c r="AF1217" s="1035"/>
      <c r="AG1217" s="103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34">
        <v>27</v>
      </c>
      <c r="B1218" s="103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5"/>
      <c r="AD1218" s="1035"/>
      <c r="AE1218" s="1035"/>
      <c r="AF1218" s="1035"/>
      <c r="AG1218" s="103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34">
        <v>28</v>
      </c>
      <c r="B1219" s="103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5"/>
      <c r="AD1219" s="1035"/>
      <c r="AE1219" s="1035"/>
      <c r="AF1219" s="1035"/>
      <c r="AG1219" s="103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34">
        <v>29</v>
      </c>
      <c r="B1220" s="103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5"/>
      <c r="AD1220" s="1035"/>
      <c r="AE1220" s="1035"/>
      <c r="AF1220" s="1035"/>
      <c r="AG1220" s="103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34">
        <v>30</v>
      </c>
      <c r="B1221" s="103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5"/>
      <c r="AD1221" s="1035"/>
      <c r="AE1221" s="1035"/>
      <c r="AF1221" s="1035"/>
      <c r="AG1221" s="103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1"/>
      <c r="B1224" s="361"/>
      <c r="C1224" s="361" t="s">
        <v>26</v>
      </c>
      <c r="D1224" s="361"/>
      <c r="E1224" s="361"/>
      <c r="F1224" s="361"/>
      <c r="G1224" s="361"/>
      <c r="H1224" s="361"/>
      <c r="I1224" s="361"/>
      <c r="J1224" s="152" t="s">
        <v>292</v>
      </c>
      <c r="K1224" s="362"/>
      <c r="L1224" s="362"/>
      <c r="M1224" s="362"/>
      <c r="N1224" s="362"/>
      <c r="O1224" s="362"/>
      <c r="P1224" s="247" t="s">
        <v>27</v>
      </c>
      <c r="Q1224" s="247"/>
      <c r="R1224" s="247"/>
      <c r="S1224" s="247"/>
      <c r="T1224" s="247"/>
      <c r="U1224" s="247"/>
      <c r="V1224" s="247"/>
      <c r="W1224" s="247"/>
      <c r="X1224" s="247"/>
      <c r="Y1224" s="363" t="s">
        <v>341</v>
      </c>
      <c r="Z1224" s="364"/>
      <c r="AA1224" s="364"/>
      <c r="AB1224" s="364"/>
      <c r="AC1224" s="152" t="s">
        <v>327</v>
      </c>
      <c r="AD1224" s="152"/>
      <c r="AE1224" s="152"/>
      <c r="AF1224" s="152"/>
      <c r="AG1224" s="152"/>
      <c r="AH1224" s="363" t="s">
        <v>254</v>
      </c>
      <c r="AI1224" s="361"/>
      <c r="AJ1224" s="361"/>
      <c r="AK1224" s="361"/>
      <c r="AL1224" s="361" t="s">
        <v>21</v>
      </c>
      <c r="AM1224" s="361"/>
      <c r="AN1224" s="361"/>
      <c r="AO1224" s="365"/>
      <c r="AP1224" s="366" t="s">
        <v>293</v>
      </c>
      <c r="AQ1224" s="366"/>
      <c r="AR1224" s="366"/>
      <c r="AS1224" s="366"/>
      <c r="AT1224" s="366"/>
      <c r="AU1224" s="366"/>
      <c r="AV1224" s="366"/>
      <c r="AW1224" s="366"/>
      <c r="AX1224" s="366"/>
      <c r="AY1224">
        <f t="shared" ref="AY1224:AY1225" si="34">$AY$1222</f>
        <v>0</v>
      </c>
    </row>
    <row r="1225" spans="1:51" ht="26.25" hidden="1" customHeight="1" x14ac:dyDescent="0.15">
      <c r="A1225" s="1034">
        <v>1</v>
      </c>
      <c r="B1225" s="103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5"/>
      <c r="AD1225" s="1035"/>
      <c r="AE1225" s="1035"/>
      <c r="AF1225" s="1035"/>
      <c r="AG1225" s="103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34">
        <v>2</v>
      </c>
      <c r="B1226" s="103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5"/>
      <c r="AD1226" s="1035"/>
      <c r="AE1226" s="1035"/>
      <c r="AF1226" s="1035"/>
      <c r="AG1226" s="103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34">
        <v>3</v>
      </c>
      <c r="B1227" s="103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5"/>
      <c r="AD1227" s="1035"/>
      <c r="AE1227" s="1035"/>
      <c r="AF1227" s="1035"/>
      <c r="AG1227" s="103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34">
        <v>4</v>
      </c>
      <c r="B1228" s="103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5"/>
      <c r="AD1228" s="1035"/>
      <c r="AE1228" s="1035"/>
      <c r="AF1228" s="1035"/>
      <c r="AG1228" s="103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34">
        <v>5</v>
      </c>
      <c r="B1229" s="103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5"/>
      <c r="AD1229" s="1035"/>
      <c r="AE1229" s="1035"/>
      <c r="AF1229" s="1035"/>
      <c r="AG1229" s="103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34">
        <v>6</v>
      </c>
      <c r="B1230" s="103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5"/>
      <c r="AD1230" s="1035"/>
      <c r="AE1230" s="1035"/>
      <c r="AF1230" s="1035"/>
      <c r="AG1230" s="103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34">
        <v>7</v>
      </c>
      <c r="B1231" s="103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5"/>
      <c r="AD1231" s="1035"/>
      <c r="AE1231" s="1035"/>
      <c r="AF1231" s="1035"/>
      <c r="AG1231" s="103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34">
        <v>8</v>
      </c>
      <c r="B1232" s="103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5"/>
      <c r="AD1232" s="1035"/>
      <c r="AE1232" s="1035"/>
      <c r="AF1232" s="1035"/>
      <c r="AG1232" s="103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34">
        <v>9</v>
      </c>
      <c r="B1233" s="103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5"/>
      <c r="AD1233" s="1035"/>
      <c r="AE1233" s="1035"/>
      <c r="AF1233" s="1035"/>
      <c r="AG1233" s="103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34">
        <v>10</v>
      </c>
      <c r="B1234" s="103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5"/>
      <c r="AD1234" s="1035"/>
      <c r="AE1234" s="1035"/>
      <c r="AF1234" s="1035"/>
      <c r="AG1234" s="103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34">
        <v>11</v>
      </c>
      <c r="B1235" s="103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5"/>
      <c r="AD1235" s="1035"/>
      <c r="AE1235" s="1035"/>
      <c r="AF1235" s="1035"/>
      <c r="AG1235" s="103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34">
        <v>12</v>
      </c>
      <c r="B1236" s="103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5"/>
      <c r="AD1236" s="1035"/>
      <c r="AE1236" s="1035"/>
      <c r="AF1236" s="1035"/>
      <c r="AG1236" s="103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34">
        <v>13</v>
      </c>
      <c r="B1237" s="103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5"/>
      <c r="AD1237" s="1035"/>
      <c r="AE1237" s="1035"/>
      <c r="AF1237" s="1035"/>
      <c r="AG1237" s="103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34">
        <v>14</v>
      </c>
      <c r="B1238" s="103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5"/>
      <c r="AD1238" s="1035"/>
      <c r="AE1238" s="1035"/>
      <c r="AF1238" s="1035"/>
      <c r="AG1238" s="103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34">
        <v>15</v>
      </c>
      <c r="B1239" s="103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5"/>
      <c r="AD1239" s="1035"/>
      <c r="AE1239" s="1035"/>
      <c r="AF1239" s="1035"/>
      <c r="AG1239" s="103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34">
        <v>16</v>
      </c>
      <c r="B1240" s="103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5"/>
      <c r="AD1240" s="1035"/>
      <c r="AE1240" s="1035"/>
      <c r="AF1240" s="1035"/>
      <c r="AG1240" s="103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34">
        <v>17</v>
      </c>
      <c r="B1241" s="103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5"/>
      <c r="AD1241" s="1035"/>
      <c r="AE1241" s="1035"/>
      <c r="AF1241" s="1035"/>
      <c r="AG1241" s="103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34">
        <v>18</v>
      </c>
      <c r="B1242" s="103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5"/>
      <c r="AD1242" s="1035"/>
      <c r="AE1242" s="1035"/>
      <c r="AF1242" s="1035"/>
      <c r="AG1242" s="103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34">
        <v>19</v>
      </c>
      <c r="B1243" s="103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5"/>
      <c r="AD1243" s="1035"/>
      <c r="AE1243" s="1035"/>
      <c r="AF1243" s="1035"/>
      <c r="AG1243" s="103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34">
        <v>20</v>
      </c>
      <c r="B1244" s="103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5"/>
      <c r="AD1244" s="1035"/>
      <c r="AE1244" s="1035"/>
      <c r="AF1244" s="1035"/>
      <c r="AG1244" s="103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34">
        <v>21</v>
      </c>
      <c r="B1245" s="103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5"/>
      <c r="AD1245" s="1035"/>
      <c r="AE1245" s="1035"/>
      <c r="AF1245" s="1035"/>
      <c r="AG1245" s="103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34">
        <v>22</v>
      </c>
      <c r="B1246" s="103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5"/>
      <c r="AD1246" s="1035"/>
      <c r="AE1246" s="1035"/>
      <c r="AF1246" s="1035"/>
      <c r="AG1246" s="103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34">
        <v>23</v>
      </c>
      <c r="B1247" s="103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5"/>
      <c r="AD1247" s="1035"/>
      <c r="AE1247" s="1035"/>
      <c r="AF1247" s="1035"/>
      <c r="AG1247" s="103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34">
        <v>24</v>
      </c>
      <c r="B1248" s="103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5"/>
      <c r="AD1248" s="1035"/>
      <c r="AE1248" s="1035"/>
      <c r="AF1248" s="1035"/>
      <c r="AG1248" s="103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34">
        <v>25</v>
      </c>
      <c r="B1249" s="103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5"/>
      <c r="AD1249" s="1035"/>
      <c r="AE1249" s="1035"/>
      <c r="AF1249" s="1035"/>
      <c r="AG1249" s="103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34">
        <v>26</v>
      </c>
      <c r="B1250" s="103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5"/>
      <c r="AD1250" s="1035"/>
      <c r="AE1250" s="1035"/>
      <c r="AF1250" s="1035"/>
      <c r="AG1250" s="103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34">
        <v>27</v>
      </c>
      <c r="B1251" s="103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5"/>
      <c r="AD1251" s="1035"/>
      <c r="AE1251" s="1035"/>
      <c r="AF1251" s="1035"/>
      <c r="AG1251" s="103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34">
        <v>28</v>
      </c>
      <c r="B1252" s="103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5"/>
      <c r="AD1252" s="1035"/>
      <c r="AE1252" s="1035"/>
      <c r="AF1252" s="1035"/>
      <c r="AG1252" s="103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34">
        <v>29</v>
      </c>
      <c r="B1253" s="103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5"/>
      <c r="AD1253" s="1035"/>
      <c r="AE1253" s="1035"/>
      <c r="AF1253" s="1035"/>
      <c r="AG1253" s="103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34">
        <v>30</v>
      </c>
      <c r="B1254" s="103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5"/>
      <c r="AD1254" s="1035"/>
      <c r="AE1254" s="1035"/>
      <c r="AF1254" s="1035"/>
      <c r="AG1254" s="103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226</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1"/>
      <c r="B1257" s="361"/>
      <c r="C1257" s="361" t="s">
        <v>26</v>
      </c>
      <c r="D1257" s="361"/>
      <c r="E1257" s="361"/>
      <c r="F1257" s="361"/>
      <c r="G1257" s="361"/>
      <c r="H1257" s="361"/>
      <c r="I1257" s="361"/>
      <c r="J1257" s="152" t="s">
        <v>292</v>
      </c>
      <c r="K1257" s="362"/>
      <c r="L1257" s="362"/>
      <c r="M1257" s="362"/>
      <c r="N1257" s="362"/>
      <c r="O1257" s="362"/>
      <c r="P1257" s="247" t="s">
        <v>27</v>
      </c>
      <c r="Q1257" s="247"/>
      <c r="R1257" s="247"/>
      <c r="S1257" s="247"/>
      <c r="T1257" s="247"/>
      <c r="U1257" s="247"/>
      <c r="V1257" s="247"/>
      <c r="W1257" s="247"/>
      <c r="X1257" s="247"/>
      <c r="Y1257" s="363" t="s">
        <v>341</v>
      </c>
      <c r="Z1257" s="364"/>
      <c r="AA1257" s="364"/>
      <c r="AB1257" s="364"/>
      <c r="AC1257" s="152" t="s">
        <v>327</v>
      </c>
      <c r="AD1257" s="152"/>
      <c r="AE1257" s="152"/>
      <c r="AF1257" s="152"/>
      <c r="AG1257" s="152"/>
      <c r="AH1257" s="363" t="s">
        <v>254</v>
      </c>
      <c r="AI1257" s="361"/>
      <c r="AJ1257" s="361"/>
      <c r="AK1257" s="361"/>
      <c r="AL1257" s="361" t="s">
        <v>21</v>
      </c>
      <c r="AM1257" s="361"/>
      <c r="AN1257" s="361"/>
      <c r="AO1257" s="365"/>
      <c r="AP1257" s="366" t="s">
        <v>293</v>
      </c>
      <c r="AQ1257" s="366"/>
      <c r="AR1257" s="366"/>
      <c r="AS1257" s="366"/>
      <c r="AT1257" s="366"/>
      <c r="AU1257" s="366"/>
      <c r="AV1257" s="366"/>
      <c r="AW1257" s="366"/>
      <c r="AX1257" s="366"/>
      <c r="AY1257">
        <f t="shared" ref="AY1257:AY1258" si="35">$AY$1255</f>
        <v>0</v>
      </c>
    </row>
    <row r="1258" spans="1:51" ht="26.25" hidden="1" customHeight="1" x14ac:dyDescent="0.15">
      <c r="A1258" s="1034">
        <v>1</v>
      </c>
      <c r="B1258" s="103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5"/>
      <c r="AD1258" s="1035"/>
      <c r="AE1258" s="1035"/>
      <c r="AF1258" s="1035"/>
      <c r="AG1258" s="103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34">
        <v>2</v>
      </c>
      <c r="B1259" s="103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5"/>
      <c r="AD1259" s="1035"/>
      <c r="AE1259" s="1035"/>
      <c r="AF1259" s="1035"/>
      <c r="AG1259" s="103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34">
        <v>3</v>
      </c>
      <c r="B1260" s="103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5"/>
      <c r="AD1260" s="1035"/>
      <c r="AE1260" s="1035"/>
      <c r="AF1260" s="1035"/>
      <c r="AG1260" s="103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34">
        <v>4</v>
      </c>
      <c r="B1261" s="103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5"/>
      <c r="AD1261" s="1035"/>
      <c r="AE1261" s="1035"/>
      <c r="AF1261" s="1035"/>
      <c r="AG1261" s="103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34">
        <v>5</v>
      </c>
      <c r="B1262" s="103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5"/>
      <c r="AD1262" s="1035"/>
      <c r="AE1262" s="1035"/>
      <c r="AF1262" s="1035"/>
      <c r="AG1262" s="103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34">
        <v>6</v>
      </c>
      <c r="B1263" s="103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5"/>
      <c r="AD1263" s="1035"/>
      <c r="AE1263" s="1035"/>
      <c r="AF1263" s="1035"/>
      <c r="AG1263" s="103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34">
        <v>7</v>
      </c>
      <c r="B1264" s="103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5"/>
      <c r="AD1264" s="1035"/>
      <c r="AE1264" s="1035"/>
      <c r="AF1264" s="1035"/>
      <c r="AG1264" s="103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34">
        <v>8</v>
      </c>
      <c r="B1265" s="103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5"/>
      <c r="AD1265" s="1035"/>
      <c r="AE1265" s="1035"/>
      <c r="AF1265" s="1035"/>
      <c r="AG1265" s="103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34">
        <v>9</v>
      </c>
      <c r="B1266" s="103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5"/>
      <c r="AD1266" s="1035"/>
      <c r="AE1266" s="1035"/>
      <c r="AF1266" s="1035"/>
      <c r="AG1266" s="103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34">
        <v>10</v>
      </c>
      <c r="B1267" s="103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5"/>
      <c r="AD1267" s="1035"/>
      <c r="AE1267" s="1035"/>
      <c r="AF1267" s="1035"/>
      <c r="AG1267" s="103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34">
        <v>11</v>
      </c>
      <c r="B1268" s="103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5"/>
      <c r="AD1268" s="1035"/>
      <c r="AE1268" s="1035"/>
      <c r="AF1268" s="1035"/>
      <c r="AG1268" s="103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34">
        <v>12</v>
      </c>
      <c r="B1269" s="103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5"/>
      <c r="AD1269" s="1035"/>
      <c r="AE1269" s="1035"/>
      <c r="AF1269" s="1035"/>
      <c r="AG1269" s="103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34">
        <v>13</v>
      </c>
      <c r="B1270" s="103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5"/>
      <c r="AD1270" s="1035"/>
      <c r="AE1270" s="1035"/>
      <c r="AF1270" s="1035"/>
      <c r="AG1270" s="103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34">
        <v>14</v>
      </c>
      <c r="B1271" s="103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5"/>
      <c r="AD1271" s="1035"/>
      <c r="AE1271" s="1035"/>
      <c r="AF1271" s="1035"/>
      <c r="AG1271" s="103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34">
        <v>15</v>
      </c>
      <c r="B1272" s="103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5"/>
      <c r="AD1272" s="1035"/>
      <c r="AE1272" s="1035"/>
      <c r="AF1272" s="1035"/>
      <c r="AG1272" s="103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34">
        <v>16</v>
      </c>
      <c r="B1273" s="103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5"/>
      <c r="AD1273" s="1035"/>
      <c r="AE1273" s="1035"/>
      <c r="AF1273" s="1035"/>
      <c r="AG1273" s="103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34">
        <v>17</v>
      </c>
      <c r="B1274" s="103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5"/>
      <c r="AD1274" s="1035"/>
      <c r="AE1274" s="1035"/>
      <c r="AF1274" s="1035"/>
      <c r="AG1274" s="103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34">
        <v>18</v>
      </c>
      <c r="B1275" s="103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5"/>
      <c r="AD1275" s="1035"/>
      <c r="AE1275" s="1035"/>
      <c r="AF1275" s="1035"/>
      <c r="AG1275" s="103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34">
        <v>19</v>
      </c>
      <c r="B1276" s="103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5"/>
      <c r="AD1276" s="1035"/>
      <c r="AE1276" s="1035"/>
      <c r="AF1276" s="1035"/>
      <c r="AG1276" s="103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34">
        <v>20</v>
      </c>
      <c r="B1277" s="103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5"/>
      <c r="AD1277" s="1035"/>
      <c r="AE1277" s="1035"/>
      <c r="AF1277" s="1035"/>
      <c r="AG1277" s="103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34">
        <v>21</v>
      </c>
      <c r="B1278" s="103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5"/>
      <c r="AD1278" s="1035"/>
      <c r="AE1278" s="1035"/>
      <c r="AF1278" s="1035"/>
      <c r="AG1278" s="103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34">
        <v>22</v>
      </c>
      <c r="B1279" s="103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5"/>
      <c r="AD1279" s="1035"/>
      <c r="AE1279" s="1035"/>
      <c r="AF1279" s="1035"/>
      <c r="AG1279" s="103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34">
        <v>23</v>
      </c>
      <c r="B1280" s="103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5"/>
      <c r="AD1280" s="1035"/>
      <c r="AE1280" s="1035"/>
      <c r="AF1280" s="1035"/>
      <c r="AG1280" s="103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34">
        <v>24</v>
      </c>
      <c r="B1281" s="103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5"/>
      <c r="AD1281" s="1035"/>
      <c r="AE1281" s="1035"/>
      <c r="AF1281" s="1035"/>
      <c r="AG1281" s="103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34">
        <v>25</v>
      </c>
      <c r="B1282" s="103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5"/>
      <c r="AD1282" s="1035"/>
      <c r="AE1282" s="1035"/>
      <c r="AF1282" s="1035"/>
      <c r="AG1282" s="103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34">
        <v>26</v>
      </c>
      <c r="B1283" s="103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5"/>
      <c r="AD1283" s="1035"/>
      <c r="AE1283" s="1035"/>
      <c r="AF1283" s="1035"/>
      <c r="AG1283" s="103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34">
        <v>27</v>
      </c>
      <c r="B1284" s="103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5"/>
      <c r="AD1284" s="1035"/>
      <c r="AE1284" s="1035"/>
      <c r="AF1284" s="1035"/>
      <c r="AG1284" s="103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34">
        <v>28</v>
      </c>
      <c r="B1285" s="103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5"/>
      <c r="AD1285" s="1035"/>
      <c r="AE1285" s="1035"/>
      <c r="AF1285" s="1035"/>
      <c r="AG1285" s="103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34">
        <v>29</v>
      </c>
      <c r="B1286" s="103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5"/>
      <c r="AD1286" s="1035"/>
      <c r="AE1286" s="1035"/>
      <c r="AF1286" s="1035"/>
      <c r="AG1286" s="103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34">
        <v>30</v>
      </c>
      <c r="B1287" s="103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5"/>
      <c r="AD1287" s="1035"/>
      <c r="AE1287" s="1035"/>
      <c r="AF1287" s="1035"/>
      <c r="AG1287" s="103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227</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1"/>
      <c r="B1290" s="361"/>
      <c r="C1290" s="361" t="s">
        <v>26</v>
      </c>
      <c r="D1290" s="361"/>
      <c r="E1290" s="361"/>
      <c r="F1290" s="361"/>
      <c r="G1290" s="361"/>
      <c r="H1290" s="361"/>
      <c r="I1290" s="361"/>
      <c r="J1290" s="152" t="s">
        <v>292</v>
      </c>
      <c r="K1290" s="362"/>
      <c r="L1290" s="362"/>
      <c r="M1290" s="362"/>
      <c r="N1290" s="362"/>
      <c r="O1290" s="362"/>
      <c r="P1290" s="247" t="s">
        <v>27</v>
      </c>
      <c r="Q1290" s="247"/>
      <c r="R1290" s="247"/>
      <c r="S1290" s="247"/>
      <c r="T1290" s="247"/>
      <c r="U1290" s="247"/>
      <c r="V1290" s="247"/>
      <c r="W1290" s="247"/>
      <c r="X1290" s="247"/>
      <c r="Y1290" s="363" t="s">
        <v>341</v>
      </c>
      <c r="Z1290" s="364"/>
      <c r="AA1290" s="364"/>
      <c r="AB1290" s="364"/>
      <c r="AC1290" s="152" t="s">
        <v>327</v>
      </c>
      <c r="AD1290" s="152"/>
      <c r="AE1290" s="152"/>
      <c r="AF1290" s="152"/>
      <c r="AG1290" s="152"/>
      <c r="AH1290" s="363" t="s">
        <v>254</v>
      </c>
      <c r="AI1290" s="361"/>
      <c r="AJ1290" s="361"/>
      <c r="AK1290" s="361"/>
      <c r="AL1290" s="361" t="s">
        <v>21</v>
      </c>
      <c r="AM1290" s="361"/>
      <c r="AN1290" s="361"/>
      <c r="AO1290" s="365"/>
      <c r="AP1290" s="366" t="s">
        <v>293</v>
      </c>
      <c r="AQ1290" s="366"/>
      <c r="AR1290" s="366"/>
      <c r="AS1290" s="366"/>
      <c r="AT1290" s="366"/>
      <c r="AU1290" s="366"/>
      <c r="AV1290" s="366"/>
      <c r="AW1290" s="366"/>
      <c r="AX1290" s="366"/>
      <c r="AY1290">
        <f t="shared" ref="AY1290:AY1291" si="36">$AY$1288</f>
        <v>0</v>
      </c>
    </row>
    <row r="1291" spans="1:51" ht="26.25" hidden="1" customHeight="1" x14ac:dyDescent="0.15">
      <c r="A1291" s="1034">
        <v>1</v>
      </c>
      <c r="B1291" s="103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5"/>
      <c r="AD1291" s="1035"/>
      <c r="AE1291" s="1035"/>
      <c r="AF1291" s="1035"/>
      <c r="AG1291" s="103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34">
        <v>2</v>
      </c>
      <c r="B1292" s="103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5"/>
      <c r="AD1292" s="1035"/>
      <c r="AE1292" s="1035"/>
      <c r="AF1292" s="1035"/>
      <c r="AG1292" s="103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34">
        <v>3</v>
      </c>
      <c r="B1293" s="103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5"/>
      <c r="AD1293" s="1035"/>
      <c r="AE1293" s="1035"/>
      <c r="AF1293" s="1035"/>
      <c r="AG1293" s="103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34">
        <v>4</v>
      </c>
      <c r="B1294" s="103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5"/>
      <c r="AD1294" s="1035"/>
      <c r="AE1294" s="1035"/>
      <c r="AF1294" s="1035"/>
      <c r="AG1294" s="103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34">
        <v>5</v>
      </c>
      <c r="B1295" s="103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5"/>
      <c r="AD1295" s="1035"/>
      <c r="AE1295" s="1035"/>
      <c r="AF1295" s="1035"/>
      <c r="AG1295" s="103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34">
        <v>6</v>
      </c>
      <c r="B1296" s="103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5"/>
      <c r="AD1296" s="1035"/>
      <c r="AE1296" s="1035"/>
      <c r="AF1296" s="1035"/>
      <c r="AG1296" s="103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34">
        <v>7</v>
      </c>
      <c r="B1297" s="103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5"/>
      <c r="AD1297" s="1035"/>
      <c r="AE1297" s="1035"/>
      <c r="AF1297" s="1035"/>
      <c r="AG1297" s="103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34">
        <v>8</v>
      </c>
      <c r="B1298" s="103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5"/>
      <c r="AD1298" s="1035"/>
      <c r="AE1298" s="1035"/>
      <c r="AF1298" s="1035"/>
      <c r="AG1298" s="103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34">
        <v>9</v>
      </c>
      <c r="B1299" s="103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5"/>
      <c r="AD1299" s="1035"/>
      <c r="AE1299" s="1035"/>
      <c r="AF1299" s="1035"/>
      <c r="AG1299" s="103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34">
        <v>10</v>
      </c>
      <c r="B1300" s="103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5"/>
      <c r="AD1300" s="1035"/>
      <c r="AE1300" s="1035"/>
      <c r="AF1300" s="1035"/>
      <c r="AG1300" s="103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34">
        <v>11</v>
      </c>
      <c r="B1301" s="103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5"/>
      <c r="AD1301" s="1035"/>
      <c r="AE1301" s="1035"/>
      <c r="AF1301" s="1035"/>
      <c r="AG1301" s="103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34">
        <v>12</v>
      </c>
      <c r="B1302" s="103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5"/>
      <c r="AD1302" s="1035"/>
      <c r="AE1302" s="1035"/>
      <c r="AF1302" s="1035"/>
      <c r="AG1302" s="103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34">
        <v>13</v>
      </c>
      <c r="B1303" s="103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5"/>
      <c r="AD1303" s="1035"/>
      <c r="AE1303" s="1035"/>
      <c r="AF1303" s="1035"/>
      <c r="AG1303" s="103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34">
        <v>14</v>
      </c>
      <c r="B1304" s="103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5"/>
      <c r="AD1304" s="1035"/>
      <c r="AE1304" s="1035"/>
      <c r="AF1304" s="1035"/>
      <c r="AG1304" s="103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34">
        <v>15</v>
      </c>
      <c r="B1305" s="103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5"/>
      <c r="AD1305" s="1035"/>
      <c r="AE1305" s="1035"/>
      <c r="AF1305" s="1035"/>
      <c r="AG1305" s="103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34">
        <v>16</v>
      </c>
      <c r="B1306" s="103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5"/>
      <c r="AD1306" s="1035"/>
      <c r="AE1306" s="1035"/>
      <c r="AF1306" s="1035"/>
      <c r="AG1306" s="103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34">
        <v>17</v>
      </c>
      <c r="B1307" s="103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5"/>
      <c r="AD1307" s="1035"/>
      <c r="AE1307" s="1035"/>
      <c r="AF1307" s="1035"/>
      <c r="AG1307" s="103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34">
        <v>18</v>
      </c>
      <c r="B1308" s="103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5"/>
      <c r="AD1308" s="1035"/>
      <c r="AE1308" s="1035"/>
      <c r="AF1308" s="1035"/>
      <c r="AG1308" s="103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34">
        <v>19</v>
      </c>
      <c r="B1309" s="103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5"/>
      <c r="AD1309" s="1035"/>
      <c r="AE1309" s="1035"/>
      <c r="AF1309" s="1035"/>
      <c r="AG1309" s="103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34">
        <v>20</v>
      </c>
      <c r="B1310" s="103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5"/>
      <c r="AD1310" s="1035"/>
      <c r="AE1310" s="1035"/>
      <c r="AF1310" s="1035"/>
      <c r="AG1310" s="103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34">
        <v>21</v>
      </c>
      <c r="B1311" s="103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5"/>
      <c r="AD1311" s="1035"/>
      <c r="AE1311" s="1035"/>
      <c r="AF1311" s="1035"/>
      <c r="AG1311" s="103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34">
        <v>22</v>
      </c>
      <c r="B1312" s="103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5"/>
      <c r="AD1312" s="1035"/>
      <c r="AE1312" s="1035"/>
      <c r="AF1312" s="1035"/>
      <c r="AG1312" s="103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34">
        <v>23</v>
      </c>
      <c r="B1313" s="103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5"/>
      <c r="AD1313" s="1035"/>
      <c r="AE1313" s="1035"/>
      <c r="AF1313" s="1035"/>
      <c r="AG1313" s="103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34">
        <v>24</v>
      </c>
      <c r="B1314" s="103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5"/>
      <c r="AD1314" s="1035"/>
      <c r="AE1314" s="1035"/>
      <c r="AF1314" s="1035"/>
      <c r="AG1314" s="103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34">
        <v>25</v>
      </c>
      <c r="B1315" s="103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5"/>
      <c r="AD1315" s="1035"/>
      <c r="AE1315" s="1035"/>
      <c r="AF1315" s="1035"/>
      <c r="AG1315" s="103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34">
        <v>26</v>
      </c>
      <c r="B1316" s="103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5"/>
      <c r="AD1316" s="1035"/>
      <c r="AE1316" s="1035"/>
      <c r="AF1316" s="1035"/>
      <c r="AG1316" s="103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34">
        <v>27</v>
      </c>
      <c r="B1317" s="103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5"/>
      <c r="AD1317" s="1035"/>
      <c r="AE1317" s="1035"/>
      <c r="AF1317" s="1035"/>
      <c r="AG1317" s="103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34">
        <v>28</v>
      </c>
      <c r="B1318" s="103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5"/>
      <c r="AD1318" s="1035"/>
      <c r="AE1318" s="1035"/>
      <c r="AF1318" s="1035"/>
      <c r="AG1318" s="103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34">
        <v>29</v>
      </c>
      <c r="B1319" s="103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5"/>
      <c r="AD1319" s="1035"/>
      <c r="AE1319" s="1035"/>
      <c r="AF1319" s="1035"/>
      <c r="AG1319" s="103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34">
        <v>30</v>
      </c>
      <c r="B1320" s="103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5"/>
      <c r="AD1320" s="1035"/>
      <c r="AE1320" s="1035"/>
      <c r="AF1320" s="1035"/>
      <c r="AG1320" s="103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77" priority="367">
      <formula>IF(AND(AL5&gt;=0, RIGHT(TEXT(AL5,"0.#"),1)&lt;&gt;"."),TRUE,FALSE)</formula>
    </cfRule>
    <cfRule type="expression" dxfId="276" priority="368">
      <formula>IF(AND(AL5&gt;=0, RIGHT(TEXT(AL5,"0.#"),1)="."),TRUE,FALSE)</formula>
    </cfRule>
    <cfRule type="expression" dxfId="275" priority="369">
      <formula>IF(AND(AL5&lt;0, RIGHT(TEXT(AL5,"0.#"),1)&lt;&gt;"."),TRUE,FALSE)</formula>
    </cfRule>
    <cfRule type="expression" dxfId="274" priority="370">
      <formula>IF(AND(AL5&lt;0, RIGHT(TEXT(AL5,"0.#"),1)="."),TRUE,FALSE)</formula>
    </cfRule>
  </conditionalFormatting>
  <conditionalFormatting sqref="Y5:Y33">
    <cfRule type="expression" dxfId="273" priority="365">
      <formula>IF(RIGHT(TEXT(Y5,"0.#"),1)=".",FALSE,TRUE)</formula>
    </cfRule>
    <cfRule type="expression" dxfId="272" priority="366">
      <formula>IF(RIGHT(TEXT(Y5,"0.#"),1)=".",TRUE,FALSE)</formula>
    </cfRule>
  </conditionalFormatting>
  <conditionalFormatting sqref="AL104:AO132">
    <cfRule type="expression" dxfId="271" priority="349">
      <formula>IF(AND(AL104&gt;=0, RIGHT(TEXT(AL104,"0.#"),1)&lt;&gt;"."),TRUE,FALSE)</formula>
    </cfRule>
    <cfRule type="expression" dxfId="270" priority="350">
      <formula>IF(AND(AL104&gt;=0, RIGHT(TEXT(AL104,"0.#"),1)="."),TRUE,FALSE)</formula>
    </cfRule>
    <cfRule type="expression" dxfId="269" priority="351">
      <formula>IF(AND(AL104&lt;0, RIGHT(TEXT(AL104,"0.#"),1)&lt;&gt;"."),TRUE,FALSE)</formula>
    </cfRule>
    <cfRule type="expression" dxfId="268" priority="352">
      <formula>IF(AND(AL104&lt;0, RIGHT(TEXT(AL104,"0.#"),1)="."),TRUE,FALSE)</formula>
    </cfRule>
  </conditionalFormatting>
  <conditionalFormatting sqref="Y104:Y132">
    <cfRule type="expression" dxfId="267" priority="347">
      <formula>IF(RIGHT(TEXT(Y104,"0.#"),1)=".",FALSE,TRUE)</formula>
    </cfRule>
    <cfRule type="expression" dxfId="266" priority="348">
      <formula>IF(RIGHT(TEXT(Y104,"0.#"),1)=".",TRUE,FALSE)</formula>
    </cfRule>
  </conditionalFormatting>
  <conditionalFormatting sqref="AL146:AO165">
    <cfRule type="expression" dxfId="265" priority="343">
      <formula>IF(AND(AL146&gt;=0, RIGHT(TEXT(AL146,"0.#"),1)&lt;&gt;"."),TRUE,FALSE)</formula>
    </cfRule>
    <cfRule type="expression" dxfId="264" priority="344">
      <formula>IF(AND(AL146&gt;=0, RIGHT(TEXT(AL146,"0.#"),1)="."),TRUE,FALSE)</formula>
    </cfRule>
    <cfRule type="expression" dxfId="263" priority="345">
      <formula>IF(AND(AL146&lt;0, RIGHT(TEXT(AL146,"0.#"),1)&lt;&gt;"."),TRUE,FALSE)</formula>
    </cfRule>
    <cfRule type="expression" dxfId="262" priority="346">
      <formula>IF(AND(AL146&lt;0, RIGHT(TEXT(AL146,"0.#"),1)="."),TRUE,FALSE)</formula>
    </cfRule>
  </conditionalFormatting>
  <conditionalFormatting sqref="Y146:Y165">
    <cfRule type="expression" dxfId="261" priority="341">
      <formula>IF(RIGHT(TEXT(Y146,"0.#"),1)=".",FALSE,TRUE)</formula>
    </cfRule>
    <cfRule type="expression" dxfId="260" priority="342">
      <formula>IF(RIGHT(TEXT(Y146,"0.#"),1)=".",TRUE,FALSE)</formula>
    </cfRule>
  </conditionalFormatting>
  <conditionalFormatting sqref="AL169:AO198">
    <cfRule type="expression" dxfId="259" priority="337">
      <formula>IF(AND(AL169&gt;=0, RIGHT(TEXT(AL169,"0.#"),1)&lt;&gt;"."),TRUE,FALSE)</formula>
    </cfRule>
    <cfRule type="expression" dxfId="258" priority="338">
      <formula>IF(AND(AL169&gt;=0, RIGHT(TEXT(AL169,"0.#"),1)="."),TRUE,FALSE)</formula>
    </cfRule>
    <cfRule type="expression" dxfId="257" priority="339">
      <formula>IF(AND(AL169&lt;0, RIGHT(TEXT(AL169,"0.#"),1)&lt;&gt;"."),TRUE,FALSE)</formula>
    </cfRule>
    <cfRule type="expression" dxfId="256" priority="340">
      <formula>IF(AND(AL169&lt;0, RIGHT(TEXT(AL169,"0.#"),1)="."),TRUE,FALSE)</formula>
    </cfRule>
  </conditionalFormatting>
  <conditionalFormatting sqref="Y169:Y198">
    <cfRule type="expression" dxfId="255" priority="335">
      <formula>IF(RIGHT(TEXT(Y169,"0.#"),1)=".",FALSE,TRUE)</formula>
    </cfRule>
    <cfRule type="expression" dxfId="254" priority="336">
      <formula>IF(RIGHT(TEXT(Y169,"0.#"),1)=".",TRUE,FALSE)</formula>
    </cfRule>
  </conditionalFormatting>
  <conditionalFormatting sqref="AL202:AO231">
    <cfRule type="expression" dxfId="253" priority="331">
      <formula>IF(AND(AL202&gt;=0, RIGHT(TEXT(AL202,"0.#"),1)&lt;&gt;"."),TRUE,FALSE)</formula>
    </cfRule>
    <cfRule type="expression" dxfId="252" priority="332">
      <formula>IF(AND(AL202&gt;=0, RIGHT(TEXT(AL202,"0.#"),1)="."),TRUE,FALSE)</formula>
    </cfRule>
    <cfRule type="expression" dxfId="251" priority="333">
      <formula>IF(AND(AL202&lt;0, RIGHT(TEXT(AL202,"0.#"),1)&lt;&gt;"."),TRUE,FALSE)</formula>
    </cfRule>
    <cfRule type="expression" dxfId="250" priority="334">
      <formula>IF(AND(AL202&lt;0, RIGHT(TEXT(AL202,"0.#"),1)="."),TRUE,FALSE)</formula>
    </cfRule>
  </conditionalFormatting>
  <conditionalFormatting sqref="Y202:Y231">
    <cfRule type="expression" dxfId="249" priority="329">
      <formula>IF(RIGHT(TEXT(Y202,"0.#"),1)=".",FALSE,TRUE)</formula>
    </cfRule>
    <cfRule type="expression" dxfId="248" priority="330">
      <formula>IF(RIGHT(TEXT(Y202,"0.#"),1)=".",TRUE,FALSE)</formula>
    </cfRule>
  </conditionalFormatting>
  <conditionalFormatting sqref="AL235:AO264">
    <cfRule type="expression" dxfId="247" priority="325">
      <formula>IF(AND(AL235&gt;=0, RIGHT(TEXT(AL235,"0.#"),1)&lt;&gt;"."),TRUE,FALSE)</formula>
    </cfRule>
    <cfRule type="expression" dxfId="246" priority="326">
      <formula>IF(AND(AL235&gt;=0, RIGHT(TEXT(AL235,"0.#"),1)="."),TRUE,FALSE)</formula>
    </cfRule>
    <cfRule type="expression" dxfId="245" priority="327">
      <formula>IF(AND(AL235&lt;0, RIGHT(TEXT(AL235,"0.#"),1)&lt;&gt;"."),TRUE,FALSE)</formula>
    </cfRule>
    <cfRule type="expression" dxfId="244" priority="328">
      <formula>IF(AND(AL235&lt;0, RIGHT(TEXT(AL235,"0.#"),1)="."),TRUE,FALSE)</formula>
    </cfRule>
  </conditionalFormatting>
  <conditionalFormatting sqref="Y235:Y264">
    <cfRule type="expression" dxfId="243" priority="323">
      <formula>IF(RIGHT(TEXT(Y235,"0.#"),1)=".",FALSE,TRUE)</formula>
    </cfRule>
    <cfRule type="expression" dxfId="242" priority="324">
      <formula>IF(RIGHT(TEXT(Y235,"0.#"),1)=".",TRUE,FALSE)</formula>
    </cfRule>
  </conditionalFormatting>
  <conditionalFormatting sqref="AL268:AO297">
    <cfRule type="expression" dxfId="241" priority="319">
      <formula>IF(AND(AL268&gt;=0, RIGHT(TEXT(AL268,"0.#"),1)&lt;&gt;"."),TRUE,FALSE)</formula>
    </cfRule>
    <cfRule type="expression" dxfId="240" priority="320">
      <formula>IF(AND(AL268&gt;=0, RIGHT(TEXT(AL268,"0.#"),1)="."),TRUE,FALSE)</formula>
    </cfRule>
    <cfRule type="expression" dxfId="239" priority="321">
      <formula>IF(AND(AL268&lt;0, RIGHT(TEXT(AL268,"0.#"),1)&lt;&gt;"."),TRUE,FALSE)</formula>
    </cfRule>
    <cfRule type="expression" dxfId="238" priority="322">
      <formula>IF(AND(AL268&lt;0, RIGHT(TEXT(AL268,"0.#"),1)="."),TRUE,FALSE)</formula>
    </cfRule>
  </conditionalFormatting>
  <conditionalFormatting sqref="Y268:Y297">
    <cfRule type="expression" dxfId="237" priority="317">
      <formula>IF(RIGHT(TEXT(Y268,"0.#"),1)=".",FALSE,TRUE)</formula>
    </cfRule>
    <cfRule type="expression" dxfId="236" priority="318">
      <formula>IF(RIGHT(TEXT(Y268,"0.#"),1)=".",TRUE,FALSE)</formula>
    </cfRule>
  </conditionalFormatting>
  <conditionalFormatting sqref="AL301:AO330">
    <cfRule type="expression" dxfId="235" priority="313">
      <formula>IF(AND(AL301&gt;=0, RIGHT(TEXT(AL301,"0.#"),1)&lt;&gt;"."),TRUE,FALSE)</formula>
    </cfRule>
    <cfRule type="expression" dxfId="234" priority="314">
      <formula>IF(AND(AL301&gt;=0, RIGHT(TEXT(AL301,"0.#"),1)="."),TRUE,FALSE)</formula>
    </cfRule>
    <cfRule type="expression" dxfId="233" priority="315">
      <formula>IF(AND(AL301&lt;0, RIGHT(TEXT(AL301,"0.#"),1)&lt;&gt;"."),TRUE,FALSE)</formula>
    </cfRule>
    <cfRule type="expression" dxfId="232" priority="316">
      <formula>IF(AND(AL301&lt;0, RIGHT(TEXT(AL301,"0.#"),1)="."),TRUE,FALSE)</formula>
    </cfRule>
  </conditionalFormatting>
  <conditionalFormatting sqref="Y301:Y330">
    <cfRule type="expression" dxfId="231" priority="311">
      <formula>IF(RIGHT(TEXT(Y301,"0.#"),1)=".",FALSE,TRUE)</formula>
    </cfRule>
    <cfRule type="expression" dxfId="230" priority="312">
      <formula>IF(RIGHT(TEXT(Y301,"0.#"),1)=".",TRUE,FALSE)</formula>
    </cfRule>
  </conditionalFormatting>
  <conditionalFormatting sqref="AL334:AO363">
    <cfRule type="expression" dxfId="229" priority="307">
      <formula>IF(AND(AL334&gt;=0, RIGHT(TEXT(AL334,"0.#"),1)&lt;&gt;"."),TRUE,FALSE)</formula>
    </cfRule>
    <cfRule type="expression" dxfId="228" priority="308">
      <formula>IF(AND(AL334&gt;=0, RIGHT(TEXT(AL334,"0.#"),1)="."),TRUE,FALSE)</formula>
    </cfRule>
    <cfRule type="expression" dxfId="227" priority="309">
      <formula>IF(AND(AL334&lt;0, RIGHT(TEXT(AL334,"0.#"),1)&lt;&gt;"."),TRUE,FALSE)</formula>
    </cfRule>
    <cfRule type="expression" dxfId="226" priority="310">
      <formula>IF(AND(AL334&lt;0, RIGHT(TEXT(AL334,"0.#"),1)="."),TRUE,FALSE)</formula>
    </cfRule>
  </conditionalFormatting>
  <conditionalFormatting sqref="Y334:Y363">
    <cfRule type="expression" dxfId="225" priority="305">
      <formula>IF(RIGHT(TEXT(Y334,"0.#"),1)=".",FALSE,TRUE)</formula>
    </cfRule>
    <cfRule type="expression" dxfId="224" priority="306">
      <formula>IF(RIGHT(TEXT(Y334,"0.#"),1)=".",TRUE,FALSE)</formula>
    </cfRule>
  </conditionalFormatting>
  <conditionalFormatting sqref="AL367:AO396">
    <cfRule type="expression" dxfId="223" priority="301">
      <formula>IF(AND(AL367&gt;=0, RIGHT(TEXT(AL367,"0.#"),1)&lt;&gt;"."),TRUE,FALSE)</formula>
    </cfRule>
    <cfRule type="expression" dxfId="222" priority="302">
      <formula>IF(AND(AL367&gt;=0, RIGHT(TEXT(AL367,"0.#"),1)="."),TRUE,FALSE)</formula>
    </cfRule>
    <cfRule type="expression" dxfId="221" priority="303">
      <formula>IF(AND(AL367&lt;0, RIGHT(TEXT(AL367,"0.#"),1)&lt;&gt;"."),TRUE,FALSE)</formula>
    </cfRule>
    <cfRule type="expression" dxfId="220" priority="304">
      <formula>IF(AND(AL367&lt;0, RIGHT(TEXT(AL367,"0.#"),1)="."),TRUE,FALSE)</formula>
    </cfRule>
  </conditionalFormatting>
  <conditionalFormatting sqref="Y367:Y396">
    <cfRule type="expression" dxfId="219" priority="299">
      <formula>IF(RIGHT(TEXT(Y367,"0.#"),1)=".",FALSE,TRUE)</formula>
    </cfRule>
    <cfRule type="expression" dxfId="218" priority="300">
      <formula>IF(RIGHT(TEXT(Y367,"0.#"),1)=".",TRUE,FALSE)</formula>
    </cfRule>
  </conditionalFormatting>
  <conditionalFormatting sqref="AL400:AO429">
    <cfRule type="expression" dxfId="217" priority="295">
      <formula>IF(AND(AL400&gt;=0, RIGHT(TEXT(AL400,"0.#"),1)&lt;&gt;"."),TRUE,FALSE)</formula>
    </cfRule>
    <cfRule type="expression" dxfId="216" priority="296">
      <formula>IF(AND(AL400&gt;=0, RIGHT(TEXT(AL400,"0.#"),1)="."),TRUE,FALSE)</formula>
    </cfRule>
    <cfRule type="expression" dxfId="215" priority="297">
      <formula>IF(AND(AL400&lt;0, RIGHT(TEXT(AL400,"0.#"),1)&lt;&gt;"."),TRUE,FALSE)</formula>
    </cfRule>
    <cfRule type="expression" dxfId="214" priority="298">
      <formula>IF(AND(AL400&lt;0, RIGHT(TEXT(AL400,"0.#"),1)="."),TRUE,FALSE)</formula>
    </cfRule>
  </conditionalFormatting>
  <conditionalFormatting sqref="Y400:Y429">
    <cfRule type="expression" dxfId="213" priority="293">
      <formula>IF(RIGHT(TEXT(Y400,"0.#"),1)=".",FALSE,TRUE)</formula>
    </cfRule>
    <cfRule type="expression" dxfId="212" priority="294">
      <formula>IF(RIGHT(TEXT(Y400,"0.#"),1)=".",TRUE,FALSE)</formula>
    </cfRule>
  </conditionalFormatting>
  <conditionalFormatting sqref="AL433:AO462">
    <cfRule type="expression" dxfId="211" priority="289">
      <formula>IF(AND(AL433&gt;=0, RIGHT(TEXT(AL433,"0.#"),1)&lt;&gt;"."),TRUE,FALSE)</formula>
    </cfRule>
    <cfRule type="expression" dxfId="210" priority="290">
      <formula>IF(AND(AL433&gt;=0, RIGHT(TEXT(AL433,"0.#"),1)="."),TRUE,FALSE)</formula>
    </cfRule>
    <cfRule type="expression" dxfId="209" priority="291">
      <formula>IF(AND(AL433&lt;0, RIGHT(TEXT(AL433,"0.#"),1)&lt;&gt;"."),TRUE,FALSE)</formula>
    </cfRule>
    <cfRule type="expression" dxfId="208" priority="292">
      <formula>IF(AND(AL433&lt;0, RIGHT(TEXT(AL433,"0.#"),1)="."),TRUE,FALSE)</formula>
    </cfRule>
  </conditionalFormatting>
  <conditionalFormatting sqref="Y433:Y462">
    <cfRule type="expression" dxfId="207" priority="287">
      <formula>IF(RIGHT(TEXT(Y433,"0.#"),1)=".",FALSE,TRUE)</formula>
    </cfRule>
    <cfRule type="expression" dxfId="206" priority="288">
      <formula>IF(RIGHT(TEXT(Y433,"0.#"),1)=".",TRUE,FALSE)</formula>
    </cfRule>
  </conditionalFormatting>
  <conditionalFormatting sqref="AL466:AO495">
    <cfRule type="expression" dxfId="205" priority="283">
      <formula>IF(AND(AL466&gt;=0, RIGHT(TEXT(AL466,"0.#"),1)&lt;&gt;"."),TRUE,FALSE)</formula>
    </cfRule>
    <cfRule type="expression" dxfId="204" priority="284">
      <formula>IF(AND(AL466&gt;=0, RIGHT(TEXT(AL466,"0.#"),1)="."),TRUE,FALSE)</formula>
    </cfRule>
    <cfRule type="expression" dxfId="203" priority="285">
      <formula>IF(AND(AL466&lt;0, RIGHT(TEXT(AL466,"0.#"),1)&lt;&gt;"."),TRUE,FALSE)</formula>
    </cfRule>
    <cfRule type="expression" dxfId="202" priority="286">
      <formula>IF(AND(AL466&lt;0, RIGHT(TEXT(AL466,"0.#"),1)="."),TRUE,FALSE)</formula>
    </cfRule>
  </conditionalFormatting>
  <conditionalFormatting sqref="Y466:Y495">
    <cfRule type="expression" dxfId="201" priority="281">
      <formula>IF(RIGHT(TEXT(Y466,"0.#"),1)=".",FALSE,TRUE)</formula>
    </cfRule>
    <cfRule type="expression" dxfId="200" priority="282">
      <formula>IF(RIGHT(TEXT(Y466,"0.#"),1)=".",TRUE,FALSE)</formula>
    </cfRule>
  </conditionalFormatting>
  <conditionalFormatting sqref="AL499:AO528">
    <cfRule type="expression" dxfId="199" priority="277">
      <formula>IF(AND(AL499&gt;=0, RIGHT(TEXT(AL499,"0.#"),1)&lt;&gt;"."),TRUE,FALSE)</formula>
    </cfRule>
    <cfRule type="expression" dxfId="198" priority="278">
      <formula>IF(AND(AL499&gt;=0, RIGHT(TEXT(AL499,"0.#"),1)="."),TRUE,FALSE)</formula>
    </cfRule>
    <cfRule type="expression" dxfId="197" priority="279">
      <formula>IF(AND(AL499&lt;0, RIGHT(TEXT(AL499,"0.#"),1)&lt;&gt;"."),TRUE,FALSE)</formula>
    </cfRule>
    <cfRule type="expression" dxfId="196" priority="280">
      <formula>IF(AND(AL499&lt;0, RIGHT(TEXT(AL499,"0.#"),1)="."),TRUE,FALSE)</formula>
    </cfRule>
  </conditionalFormatting>
  <conditionalFormatting sqref="Y499:Y528">
    <cfRule type="expression" dxfId="195" priority="275">
      <formula>IF(RIGHT(TEXT(Y499,"0.#"),1)=".",FALSE,TRUE)</formula>
    </cfRule>
    <cfRule type="expression" dxfId="194" priority="276">
      <formula>IF(RIGHT(TEXT(Y499,"0.#"),1)=".",TRUE,FALSE)</formula>
    </cfRule>
  </conditionalFormatting>
  <conditionalFormatting sqref="AL532:AO561">
    <cfRule type="expression" dxfId="193" priority="271">
      <formula>IF(AND(AL532&gt;=0, RIGHT(TEXT(AL532,"0.#"),1)&lt;&gt;"."),TRUE,FALSE)</formula>
    </cfRule>
    <cfRule type="expression" dxfId="192" priority="272">
      <formula>IF(AND(AL532&gt;=0, RIGHT(TEXT(AL532,"0.#"),1)="."),TRUE,FALSE)</formula>
    </cfRule>
    <cfRule type="expression" dxfId="191" priority="273">
      <formula>IF(AND(AL532&lt;0, RIGHT(TEXT(AL532,"0.#"),1)&lt;&gt;"."),TRUE,FALSE)</formula>
    </cfRule>
    <cfRule type="expression" dxfId="190" priority="274">
      <formula>IF(AND(AL532&lt;0, RIGHT(TEXT(AL532,"0.#"),1)="."),TRUE,FALSE)</formula>
    </cfRule>
  </conditionalFormatting>
  <conditionalFormatting sqref="Y532:Y561">
    <cfRule type="expression" dxfId="189" priority="269">
      <formula>IF(RIGHT(TEXT(Y532,"0.#"),1)=".",FALSE,TRUE)</formula>
    </cfRule>
    <cfRule type="expression" dxfId="188" priority="270">
      <formula>IF(RIGHT(TEXT(Y532,"0.#"),1)=".",TRUE,FALSE)</formula>
    </cfRule>
  </conditionalFormatting>
  <conditionalFormatting sqref="AL565:AO594">
    <cfRule type="expression" dxfId="187" priority="265">
      <formula>IF(AND(AL565&gt;=0, RIGHT(TEXT(AL565,"0.#"),1)&lt;&gt;"."),TRUE,FALSE)</formula>
    </cfRule>
    <cfRule type="expression" dxfId="186" priority="266">
      <formula>IF(AND(AL565&gt;=0, RIGHT(TEXT(AL565,"0.#"),1)="."),TRUE,FALSE)</formula>
    </cfRule>
    <cfRule type="expression" dxfId="185" priority="267">
      <formula>IF(AND(AL565&lt;0, RIGHT(TEXT(AL565,"0.#"),1)&lt;&gt;"."),TRUE,FALSE)</formula>
    </cfRule>
    <cfRule type="expression" dxfId="184" priority="268">
      <formula>IF(AND(AL565&lt;0, RIGHT(TEXT(AL565,"0.#"),1)="."),TRUE,FALSE)</formula>
    </cfRule>
  </conditionalFormatting>
  <conditionalFormatting sqref="Y565:Y594">
    <cfRule type="expression" dxfId="183" priority="263">
      <formula>IF(RIGHT(TEXT(Y565,"0.#"),1)=".",FALSE,TRUE)</formula>
    </cfRule>
    <cfRule type="expression" dxfId="182" priority="264">
      <formula>IF(RIGHT(TEXT(Y565,"0.#"),1)=".",TRUE,FALSE)</formula>
    </cfRule>
  </conditionalFormatting>
  <conditionalFormatting sqref="AL598:AO627">
    <cfRule type="expression" dxfId="181" priority="259">
      <formula>IF(AND(AL598&gt;=0, RIGHT(TEXT(AL598,"0.#"),1)&lt;&gt;"."),TRUE,FALSE)</formula>
    </cfRule>
    <cfRule type="expression" dxfId="180" priority="260">
      <formula>IF(AND(AL598&gt;=0, RIGHT(TEXT(AL598,"0.#"),1)="."),TRUE,FALSE)</formula>
    </cfRule>
    <cfRule type="expression" dxfId="179" priority="261">
      <formula>IF(AND(AL598&lt;0, RIGHT(TEXT(AL598,"0.#"),1)&lt;&gt;"."),TRUE,FALSE)</formula>
    </cfRule>
    <cfRule type="expression" dxfId="178" priority="262">
      <formula>IF(AND(AL598&lt;0, RIGHT(TEXT(AL598,"0.#"),1)="."),TRUE,FALSE)</formula>
    </cfRule>
  </conditionalFormatting>
  <conditionalFormatting sqref="Y598:Y627">
    <cfRule type="expression" dxfId="177" priority="257">
      <formula>IF(RIGHT(TEXT(Y598,"0.#"),1)=".",FALSE,TRUE)</formula>
    </cfRule>
    <cfRule type="expression" dxfId="176" priority="258">
      <formula>IF(RIGHT(TEXT(Y598,"0.#"),1)=".",TRUE,FALSE)</formula>
    </cfRule>
  </conditionalFormatting>
  <conditionalFormatting sqref="AL631:AO660">
    <cfRule type="expression" dxfId="175" priority="253">
      <formula>IF(AND(AL631&gt;=0, RIGHT(TEXT(AL631,"0.#"),1)&lt;&gt;"."),TRUE,FALSE)</formula>
    </cfRule>
    <cfRule type="expression" dxfId="174" priority="254">
      <formula>IF(AND(AL631&gt;=0, RIGHT(TEXT(AL631,"0.#"),1)="."),TRUE,FALSE)</formula>
    </cfRule>
    <cfRule type="expression" dxfId="173" priority="255">
      <formula>IF(AND(AL631&lt;0, RIGHT(TEXT(AL631,"0.#"),1)&lt;&gt;"."),TRUE,FALSE)</formula>
    </cfRule>
    <cfRule type="expression" dxfId="172" priority="256">
      <formula>IF(AND(AL631&lt;0, RIGHT(TEXT(AL631,"0.#"),1)="."),TRUE,FALSE)</formula>
    </cfRule>
  </conditionalFormatting>
  <conditionalFormatting sqref="Y631:Y660">
    <cfRule type="expression" dxfId="171" priority="251">
      <formula>IF(RIGHT(TEXT(Y631,"0.#"),1)=".",FALSE,TRUE)</formula>
    </cfRule>
    <cfRule type="expression" dxfId="170" priority="252">
      <formula>IF(RIGHT(TEXT(Y631,"0.#"),1)=".",TRUE,FALSE)</formula>
    </cfRule>
  </conditionalFormatting>
  <conditionalFormatting sqref="AL664:AO693">
    <cfRule type="expression" dxfId="169" priority="247">
      <formula>IF(AND(AL664&gt;=0, RIGHT(TEXT(AL664,"0.#"),1)&lt;&gt;"."),TRUE,FALSE)</formula>
    </cfRule>
    <cfRule type="expression" dxfId="168" priority="248">
      <formula>IF(AND(AL664&gt;=0, RIGHT(TEXT(AL664,"0.#"),1)="."),TRUE,FALSE)</formula>
    </cfRule>
    <cfRule type="expression" dxfId="167" priority="249">
      <formula>IF(AND(AL664&lt;0, RIGHT(TEXT(AL664,"0.#"),1)&lt;&gt;"."),TRUE,FALSE)</formula>
    </cfRule>
    <cfRule type="expression" dxfId="166" priority="250">
      <formula>IF(AND(AL664&lt;0, RIGHT(TEXT(AL664,"0.#"),1)="."),TRUE,FALSE)</formula>
    </cfRule>
  </conditionalFormatting>
  <conditionalFormatting sqref="Y664:Y693">
    <cfRule type="expression" dxfId="165" priority="245">
      <formula>IF(RIGHT(TEXT(Y664,"0.#"),1)=".",FALSE,TRUE)</formula>
    </cfRule>
    <cfRule type="expression" dxfId="164" priority="246">
      <formula>IF(RIGHT(TEXT(Y664,"0.#"),1)=".",TRUE,FALSE)</formula>
    </cfRule>
  </conditionalFormatting>
  <conditionalFormatting sqref="AL697:AO726">
    <cfRule type="expression" dxfId="163" priority="241">
      <formula>IF(AND(AL697&gt;=0, RIGHT(TEXT(AL697,"0.#"),1)&lt;&gt;"."),TRUE,FALSE)</formula>
    </cfRule>
    <cfRule type="expression" dxfId="162" priority="242">
      <formula>IF(AND(AL697&gt;=0, RIGHT(TEXT(AL697,"0.#"),1)="."),TRUE,FALSE)</formula>
    </cfRule>
    <cfRule type="expression" dxfId="161" priority="243">
      <formula>IF(AND(AL697&lt;0, RIGHT(TEXT(AL697,"0.#"),1)&lt;&gt;"."),TRUE,FALSE)</formula>
    </cfRule>
    <cfRule type="expression" dxfId="160" priority="244">
      <formula>IF(AND(AL697&lt;0, RIGHT(TEXT(AL697,"0.#"),1)="."),TRUE,FALSE)</formula>
    </cfRule>
  </conditionalFormatting>
  <conditionalFormatting sqref="Y697:Y726">
    <cfRule type="expression" dxfId="159" priority="239">
      <formula>IF(RIGHT(TEXT(Y697,"0.#"),1)=".",FALSE,TRUE)</formula>
    </cfRule>
    <cfRule type="expression" dxfId="158" priority="240">
      <formula>IF(RIGHT(TEXT(Y697,"0.#"),1)=".",TRUE,FALSE)</formula>
    </cfRule>
  </conditionalFormatting>
  <conditionalFormatting sqref="AL730:AO759">
    <cfRule type="expression" dxfId="157" priority="235">
      <formula>IF(AND(AL730&gt;=0, RIGHT(TEXT(AL730,"0.#"),1)&lt;&gt;"."),TRUE,FALSE)</formula>
    </cfRule>
    <cfRule type="expression" dxfId="156" priority="236">
      <formula>IF(AND(AL730&gt;=0, RIGHT(TEXT(AL730,"0.#"),1)="."),TRUE,FALSE)</formula>
    </cfRule>
    <cfRule type="expression" dxfId="155" priority="237">
      <formula>IF(AND(AL730&lt;0, RIGHT(TEXT(AL730,"0.#"),1)&lt;&gt;"."),TRUE,FALSE)</formula>
    </cfRule>
    <cfRule type="expression" dxfId="154" priority="238">
      <formula>IF(AND(AL730&lt;0, RIGHT(TEXT(AL730,"0.#"),1)="."),TRUE,FALSE)</formula>
    </cfRule>
  </conditionalFormatting>
  <conditionalFormatting sqref="Y730:Y759">
    <cfRule type="expression" dxfId="153" priority="233">
      <formula>IF(RIGHT(TEXT(Y730,"0.#"),1)=".",FALSE,TRUE)</formula>
    </cfRule>
    <cfRule type="expression" dxfId="152" priority="234">
      <formula>IF(RIGHT(TEXT(Y730,"0.#"),1)=".",TRUE,FALSE)</formula>
    </cfRule>
  </conditionalFormatting>
  <conditionalFormatting sqref="AL763:AO792">
    <cfRule type="expression" dxfId="151" priority="229">
      <formula>IF(AND(AL763&gt;=0, RIGHT(TEXT(AL763,"0.#"),1)&lt;&gt;"."),TRUE,FALSE)</formula>
    </cfRule>
    <cfRule type="expression" dxfId="150" priority="230">
      <formula>IF(AND(AL763&gt;=0, RIGHT(TEXT(AL763,"0.#"),1)="."),TRUE,FALSE)</formula>
    </cfRule>
    <cfRule type="expression" dxfId="149" priority="231">
      <formula>IF(AND(AL763&lt;0, RIGHT(TEXT(AL763,"0.#"),1)&lt;&gt;"."),TRUE,FALSE)</formula>
    </cfRule>
    <cfRule type="expression" dxfId="148" priority="232">
      <formula>IF(AND(AL763&lt;0, RIGHT(TEXT(AL763,"0.#"),1)="."),TRUE,FALSE)</formula>
    </cfRule>
  </conditionalFormatting>
  <conditionalFormatting sqref="Y763:Y792">
    <cfRule type="expression" dxfId="147" priority="227">
      <formula>IF(RIGHT(TEXT(Y763,"0.#"),1)=".",FALSE,TRUE)</formula>
    </cfRule>
    <cfRule type="expression" dxfId="146" priority="228">
      <formula>IF(RIGHT(TEXT(Y763,"0.#"),1)=".",TRUE,FALSE)</formula>
    </cfRule>
  </conditionalFormatting>
  <conditionalFormatting sqref="AL796:AO825">
    <cfRule type="expression" dxfId="145" priority="223">
      <formula>IF(AND(AL796&gt;=0, RIGHT(TEXT(AL796,"0.#"),1)&lt;&gt;"."),TRUE,FALSE)</formula>
    </cfRule>
    <cfRule type="expression" dxfId="144" priority="224">
      <formula>IF(AND(AL796&gt;=0, RIGHT(TEXT(AL796,"0.#"),1)="."),TRUE,FALSE)</formula>
    </cfRule>
    <cfRule type="expression" dxfId="143" priority="225">
      <formula>IF(AND(AL796&lt;0, RIGHT(TEXT(AL796,"0.#"),1)&lt;&gt;"."),TRUE,FALSE)</formula>
    </cfRule>
    <cfRule type="expression" dxfId="142" priority="226">
      <formula>IF(AND(AL796&lt;0, RIGHT(TEXT(AL796,"0.#"),1)="."),TRUE,FALSE)</formula>
    </cfRule>
  </conditionalFormatting>
  <conditionalFormatting sqref="Y796:Y825">
    <cfRule type="expression" dxfId="141" priority="221">
      <formula>IF(RIGHT(TEXT(Y796,"0.#"),1)=".",FALSE,TRUE)</formula>
    </cfRule>
    <cfRule type="expression" dxfId="140" priority="222">
      <formula>IF(RIGHT(TEXT(Y796,"0.#"),1)=".",TRUE,FALSE)</formula>
    </cfRule>
  </conditionalFormatting>
  <conditionalFormatting sqref="AL829:AO858">
    <cfRule type="expression" dxfId="139" priority="217">
      <formula>IF(AND(AL829&gt;=0, RIGHT(TEXT(AL829,"0.#"),1)&lt;&gt;"."),TRUE,FALSE)</formula>
    </cfRule>
    <cfRule type="expression" dxfId="138" priority="218">
      <formula>IF(AND(AL829&gt;=0, RIGHT(TEXT(AL829,"0.#"),1)="."),TRUE,FALSE)</formula>
    </cfRule>
    <cfRule type="expression" dxfId="137" priority="219">
      <formula>IF(AND(AL829&lt;0, RIGHT(TEXT(AL829,"0.#"),1)&lt;&gt;"."),TRUE,FALSE)</formula>
    </cfRule>
    <cfRule type="expression" dxfId="136" priority="220">
      <formula>IF(AND(AL829&lt;0, RIGHT(TEXT(AL829,"0.#"),1)="."),TRUE,FALSE)</formula>
    </cfRule>
  </conditionalFormatting>
  <conditionalFormatting sqref="Y829:Y858">
    <cfRule type="expression" dxfId="135" priority="215">
      <formula>IF(RIGHT(TEXT(Y829,"0.#"),1)=".",FALSE,TRUE)</formula>
    </cfRule>
    <cfRule type="expression" dxfId="134" priority="216">
      <formula>IF(RIGHT(TEXT(Y829,"0.#"),1)=".",TRUE,FALSE)</formula>
    </cfRule>
  </conditionalFormatting>
  <conditionalFormatting sqref="AL862:AO891">
    <cfRule type="expression" dxfId="133" priority="211">
      <formula>IF(AND(AL862&gt;=0, RIGHT(TEXT(AL862,"0.#"),1)&lt;&gt;"."),TRUE,FALSE)</formula>
    </cfRule>
    <cfRule type="expression" dxfId="132" priority="212">
      <formula>IF(AND(AL862&gt;=0, RIGHT(TEXT(AL862,"0.#"),1)="."),TRUE,FALSE)</formula>
    </cfRule>
    <cfRule type="expression" dxfId="131" priority="213">
      <formula>IF(AND(AL862&lt;0, RIGHT(TEXT(AL862,"0.#"),1)&lt;&gt;"."),TRUE,FALSE)</formula>
    </cfRule>
    <cfRule type="expression" dxfId="130" priority="214">
      <formula>IF(AND(AL862&lt;0, RIGHT(TEXT(AL862,"0.#"),1)="."),TRUE,FALSE)</formula>
    </cfRule>
  </conditionalFormatting>
  <conditionalFormatting sqref="Y862:Y891">
    <cfRule type="expression" dxfId="129" priority="209">
      <formula>IF(RIGHT(TEXT(Y862,"0.#"),1)=".",FALSE,TRUE)</formula>
    </cfRule>
    <cfRule type="expression" dxfId="128" priority="210">
      <formula>IF(RIGHT(TEXT(Y862,"0.#"),1)=".",TRUE,FALSE)</formula>
    </cfRule>
  </conditionalFormatting>
  <conditionalFormatting sqref="AL895:AO924">
    <cfRule type="expression" dxfId="127" priority="205">
      <formula>IF(AND(AL895&gt;=0, RIGHT(TEXT(AL895,"0.#"),1)&lt;&gt;"."),TRUE,FALSE)</formula>
    </cfRule>
    <cfRule type="expression" dxfId="126" priority="206">
      <formula>IF(AND(AL895&gt;=0, RIGHT(TEXT(AL895,"0.#"),1)="."),TRUE,FALSE)</formula>
    </cfRule>
    <cfRule type="expression" dxfId="125" priority="207">
      <formula>IF(AND(AL895&lt;0, RIGHT(TEXT(AL895,"0.#"),1)&lt;&gt;"."),TRUE,FALSE)</formula>
    </cfRule>
    <cfRule type="expression" dxfId="124" priority="208">
      <formula>IF(AND(AL895&lt;0, RIGHT(TEXT(AL895,"0.#"),1)="."),TRUE,FALSE)</formula>
    </cfRule>
  </conditionalFormatting>
  <conditionalFormatting sqref="Y895:Y924">
    <cfRule type="expression" dxfId="123" priority="203">
      <formula>IF(RIGHT(TEXT(Y895,"0.#"),1)=".",FALSE,TRUE)</formula>
    </cfRule>
    <cfRule type="expression" dxfId="122" priority="204">
      <formula>IF(RIGHT(TEXT(Y895,"0.#"),1)=".",TRUE,FALSE)</formula>
    </cfRule>
  </conditionalFormatting>
  <conditionalFormatting sqref="AL928:AO957">
    <cfRule type="expression" dxfId="121" priority="199">
      <formula>IF(AND(AL928&gt;=0, RIGHT(TEXT(AL928,"0.#"),1)&lt;&gt;"."),TRUE,FALSE)</formula>
    </cfRule>
    <cfRule type="expression" dxfId="120" priority="200">
      <formula>IF(AND(AL928&gt;=0, RIGHT(TEXT(AL928,"0.#"),1)="."),TRUE,FALSE)</formula>
    </cfRule>
    <cfRule type="expression" dxfId="119" priority="201">
      <formula>IF(AND(AL928&lt;0, RIGHT(TEXT(AL928,"0.#"),1)&lt;&gt;"."),TRUE,FALSE)</formula>
    </cfRule>
    <cfRule type="expression" dxfId="118" priority="202">
      <formula>IF(AND(AL928&lt;0, RIGHT(TEXT(AL928,"0.#"),1)="."),TRUE,FALSE)</formula>
    </cfRule>
  </conditionalFormatting>
  <conditionalFormatting sqref="Y928:Y957">
    <cfRule type="expression" dxfId="117" priority="197">
      <formula>IF(RIGHT(TEXT(Y928,"0.#"),1)=".",FALSE,TRUE)</formula>
    </cfRule>
    <cfRule type="expression" dxfId="116" priority="198">
      <formula>IF(RIGHT(TEXT(Y928,"0.#"),1)=".",TRUE,FALSE)</formula>
    </cfRule>
  </conditionalFormatting>
  <conditionalFormatting sqref="AL961:AO990">
    <cfRule type="expression" dxfId="115" priority="193">
      <formula>IF(AND(AL961&gt;=0, RIGHT(TEXT(AL961,"0.#"),1)&lt;&gt;"."),TRUE,FALSE)</formula>
    </cfRule>
    <cfRule type="expression" dxfId="114" priority="194">
      <formula>IF(AND(AL961&gt;=0, RIGHT(TEXT(AL961,"0.#"),1)="."),TRUE,FALSE)</formula>
    </cfRule>
    <cfRule type="expression" dxfId="113" priority="195">
      <formula>IF(AND(AL961&lt;0, RIGHT(TEXT(AL961,"0.#"),1)&lt;&gt;"."),TRUE,FALSE)</formula>
    </cfRule>
    <cfRule type="expression" dxfId="112" priority="196">
      <formula>IF(AND(AL961&lt;0, RIGHT(TEXT(AL961,"0.#"),1)="."),TRUE,FALSE)</formula>
    </cfRule>
  </conditionalFormatting>
  <conditionalFormatting sqref="Y961:Y990">
    <cfRule type="expression" dxfId="111" priority="191">
      <formula>IF(RIGHT(TEXT(Y961,"0.#"),1)=".",FALSE,TRUE)</formula>
    </cfRule>
    <cfRule type="expression" dxfId="110" priority="192">
      <formula>IF(RIGHT(TEXT(Y961,"0.#"),1)=".",TRUE,FALSE)</formula>
    </cfRule>
  </conditionalFormatting>
  <conditionalFormatting sqref="AL994:AO1023">
    <cfRule type="expression" dxfId="109" priority="187">
      <formula>IF(AND(AL994&gt;=0, RIGHT(TEXT(AL994,"0.#"),1)&lt;&gt;"."),TRUE,FALSE)</formula>
    </cfRule>
    <cfRule type="expression" dxfId="108" priority="188">
      <formula>IF(AND(AL994&gt;=0, RIGHT(TEXT(AL994,"0.#"),1)="."),TRUE,FALSE)</formula>
    </cfRule>
    <cfRule type="expression" dxfId="107" priority="189">
      <formula>IF(AND(AL994&lt;0, RIGHT(TEXT(AL994,"0.#"),1)&lt;&gt;"."),TRUE,FALSE)</formula>
    </cfRule>
    <cfRule type="expression" dxfId="106" priority="190">
      <formula>IF(AND(AL994&lt;0, RIGHT(TEXT(AL994,"0.#"),1)="."),TRUE,FALSE)</formula>
    </cfRule>
  </conditionalFormatting>
  <conditionalFormatting sqref="Y994:Y1023">
    <cfRule type="expression" dxfId="105" priority="185">
      <formula>IF(RIGHT(TEXT(Y994,"0.#"),1)=".",FALSE,TRUE)</formula>
    </cfRule>
    <cfRule type="expression" dxfId="104" priority="186">
      <formula>IF(RIGHT(TEXT(Y994,"0.#"),1)=".",TRUE,FALSE)</formula>
    </cfRule>
  </conditionalFormatting>
  <conditionalFormatting sqref="AL1027:AO1056">
    <cfRule type="expression" dxfId="103" priority="181">
      <formula>IF(AND(AL1027&gt;=0, RIGHT(TEXT(AL1027,"0.#"),1)&lt;&gt;"."),TRUE,FALSE)</formula>
    </cfRule>
    <cfRule type="expression" dxfId="102" priority="182">
      <formula>IF(AND(AL1027&gt;=0, RIGHT(TEXT(AL1027,"0.#"),1)="."),TRUE,FALSE)</formula>
    </cfRule>
    <cfRule type="expression" dxfId="101" priority="183">
      <formula>IF(AND(AL1027&lt;0, RIGHT(TEXT(AL1027,"0.#"),1)&lt;&gt;"."),TRUE,FALSE)</formula>
    </cfRule>
    <cfRule type="expression" dxfId="100" priority="184">
      <formula>IF(AND(AL1027&lt;0, RIGHT(TEXT(AL1027,"0.#"),1)="."),TRUE,FALSE)</formula>
    </cfRule>
  </conditionalFormatting>
  <conditionalFormatting sqref="Y1027:Y1056">
    <cfRule type="expression" dxfId="99" priority="179">
      <formula>IF(RIGHT(TEXT(Y1027,"0.#"),1)=".",FALSE,TRUE)</formula>
    </cfRule>
    <cfRule type="expression" dxfId="98" priority="180">
      <formula>IF(RIGHT(TEXT(Y1027,"0.#"),1)=".",TRUE,FALSE)</formula>
    </cfRule>
  </conditionalFormatting>
  <conditionalFormatting sqref="AL1060:AO1089">
    <cfRule type="expression" dxfId="97" priority="175">
      <formula>IF(AND(AL1060&gt;=0, RIGHT(TEXT(AL1060,"0.#"),1)&lt;&gt;"."),TRUE,FALSE)</formula>
    </cfRule>
    <cfRule type="expression" dxfId="96" priority="176">
      <formula>IF(AND(AL1060&gt;=0, RIGHT(TEXT(AL1060,"0.#"),1)="."),TRUE,FALSE)</formula>
    </cfRule>
    <cfRule type="expression" dxfId="95" priority="177">
      <formula>IF(AND(AL1060&lt;0, RIGHT(TEXT(AL1060,"0.#"),1)&lt;&gt;"."),TRUE,FALSE)</formula>
    </cfRule>
    <cfRule type="expression" dxfId="94" priority="178">
      <formula>IF(AND(AL1060&lt;0, RIGHT(TEXT(AL1060,"0.#"),1)="."),TRUE,FALSE)</formula>
    </cfRule>
  </conditionalFormatting>
  <conditionalFormatting sqref="Y1060:Y1089">
    <cfRule type="expression" dxfId="93" priority="173">
      <formula>IF(RIGHT(TEXT(Y1060,"0.#"),1)=".",FALSE,TRUE)</formula>
    </cfRule>
    <cfRule type="expression" dxfId="92" priority="174">
      <formula>IF(RIGHT(TEXT(Y1060,"0.#"),1)=".",TRUE,FALSE)</formula>
    </cfRule>
  </conditionalFormatting>
  <conditionalFormatting sqref="AL1093:AO1122">
    <cfRule type="expression" dxfId="91" priority="169">
      <formula>IF(AND(AL1093&gt;=0, RIGHT(TEXT(AL1093,"0.#"),1)&lt;&gt;"."),TRUE,FALSE)</formula>
    </cfRule>
    <cfRule type="expression" dxfId="90" priority="170">
      <formula>IF(AND(AL1093&gt;=0, RIGHT(TEXT(AL1093,"0.#"),1)="."),TRUE,FALSE)</formula>
    </cfRule>
    <cfRule type="expression" dxfId="89" priority="171">
      <formula>IF(AND(AL1093&lt;0, RIGHT(TEXT(AL1093,"0.#"),1)&lt;&gt;"."),TRUE,FALSE)</formula>
    </cfRule>
    <cfRule type="expression" dxfId="88" priority="172">
      <formula>IF(AND(AL1093&lt;0, RIGHT(TEXT(AL1093,"0.#"),1)="."),TRUE,FALSE)</formula>
    </cfRule>
  </conditionalFormatting>
  <conditionalFormatting sqref="Y1093:Y1122">
    <cfRule type="expression" dxfId="87" priority="167">
      <formula>IF(RIGHT(TEXT(Y1093,"0.#"),1)=".",FALSE,TRUE)</formula>
    </cfRule>
    <cfRule type="expression" dxfId="86" priority="168">
      <formula>IF(RIGHT(TEXT(Y1093,"0.#"),1)=".",TRUE,FALSE)</formula>
    </cfRule>
  </conditionalFormatting>
  <conditionalFormatting sqref="AL1126:AO1155">
    <cfRule type="expression" dxfId="85" priority="163">
      <formula>IF(AND(AL1126&gt;=0, RIGHT(TEXT(AL1126,"0.#"),1)&lt;&gt;"."),TRUE,FALSE)</formula>
    </cfRule>
    <cfRule type="expression" dxfId="84" priority="164">
      <formula>IF(AND(AL1126&gt;=0, RIGHT(TEXT(AL1126,"0.#"),1)="."),TRUE,FALSE)</formula>
    </cfRule>
    <cfRule type="expression" dxfId="83" priority="165">
      <formula>IF(AND(AL1126&lt;0, RIGHT(TEXT(AL1126,"0.#"),1)&lt;&gt;"."),TRUE,FALSE)</formula>
    </cfRule>
    <cfRule type="expression" dxfId="82" priority="166">
      <formula>IF(AND(AL1126&lt;0, RIGHT(TEXT(AL1126,"0.#"),1)="."),TRUE,FALSE)</formula>
    </cfRule>
  </conditionalFormatting>
  <conditionalFormatting sqref="Y1126:Y1155">
    <cfRule type="expression" dxfId="81" priority="161">
      <formula>IF(RIGHT(TEXT(Y1126,"0.#"),1)=".",FALSE,TRUE)</formula>
    </cfRule>
    <cfRule type="expression" dxfId="80" priority="162">
      <formula>IF(RIGHT(TEXT(Y1126,"0.#"),1)=".",TRUE,FALSE)</formula>
    </cfRule>
  </conditionalFormatting>
  <conditionalFormatting sqref="AL1159:AO1188">
    <cfRule type="expression" dxfId="79" priority="157">
      <formula>IF(AND(AL1159&gt;=0, RIGHT(TEXT(AL1159,"0.#"),1)&lt;&gt;"."),TRUE,FALSE)</formula>
    </cfRule>
    <cfRule type="expression" dxfId="78" priority="158">
      <formula>IF(AND(AL1159&gt;=0, RIGHT(TEXT(AL1159,"0.#"),1)="."),TRUE,FALSE)</formula>
    </cfRule>
    <cfRule type="expression" dxfId="77" priority="159">
      <formula>IF(AND(AL1159&lt;0, RIGHT(TEXT(AL1159,"0.#"),1)&lt;&gt;"."),TRUE,FALSE)</formula>
    </cfRule>
    <cfRule type="expression" dxfId="76" priority="160">
      <formula>IF(AND(AL1159&lt;0, RIGHT(TEXT(AL1159,"0.#"),1)="."),TRUE,FALSE)</formula>
    </cfRule>
  </conditionalFormatting>
  <conditionalFormatting sqref="Y1159:Y1188">
    <cfRule type="expression" dxfId="75" priority="155">
      <formula>IF(RIGHT(TEXT(Y1159,"0.#"),1)=".",FALSE,TRUE)</formula>
    </cfRule>
    <cfRule type="expression" dxfId="74" priority="156">
      <formula>IF(RIGHT(TEXT(Y1159,"0.#"),1)=".",TRUE,FALSE)</formula>
    </cfRule>
  </conditionalFormatting>
  <conditionalFormatting sqref="AL1192:AO1221">
    <cfRule type="expression" dxfId="73" priority="151">
      <formula>IF(AND(AL1192&gt;=0, RIGHT(TEXT(AL1192,"0.#"),1)&lt;&gt;"."),TRUE,FALSE)</formula>
    </cfRule>
    <cfRule type="expression" dxfId="72" priority="152">
      <formula>IF(AND(AL1192&gt;=0, RIGHT(TEXT(AL1192,"0.#"),1)="."),TRUE,FALSE)</formula>
    </cfRule>
    <cfRule type="expression" dxfId="71" priority="153">
      <formula>IF(AND(AL1192&lt;0, RIGHT(TEXT(AL1192,"0.#"),1)&lt;&gt;"."),TRUE,FALSE)</formula>
    </cfRule>
    <cfRule type="expression" dxfId="70" priority="154">
      <formula>IF(AND(AL1192&lt;0, RIGHT(TEXT(AL1192,"0.#"),1)="."),TRUE,FALSE)</formula>
    </cfRule>
  </conditionalFormatting>
  <conditionalFormatting sqref="Y1192:Y1221">
    <cfRule type="expression" dxfId="69" priority="149">
      <formula>IF(RIGHT(TEXT(Y1192,"0.#"),1)=".",FALSE,TRUE)</formula>
    </cfRule>
    <cfRule type="expression" dxfId="68" priority="150">
      <formula>IF(RIGHT(TEXT(Y1192,"0.#"),1)=".",TRUE,FALSE)</formula>
    </cfRule>
  </conditionalFormatting>
  <conditionalFormatting sqref="AL1225:AO1254">
    <cfRule type="expression" dxfId="67" priority="145">
      <formula>IF(AND(AL1225&gt;=0, RIGHT(TEXT(AL1225,"0.#"),1)&lt;&gt;"."),TRUE,FALSE)</formula>
    </cfRule>
    <cfRule type="expression" dxfId="66" priority="146">
      <formula>IF(AND(AL1225&gt;=0, RIGHT(TEXT(AL1225,"0.#"),1)="."),TRUE,FALSE)</formula>
    </cfRule>
    <cfRule type="expression" dxfId="65" priority="147">
      <formula>IF(AND(AL1225&lt;0, RIGHT(TEXT(AL1225,"0.#"),1)&lt;&gt;"."),TRUE,FALSE)</formula>
    </cfRule>
    <cfRule type="expression" dxfId="64" priority="148">
      <formula>IF(AND(AL1225&lt;0, RIGHT(TEXT(AL1225,"0.#"),1)="."),TRUE,FALSE)</formula>
    </cfRule>
  </conditionalFormatting>
  <conditionalFormatting sqref="Y1225:Y1254">
    <cfRule type="expression" dxfId="63" priority="143">
      <formula>IF(RIGHT(TEXT(Y1225,"0.#"),1)=".",FALSE,TRUE)</formula>
    </cfRule>
    <cfRule type="expression" dxfId="62" priority="144">
      <formula>IF(RIGHT(TEXT(Y1225,"0.#"),1)=".",TRUE,FALSE)</formula>
    </cfRule>
  </conditionalFormatting>
  <conditionalFormatting sqref="AL1258:AO1287">
    <cfRule type="expression" dxfId="61" priority="139">
      <formula>IF(AND(AL1258&gt;=0, RIGHT(TEXT(AL1258,"0.#"),1)&lt;&gt;"."),TRUE,FALSE)</formula>
    </cfRule>
    <cfRule type="expression" dxfId="60" priority="140">
      <formula>IF(AND(AL1258&gt;=0, RIGHT(TEXT(AL1258,"0.#"),1)="."),TRUE,FALSE)</formula>
    </cfRule>
    <cfRule type="expression" dxfId="59" priority="141">
      <formula>IF(AND(AL1258&lt;0, RIGHT(TEXT(AL1258,"0.#"),1)&lt;&gt;"."),TRUE,FALSE)</formula>
    </cfRule>
    <cfRule type="expression" dxfId="58" priority="142">
      <formula>IF(AND(AL1258&lt;0, RIGHT(TEXT(AL1258,"0.#"),1)="."),TRUE,FALSE)</formula>
    </cfRule>
  </conditionalFormatting>
  <conditionalFormatting sqref="Y1258:Y1287">
    <cfRule type="expression" dxfId="57" priority="137">
      <formula>IF(RIGHT(TEXT(Y1258,"0.#"),1)=".",FALSE,TRUE)</formula>
    </cfRule>
    <cfRule type="expression" dxfId="56" priority="138">
      <formula>IF(RIGHT(TEXT(Y1258,"0.#"),1)=".",TRUE,FALSE)</formula>
    </cfRule>
  </conditionalFormatting>
  <conditionalFormatting sqref="AL1291:AO1320">
    <cfRule type="expression" dxfId="55" priority="133">
      <formula>IF(AND(AL1291&gt;=0, RIGHT(TEXT(AL1291,"0.#"),1)&lt;&gt;"."),TRUE,FALSE)</formula>
    </cfRule>
    <cfRule type="expression" dxfId="54" priority="134">
      <formula>IF(AND(AL1291&gt;=0, RIGHT(TEXT(AL1291,"0.#"),1)="."),TRUE,FALSE)</formula>
    </cfRule>
    <cfRule type="expression" dxfId="53" priority="135">
      <formula>IF(AND(AL1291&lt;0, RIGHT(TEXT(AL1291,"0.#"),1)&lt;&gt;"."),TRUE,FALSE)</formula>
    </cfRule>
    <cfRule type="expression" dxfId="52" priority="136">
      <formula>IF(AND(AL1291&lt;0, RIGHT(TEXT(AL1291,"0.#"),1)="."),TRUE,FALSE)</formula>
    </cfRule>
  </conditionalFormatting>
  <conditionalFormatting sqref="Y1291:Y1320">
    <cfRule type="expression" dxfId="51" priority="131">
      <formula>IF(RIGHT(TEXT(Y1291,"0.#"),1)=".",FALSE,TRUE)</formula>
    </cfRule>
    <cfRule type="expression" dxfId="50" priority="132">
      <formula>IF(RIGHT(TEXT(Y1291,"0.#"),1)=".",TRUE,FALSE)</formula>
    </cfRule>
  </conditionalFormatting>
  <conditionalFormatting sqref="Y4">
    <cfRule type="expression" dxfId="49" priority="125">
      <formula>IF(RIGHT(TEXT(Y4,"0.#"),1)=".",FALSE,TRUE)</formula>
    </cfRule>
    <cfRule type="expression" dxfId="48" priority="126">
      <formula>IF(RIGHT(TEXT(Y4,"0.#"),1)=".",TRUE,FALSE)</formula>
    </cfRule>
  </conditionalFormatting>
  <conditionalFormatting sqref="AL4:AO4">
    <cfRule type="expression" dxfId="47" priority="127">
      <formula>IF(AND(AL4&gt;=0, RIGHT(TEXT(AL4,"0.#"),1)&lt;&gt;"."),TRUE,FALSE)</formula>
    </cfRule>
    <cfRule type="expression" dxfId="46" priority="128">
      <formula>IF(AND(AL4&gt;=0, RIGHT(TEXT(AL4,"0.#"),1)="."),TRUE,FALSE)</formula>
    </cfRule>
    <cfRule type="expression" dxfId="45" priority="129">
      <formula>IF(AND(AL4&lt;0, RIGHT(TEXT(AL4,"0.#"),1)&lt;&gt;"."),TRUE,FALSE)</formula>
    </cfRule>
    <cfRule type="expression" dxfId="44" priority="130">
      <formula>IF(AND(AL4&lt;0, RIGHT(TEXT(AL4,"0.#"),1)="."),TRUE,FALSE)</formula>
    </cfRule>
  </conditionalFormatting>
  <conditionalFormatting sqref="AL37:AO66">
    <cfRule type="expression" dxfId="43" priority="43">
      <formula>IF(AND(AL37&gt;=0, RIGHT(TEXT(AL37,"0.#"),1)&lt;&gt;"."),TRUE,FALSE)</formula>
    </cfRule>
    <cfRule type="expression" dxfId="42" priority="44">
      <formula>IF(AND(AL37&gt;=0, RIGHT(TEXT(AL37,"0.#"),1)="."),TRUE,FALSE)</formula>
    </cfRule>
    <cfRule type="expression" dxfId="41" priority="45">
      <formula>IF(AND(AL37&lt;0, RIGHT(TEXT(AL37,"0.#"),1)&lt;&gt;"."),TRUE,FALSE)</formula>
    </cfRule>
    <cfRule type="expression" dxfId="40" priority="46">
      <formula>IF(AND(AL37&lt;0, RIGHT(TEXT(AL37,"0.#"),1)="."),TRUE,FALSE)</formula>
    </cfRule>
  </conditionalFormatting>
  <conditionalFormatting sqref="Y37:Y66">
    <cfRule type="expression" dxfId="39" priority="41">
      <formula>IF(RIGHT(TEXT(Y37,"0.#"),1)=".",FALSE,TRUE)</formula>
    </cfRule>
    <cfRule type="expression" dxfId="38" priority="42">
      <formula>IF(RIGHT(TEXT(Y37,"0.#"),1)=".",TRUE,FALSE)</formula>
    </cfRule>
  </conditionalFormatting>
  <conditionalFormatting sqref="AL99:AO99 AL90:AO93 AL70:AO88">
    <cfRule type="expression" dxfId="37" priority="37">
      <formula>IF(AND(AL70&gt;=0, RIGHT(TEXT(AL70,"0.#"),1)&lt;&gt;"."),TRUE,FALSE)</formula>
    </cfRule>
    <cfRule type="expression" dxfId="36" priority="38">
      <formula>IF(AND(AL70&gt;=0, RIGHT(TEXT(AL70,"0.#"),1)="."),TRUE,FALSE)</formula>
    </cfRule>
    <cfRule type="expression" dxfId="35" priority="39">
      <formula>IF(AND(AL70&lt;0, RIGHT(TEXT(AL70,"0.#"),1)&lt;&gt;"."),TRUE,FALSE)</formula>
    </cfRule>
    <cfRule type="expression" dxfId="34" priority="40">
      <formula>IF(AND(AL70&lt;0, RIGHT(TEXT(AL70,"0.#"),1)="."),TRUE,FALSE)</formula>
    </cfRule>
  </conditionalFormatting>
  <conditionalFormatting sqref="Y70:Y99">
    <cfRule type="expression" dxfId="33" priority="35">
      <formula>IF(RIGHT(TEXT(Y70,"0.#"),1)=".",FALSE,TRUE)</formula>
    </cfRule>
    <cfRule type="expression" dxfId="32" priority="36">
      <formula>IF(RIGHT(TEXT(Y70,"0.#"),1)=".",TRUE,FALSE)</formula>
    </cfRule>
  </conditionalFormatting>
  <conditionalFormatting sqref="AL98:AO98">
    <cfRule type="expression" dxfId="31" priority="31">
      <formula>IF(AND(AL98&gt;=0, RIGHT(TEXT(AL98,"0.#"),1)&lt;&gt;"."),TRUE,FALSE)</formula>
    </cfRule>
    <cfRule type="expression" dxfId="30" priority="32">
      <formula>IF(AND(AL98&gt;=0, RIGHT(TEXT(AL98,"0.#"),1)="."),TRUE,FALSE)</formula>
    </cfRule>
    <cfRule type="expression" dxfId="29" priority="33">
      <formula>IF(AND(AL98&lt;0, RIGHT(TEXT(AL98,"0.#"),1)&lt;&gt;"."),TRUE,FALSE)</formula>
    </cfRule>
    <cfRule type="expression" dxfId="28" priority="34">
      <formula>IF(AND(AL98&lt;0, RIGHT(TEXT(AL98,"0.#"),1)="."),TRUE,FALSE)</formula>
    </cfRule>
  </conditionalFormatting>
  <conditionalFormatting sqref="AL94:AO94">
    <cfRule type="expression" dxfId="27" priority="27">
      <formula>IF(AND(AL94&gt;=0, RIGHT(TEXT(AL94,"0.#"),1)&lt;&gt;"."),TRUE,FALSE)</formula>
    </cfRule>
    <cfRule type="expression" dxfId="26" priority="28">
      <formula>IF(AND(AL94&gt;=0, RIGHT(TEXT(AL94,"0.#"),1)="."),TRUE,FALSE)</formula>
    </cfRule>
    <cfRule type="expression" dxfId="25" priority="29">
      <formula>IF(AND(AL94&lt;0, RIGHT(TEXT(AL94,"0.#"),1)&lt;&gt;"."),TRUE,FALSE)</formula>
    </cfRule>
    <cfRule type="expression" dxfId="24" priority="30">
      <formula>IF(AND(AL94&lt;0, RIGHT(TEXT(AL94,"0.#"),1)="."),TRUE,FALSE)</formula>
    </cfRule>
  </conditionalFormatting>
  <conditionalFormatting sqref="AL95:AO95">
    <cfRule type="expression" dxfId="23" priority="23">
      <formula>IF(AND(AL95&gt;=0, RIGHT(TEXT(AL95,"0.#"),1)&lt;&gt;"."),TRUE,FALSE)</formula>
    </cfRule>
    <cfRule type="expression" dxfId="22" priority="24">
      <formula>IF(AND(AL95&gt;=0, RIGHT(TEXT(AL95,"0.#"),1)="."),TRUE,FALSE)</formula>
    </cfRule>
    <cfRule type="expression" dxfId="21" priority="25">
      <formula>IF(AND(AL95&lt;0, RIGHT(TEXT(AL95,"0.#"),1)&lt;&gt;"."),TRUE,FALSE)</formula>
    </cfRule>
    <cfRule type="expression" dxfId="20" priority="26">
      <formula>IF(AND(AL95&lt;0, RIGHT(TEXT(AL95,"0.#"),1)="."),TRUE,FALSE)</formula>
    </cfRule>
  </conditionalFormatting>
  <conditionalFormatting sqref="AL96:AO96">
    <cfRule type="expression" dxfId="19" priority="19">
      <formula>IF(AND(AL96&gt;=0, RIGHT(TEXT(AL96,"0.#"),1)&lt;&gt;"."),TRUE,FALSE)</formula>
    </cfRule>
    <cfRule type="expression" dxfId="18" priority="20">
      <formula>IF(AND(AL96&gt;=0, RIGHT(TEXT(AL96,"0.#"),1)="."),TRUE,FALSE)</formula>
    </cfRule>
    <cfRule type="expression" dxfId="17" priority="21">
      <formula>IF(AND(AL96&lt;0, RIGHT(TEXT(AL96,"0.#"),1)&lt;&gt;"."),TRUE,FALSE)</formula>
    </cfRule>
    <cfRule type="expression" dxfId="16" priority="22">
      <formula>IF(AND(AL96&lt;0, RIGHT(TEXT(AL96,"0.#"),1)="."),TRUE,FALSE)</formula>
    </cfRule>
  </conditionalFormatting>
  <conditionalFormatting sqref="AL97:AO97">
    <cfRule type="expression" dxfId="15" priority="15">
      <formula>IF(AND(AL97&gt;=0, RIGHT(TEXT(AL97,"0.#"),1)&lt;&gt;"."),TRUE,FALSE)</formula>
    </cfRule>
    <cfRule type="expression" dxfId="14" priority="16">
      <formula>IF(AND(AL97&gt;=0, RIGHT(TEXT(AL97,"0.#"),1)="."),TRUE,FALSE)</formula>
    </cfRule>
    <cfRule type="expression" dxfId="13" priority="17">
      <formula>IF(AND(AL97&lt;0, RIGHT(TEXT(AL97,"0.#"),1)&lt;&gt;"."),TRUE,FALSE)</formula>
    </cfRule>
    <cfRule type="expression" dxfId="12" priority="18">
      <formula>IF(AND(AL97&lt;0, RIGHT(TEXT(AL97,"0.#"),1)="."),TRUE,FALSE)</formula>
    </cfRule>
  </conditionalFormatting>
  <conditionalFormatting sqref="AL89:AO89">
    <cfRule type="expression" dxfId="11" priority="11">
      <formula>IF(AND(AL89&gt;=0, RIGHT(TEXT(AL89,"0.#"),1)&lt;&gt;"."),TRUE,FALSE)</formula>
    </cfRule>
    <cfRule type="expression" dxfId="10" priority="12">
      <formula>IF(AND(AL89&gt;=0, RIGHT(TEXT(AL89,"0.#"),1)="."),TRUE,FALSE)</formula>
    </cfRule>
    <cfRule type="expression" dxfId="9" priority="13">
      <formula>IF(AND(AL89&lt;0, RIGHT(TEXT(AL89,"0.#"),1)&lt;&gt;"."),TRUE,FALSE)</formula>
    </cfRule>
    <cfRule type="expression" dxfId="8" priority="14">
      <formula>IF(AND(AL89&lt;0, RIGHT(TEXT(AL89,"0.#"),1)="."),TRUE,FALSE)</formula>
    </cfRule>
  </conditionalFormatting>
  <conditionalFormatting sqref="Y103">
    <cfRule type="expression" dxfId="7" priority="9">
      <formula>IF(RIGHT(TEXT(Y103,"0.#"),1)=".",FALSE,TRUE)</formula>
    </cfRule>
    <cfRule type="expression" dxfId="6" priority="10">
      <formula>IF(RIGHT(TEXT(Y103,"0.#"),1)=".",TRUE,FALSE)</formula>
    </cfRule>
  </conditionalFormatting>
  <conditionalFormatting sqref="AL103:AO103">
    <cfRule type="expression" dxfId="5" priority="5">
      <formula>IF(AND(AL103&gt;=0, RIGHT(TEXT(AL103,"0.#"),1)&lt;&gt;"."),TRUE,FALSE)</formula>
    </cfRule>
    <cfRule type="expression" dxfId="4" priority="6">
      <formula>IF(AND(AL103&gt;=0, RIGHT(TEXT(AL103,"0.#"),1)="."),TRUE,FALSE)</formula>
    </cfRule>
    <cfRule type="expression" dxfId="3" priority="7">
      <formula>IF(AND(AL103&lt;0, RIGHT(TEXT(AL103,"0.#"),1)&lt;&gt;"."),TRUE,FALSE)</formula>
    </cfRule>
    <cfRule type="expression" dxfId="2" priority="8">
      <formula>IF(AND(AL103&lt;0, RIGHT(TEXT(AL103,"0.#"),1)="."),TRUE,FALSE)</formula>
    </cfRule>
  </conditionalFormatting>
  <conditionalFormatting sqref="Y136:Y145">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 manualBreakCount="3">
    <brk id="34" max="49" man="1"/>
    <brk id="67" max="49" man="1"/>
    <brk id="1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2021-06-30T05:52:54Z</cp:lastPrinted>
  <dcterms:created xsi:type="dcterms:W3CDTF">2012-03-13T00:50:25Z</dcterms:created>
  <dcterms:modified xsi:type="dcterms:W3CDTF">2021-07-01T04:36:17Z</dcterms:modified>
</cp:coreProperties>
</file>