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<sst xmlns="http://schemas.openxmlformats.org/spreadsheetml/2006/main" count="2237" uniqueCount="690">
  <si>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</si>
  <si>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</si>
  <si>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</si>
  <si>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</si>
  <si>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</si>
  <si>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</si>
  <si>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</si>
  <si>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</si>
  <si>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</si>
  <si>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</si>
  <si>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</si>
  <si>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</si>
  <si>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</si>
  <si>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</si>
  <si>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</si>
  <si>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</si>
  <si>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</si>
  <si>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</si>
  <si>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</si>
  <si>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</si>
  <si>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</si>
  <si>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</si>
  <si>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</si>
  <si>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</si>
  <si>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</si>
  <si>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</si>
  <si>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</si>
  <si>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</si>
  <si>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</si>
  <si>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</si>
  <si>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</si>
  <si>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</si>
  <si>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</si>
  <si>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</si>
  <si>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</si>
  <si>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</si>
  <si>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</si>
  <si>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</si>
  <si>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</si>
  <si>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</si>
  <si>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</si>
  <si>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</si>
  <si>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</si>
  <si>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</si>
  <si>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</si>
  <si>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</si>
  <si>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</si>
  <si>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</si>
  <si>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</si>
  <si>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</si>
  <si>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</si>
  <si>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</si>
  <si>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</si>
  <si>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</si>
  <si>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</si>
  <si>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</si>
  <si>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</si>
  <si>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</si>
  <si>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</si>
  <si>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</si>
  <si>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</si>
  <si>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</si>
  <si>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</si>
  <si>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</si>
  <si>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</si>
  <si>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</si>
  <si>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</si>
  <si>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</si>
  <si>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</si>
  <si>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</si>
  <si>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</si>
  <si>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</si>
  <si>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</si>
  <si>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</si>
  <si>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</si>
  <si>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</si>
  <si>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</si>
  <si>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</si>
  <si>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</si>
  <si>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</si>
  <si>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</si>
  <si>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</si>
  <si>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</si>
  <si>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</si>
  <si>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</si>
  <si>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</si>
  <si>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</si>
  <si>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</si>
  <si>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</si>
  <si>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</si>
  <si>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</si>
  <si>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</si>
  <si>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</si>
  <si>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</si>
  <si>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</si>
  <si>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</si>
  <si>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</si>
  <si>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</si>
  <si>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</si>
  <si>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</si>
  <si>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</si>
  <si>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</si>
  <si>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</si>
  <si>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</si>
  <si>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</si>
  <si>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</si>
  <si>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</si>
  <si>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</si>
  <si>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</si>
  <si>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</si>
  <si>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</si>
  <si>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</si>
  <si>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</si>
  <si>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</si>
  <si>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</si>
  <si>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</si>
  <si>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</si>
  <si>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</si>
  <si>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</si>
  <si>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</si>
  <si>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</si>
  <si>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</si>
  <si>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</si>
  <si>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</si>
  <si>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</si>
  <si>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</si>
  <si>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</si>
  <si>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</si>
  <si>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</si>
  <si>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</si>
  <si>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</si>
  <si>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</si>
  <si>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</si>
  <si>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</si>
  <si>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</si>
  <si>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</si>
  <si>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</si>
  <si>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</si>
  <si>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</si>
  <si>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</si>
  <si>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</si>
  <si>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</si>
  <si>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</si>
  <si>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</si>
  <si>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</si>
  <si>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</si>
  <si>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</si>
  <si>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</si>
  <si>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</si>
  <si>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</si>
  <si>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</si>
  <si>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</si>
  <si>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</si>
  <si>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</si>
  <si>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</si>
  <si>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</si>
  <si>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</si>
  <si>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</si>
  <si>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</si>
  <si>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</si>
  <si>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</si>
  <si>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</si>
  <si>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</si>
  <si>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</si>
  <si>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</si>
  <si>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</si>
  <si>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</si>
  <si>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</si>
  <si>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</si>
  <si>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</si>
  <si>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</si>
  <si>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</si>
  <si>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</si>
  <si>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</si>
  <si>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</si>
  <si>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</si>
  <si>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</si>
  <si>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</si>
  <si>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</si>
  <si>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</si>
  <si>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</si>
  <si>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</si>
  <si>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</si>
  <si>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</si>
  <si>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</si>
  <si>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</si>
  <si>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</si>
  <si>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</si>
  <si>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</si>
  <si>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</si>
  <si>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</si>
  <si>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</si>
  <si>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</si>
  <si>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</si>
  <si>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</si>
  <si>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</si>
  <si>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</si>
  <si>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</si>
  <si>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</si>
  <si>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</si>
  <si>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</si>
  <si>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</si>
  <si>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</si>
  <si>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</si>
  <si>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</si>
  <si>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</si>
  <si>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</si>
  <si>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</si>
  <si>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</si>
  <si>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</si>
  <si>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</si>
  <si>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</si>
  <si>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</si>
  <si>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</si>
  <si>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</si>
  <si>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</si>
  <si>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</si>
  <si>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</si>
  <si>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</si>
  <si>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</si>
  <si>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</si>
  <si>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</si>
  <si>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</si>
  <si>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</si>
  <si>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</si>
  <si>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</si>
  <si>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</si>
  <si>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</si>
  <si>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</si>
  <si>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</si>
  <si>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</si>
  <si>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</si>
  <si>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</si>
  <si>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</si>
  <si>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</si>
  <si>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</si>
  <si>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</si>
  <si>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</si>
  <si>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</si>
  <si>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</si>
  <si>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</si>
  <si>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</si>
  <si>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</si>
  <si>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</si>
  <si>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</si>
  <si>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</si>
  <si>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</si>
  <si>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</si>
  <si>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</si>
  <si>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</si>
  <si>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</si>
  <si>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</si>
  <si>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</si>
  <si>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</si>
  <si>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</si>
  <si>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</si>
  <si>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</si>
  <si>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</si>
  <si>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</si>
  <si>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</si>
  <si>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</si>
  <si>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</si>
  <si>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</si>
  <si>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</si>
  <si>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</si>
  <si>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</si>
  <si>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</si>
  <si>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</si>
  <si>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</si>
  <si>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</si>
  <si>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</si>
  <si>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</si>
  <si>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</si>
  <si>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</si>
  <si>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</si>
  <si>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</si>
  <si>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</si>
  <si>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</si>
  <si>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</si>
  <si>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</si>
  <si>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</si>
  <si>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</si>
  <si>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</si>
  <si>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</si>
  <si>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</si>
  <si>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</si>
  <si>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</si>
  <si>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</si>
  <si>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</si>
  <si>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</si>
  <si>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</si>
  <si>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</si>
  <si>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</si>
  <si>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</si>
  <si>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</si>
  <si>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</si>
  <si>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</si>
  <si>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</si>
  <si>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</si>
  <si>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</si>
  <si>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</si>
  <si>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</si>
  <si>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</si>
  <si>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</si>
  <si>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</si>
  <si>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</si>
  <si>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</si>
  <si>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</si>
  <si>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</si>
  <si>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</si>
  <si>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</si>
  <si>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</si>
  <si>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</si>
  <si>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</si>
  <si>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</si>
  <si>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</si>
  <si>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</si>
  <si>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</si>
  <si>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</si>
  <si>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</si>
  <si>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</si>
  <si>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</si>
  <si>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</si>
  <si>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</si>
  <si>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</si>
  <si>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</si>
  <si>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</si>
  <si>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</si>
  <si>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</si>
  <si>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</si>
  <si>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</si>
  <si>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</si>
  <si>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</si>
  <si>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</si>
  <si>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</si>
  <si>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</si>
  <si>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</si>
  <si>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</si>
  <si>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</si>
  <si>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</si>
  <si>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</si>
  <si>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</si>
  <si>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</si>
  <si>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</si>
  <si>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</si>
  <si>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</si>
  <si>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</si>
  <si>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</si>
  <si>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</si>
  <si>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</si>
  <si>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</si>
  <si>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</si>
  <si>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</si>
  <si>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</si>
  <si>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</si>
  <si>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</si>
  <si>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</si>
  <si>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</si>
  <si>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</si>
  <si>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</si>
  <si>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</si>
  <si>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</si>
  <si>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</si>
  <si>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</si>
  <si>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</si>
  <si>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</si>
  <si>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</si>
  <si>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</si>
  <si>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</si>
  <si>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</si>
  <si>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</si>
  <si>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</si>
  <si>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</si>
  <si>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</si>
  <si>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</si>
  <si>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</si>
  <si>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</si>
  <si>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</si>
  <si>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</si>
  <si>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</si>
  <si>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</si>
  <si>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</si>
  <si>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</si>
  <si>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</si>
  <si>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</si>
  <si>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</si>
  <si>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</si>
  <si>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</si>
  <si>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</si>
  <si>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</si>
  <si>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</si>
  <si>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</si>
  <si>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</si>
  <si>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</si>
  <si>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</si>
  <si>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</si>
  <si>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</si>
  <si>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</si>
  <si>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</si>
  <si>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</si>
  <si>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</si>
  <si>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</si>
  <si>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</si>
  <si>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</si>
  <si>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</si>
  <si>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</si>
  <si>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</si>
  <si>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</si>
  <si>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</si>
  <si>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</si>
  <si>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</si>
  <si>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</si>
  <si>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</si>
  <si>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</si>
  <si>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</si>
  <si>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</si>
  <si>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</si>
  <si>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</si>
  <si>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</si>
  <si>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</si>
  <si>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</si>
  <si>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</si>
  <si>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</si>
  <si>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</si>
  <si>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</si>
  <si>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</si>
  <si>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</si>
  <si>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</si>
  <si>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</si>
  <si>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</si>
  <si>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</si>
  <si>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</si>
  <si>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</si>
  <si>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</si>
  <si>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</si>
  <si>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</si>
  <si>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</si>
  <si>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</si>
  <si>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</si>
  <si>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</si>
  <si>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</si>
  <si>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</si>
  <si>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</si>
  <si>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</si>
  <si>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</si>
  <si>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</si>
  <si>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</si>
  <si>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</si>
  <si>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</si>
  <si>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</si>
  <si>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</si>
  <si>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</si>
  <si>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</si>
  <si>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</si>
  <si>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</si>
  <si>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</si>
  <si>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</si>
  <si>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</si>
  <si>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</si>
  <si>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</si>
  <si>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</si>
  <si>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</si>
  <si>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</si>
  <si>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</si>
  <si>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</si>
  <si>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</si>
  <si>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</si>
  <si>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</si>
  <si>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</si>
  <si>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</si>
  <si>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</si>
  <si>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</si>
  <si>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</si>
  <si>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</si>
  <si>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</si>
  <si>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</si>
  <si>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</si>
  <si>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</si>
  <si>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</si>
  <si>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</si>
  <si>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</si>
  <si>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</si>
  <si>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</si>
  <si>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</si>
  <si>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</si>
  <si>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</si>
  <si>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</si>
  <si>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</si>
  <si>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</si>
  <si>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</si>
  <si>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</si>
  <si>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</si>
  <si>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</si>
  <si>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</si>
  <si>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</si>
  <si>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</si>
  <si>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</si>
  <si>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</si>
  <si>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</si>
  <si>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</si>
  <si>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</si>
  <si>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</si>
  <si>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</si>
  <si>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</si>
  <si>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</si>
  <si>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</si>
  <si>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</si>
  <si>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</si>
  <si>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</si>
  <si>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</si>
  <si>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</si>
  <si>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</si>
  <si>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</si>
  <si>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</si>
  <si>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</si>
  <si>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</si>
  <si>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</si>
  <si>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</si>
  <si>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</si>
  <si>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</si>
  <si>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</si>
  <si>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</si>
  <si>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</si>
  <si>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</si>
  <si>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</si>
  <si>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</si>
  <si>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</si>
  <si>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</si>
  <si>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</si>
  <si>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</si>
  <si>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</si>
  <si>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</si>
  <si>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</si>
  <si>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</si>
  <si>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</si>
  <si>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</si>
  <si>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</si>
  <si>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</si>
  <si>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</si>
  <si>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</si>
  <si>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</si>
  <si>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</si>
  <si>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</si>
  <si>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</si>
  <si>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</si>
  <si>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</si>
  <si>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</si>
  <si>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</si>
  <si>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</si>
  <si>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</si>
  <si>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</si>
  <si>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</si>
  <si>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</si>
  <si>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</si>
  <si>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</si>
  <si>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</si>
  <si>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</si>
  <si>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</si>
  <si>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</si>
  <si>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</si>
  <si>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</si>
  <si>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</si>
  <si>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</si>
  <si>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</si>
  <si>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</si>
  <si>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</si>
  <si>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</si>
  <si>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</si>
  <si>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</si>
  <si>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</si>
  <si>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</si>
  <si>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</si>
  <si>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</si>
  <si>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</si>
  <si>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</si>
  <si>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</si>
  <si>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</si>
  <si>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</si>
  <si>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</si>
  <si>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</si>
  <si>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</si>
  <si>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</si>
  <si>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</si>
  <si>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</si>
  <si>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</si>
  <si>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</si>
  <si>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</si>
  <si>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</si>
  <si>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</si>
  <si>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</si>
  <si>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</si>
  <si>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</si>
  <si>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</si>
  <si>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</si>
  <si>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</si>
  <si>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</si>
  <si>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</si>
  <si>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</si>
  <si>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</si>
  <si>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</si>
  <si>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</si>
  <si>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</si>
  <si>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</si>
  <si>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</si>
  <si>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</si>
  <si>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</si>
  <si>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</si>
  <si>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</si>
  <si>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</si>
  <si>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</si>
  <si>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</si>
  <si>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</si>
  <si>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</si>
  <si>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</si>
  <si>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</si>
  <si>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</si>
  <si>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</si>
  <si>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</si>
  <si>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</si>
  <si>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</si>
  <si>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</si>
  <si>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</si>
  <si>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</si>
  <si>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</si>
  <si>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</si>
  <si>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</si>
  <si>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</si>
  <si>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</si>
  <si>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</si>
  <si>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</si>
  <si>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</si>
  <si>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</si>
  <si>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</si>
  <si>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国際海事機関(IMO)分担金</t>
    <phoneticPr fontId="5"/>
  </si>
  <si>
    <t>昭和32年度</t>
    <phoneticPr fontId="5"/>
  </si>
  <si>
    <t>国土交通省</t>
  </si>
  <si>
    <t>国土交通省</t>
    <phoneticPr fontId="5"/>
  </si>
  <si>
    <t>海事局</t>
    <phoneticPr fontId="5"/>
  </si>
  <si>
    <t>総務課国際企画調整室</t>
    <phoneticPr fontId="5"/>
  </si>
  <si>
    <t>○</t>
  </si>
  <si>
    <t>国際海事機関(IMO)条約　第60条</t>
    <phoneticPr fontId="5"/>
  </si>
  <si>
    <t>-</t>
    <phoneticPr fontId="5"/>
  </si>
  <si>
    <t>国際海事機関（IMO）は、1958年に設立された、世界銀行グループ、国際通貨基金（IMF）と並ぶ、海事に関する国連の専門機関である。本部はロンドンに置かれ、加盟国数17７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phoneticPr fontId="5"/>
  </si>
  <si>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phoneticPr fontId="5"/>
  </si>
  <si>
    <t>国際民間航空機関等分担金</t>
    <phoneticPr fontId="5"/>
  </si>
  <si>
    <t>IMOの各会合における審議を主導し、必要に応じた我が国の意見の反映に資するため、分担比率に相応した日本人職員割合を維持する。</t>
    <phoneticPr fontId="5"/>
  </si>
  <si>
    <t>ＩＭＯの幹部職員数(Ｄ１以上）に占める日本人幹部職員の割合
【計算式】
(日本人幹部数)÷(Ｄ１以上幹部数)×１００</t>
    <phoneticPr fontId="5"/>
  </si>
  <si>
    <t>ＩＭＯ事務局公表資料</t>
    <phoneticPr fontId="5"/>
  </si>
  <si>
    <t>参加した総会、理事会、委員会及び小委員会の件数</t>
    <phoneticPr fontId="5"/>
  </si>
  <si>
    <t>執行額（X）／総会、理事会、委員会及び小委員会の開催件数（Y）</t>
    <phoneticPr fontId="5"/>
  </si>
  <si>
    <t>件</t>
    <rPh sb="0" eb="1">
      <t>ケン</t>
    </rPh>
    <phoneticPr fontId="5"/>
  </si>
  <si>
    <t>X/Y</t>
    <phoneticPr fontId="5"/>
  </si>
  <si>
    <t>百万円</t>
    <phoneticPr fontId="5"/>
  </si>
  <si>
    <t>120/20</t>
    <phoneticPr fontId="33"/>
  </si>
  <si>
    <t>133/17</t>
    <phoneticPr fontId="33"/>
  </si>
  <si>
    <t>５　安全で安心できる交通の確保、治安・生活安全の確保</t>
    <phoneticPr fontId="5"/>
  </si>
  <si>
    <t>１４　公共交通の安全確保・鉄道の安全性向上、ハイジャック・航空機テロ防止を推進する</t>
    <phoneticPr fontId="5"/>
  </si>
  <si>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phoneticPr fontId="5"/>
  </si>
  <si>
    <t>当該予算は、海上の安全、船舶からの海洋汚染防止等、海事問題に関する政府間の協力を推進することを目的とした国際海事機関（IMO）の事業実施のために不可欠なものであり、当該予算による分担金の支払いをしないと、国際条約等の総会、理事会及び各委員会での投票権を失うこととなり、IMOの各会合における審議を主導し、我が国の意見を反映することは、国民や社会のニーズを的確に反映している。</t>
    <phoneticPr fontId="5"/>
  </si>
  <si>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t>
    <phoneticPr fontId="5"/>
  </si>
  <si>
    <t>当該予算は、海上の安全、船舶からの海洋汚染防止等、海事問題に関する政府間の協力を推進することを目的とした国際海事機関（IMO）の事業実施のために不可欠なものであり、当該予算による分担金の支払いをしないと、国際条約等の総会、理事会及び各委員会での投票権を喪失してしまうため、IMOの各会合における審議を主導し、我が国の意見を反映するために必要かつ適切なものであり優先度が高い。</t>
    <phoneticPr fontId="5"/>
  </si>
  <si>
    <t>IMOでの協議に基づく水準であり、他の国際会議の分担金と比べても妥当な数字といえる。</t>
    <phoneticPr fontId="5"/>
  </si>
  <si>
    <t>当該予算は、IMO分担金のみに限定して支出されており、予算費目・使途が事業目的に真に必要なものに限定されていると評価している。</t>
    <phoneticPr fontId="5"/>
  </si>
  <si>
    <t>IMOにおいて、各国代表が協議し年度予算を決定しているため、真に必要なものに限定されている。</t>
    <phoneticPr fontId="5"/>
  </si>
  <si>
    <t>IMOにおいて、各国代表が協議し年度予算を決定しているため、見合ったものとなっている。</t>
    <phoneticPr fontId="5"/>
  </si>
  <si>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t>
    <phoneticPr fontId="5"/>
  </si>
  <si>
    <t>同上</t>
    <rPh sb="0" eb="2">
      <t>ドウジョウ</t>
    </rPh>
    <phoneticPr fontId="5"/>
  </si>
  <si>
    <t>342</t>
    <phoneticPr fontId="5"/>
  </si>
  <si>
    <t>317</t>
    <phoneticPr fontId="5"/>
  </si>
  <si>
    <t>329</t>
    <phoneticPr fontId="5"/>
  </si>
  <si>
    <t>155</t>
    <phoneticPr fontId="5"/>
  </si>
  <si>
    <t>161</t>
    <phoneticPr fontId="5"/>
  </si>
  <si>
    <t>173</t>
    <phoneticPr fontId="5"/>
  </si>
  <si>
    <t>162</t>
    <phoneticPr fontId="5"/>
  </si>
  <si>
    <t>166</t>
    <phoneticPr fontId="5"/>
  </si>
  <si>
    <t>0164</t>
    <phoneticPr fontId="5"/>
  </si>
  <si>
    <t>国際海事機関（ＩＭＯ）</t>
    <phoneticPr fontId="5"/>
  </si>
  <si>
    <t>海事に関する技術的及び法的事項について政府間の協力を促進し、国際的に統一された措置の採用及び条約等の作成を行っている。</t>
    <phoneticPr fontId="5"/>
  </si>
  <si>
    <t>国交</t>
  </si>
  <si>
    <t>-</t>
    <phoneticPr fontId="5"/>
  </si>
  <si>
    <t>‐</t>
  </si>
  <si>
    <t>IMOの予算は、理事会（理事国40ヶ国）で審議されたのち、総会（全加盟国）で決定されており、決定後の分担金は加盟国の責務として負担せざるを得ない。</t>
    <phoneticPr fontId="5"/>
  </si>
  <si>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phoneticPr fontId="5"/>
  </si>
  <si>
    <t>IMO分担金全体（4,605百万円）の2.64％を負担。</t>
    <phoneticPr fontId="5"/>
  </si>
  <si>
    <t>-</t>
    <phoneticPr fontId="5"/>
  </si>
  <si>
    <t>室長　貴島　高啓</t>
    <phoneticPr fontId="5"/>
  </si>
  <si>
    <t>国際約束で決められた分担金を支出しなければならないことから、現状通りとする。</t>
    <phoneticPr fontId="5"/>
  </si>
  <si>
    <t>引き続き、その妥当性を確認しながら継続的に支出を図る。</t>
    <phoneticPr fontId="5"/>
  </si>
  <si>
    <t>外国為替レートの変更によるもの</t>
    <rPh sb="0" eb="2">
      <t>ガイコク</t>
    </rPh>
    <rPh sb="2" eb="4">
      <t>カワセ</t>
    </rPh>
    <rPh sb="8" eb="10">
      <t>ヘンコウ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</si>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</sst>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204106</xdr:colOff>
      <xdr:row>748</xdr:row>
      <xdr:rowOff>163286</xdr:rowOff>
    </xdr:from>
    <xdr:to>
      <xdr:col>37</xdr:col>
      <xdr:colOff>19185</xdr:colOff>
      <xdr:row>764</xdr:row>
      <xdr:rowOff>49440</xdr:rowOff>
    </xdr:to>
    <xdr:grpSp>
      <xdr:nvGrpSpPr>
        <xdr:cNvPr id="10" name="グループ化 46"/>
        <xdr:cNvGrpSpPr/>
      </xdr:nvGrpSpPr>
      <xdr:grpSpPr>
        <a:xfrm>
          <a:off x="4082142" y="39106929"/>
          <a:ext cx="3489007" cy="5497285"/>
          <a:chOff x="3531015" y="14910692"/>
          <a:chExt cx="2503568" cy="5737631"/>
        </a:xfrm>
      </xdr:grpSpPr>
      <xdr:sp macro="" textlink="">
        <xdr:nvSpPr>
          <xdr:cNvPr id="11" name="Text Box 5"/>
          <xdr:cNvSpPr txBox="1">
            <a:spLocks noChangeArrowheads="1"/>
          </xdr:cNvSpPr>
        </xdr:nvSpPr>
        <xdr:spPr>
          <a:xfrm>
            <a:off x="3539117" y="14910692"/>
            <a:ext cx="2479262" cy="625429"/>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128</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2" name="Text Box 5"/>
          <xdr:cNvSpPr txBox="1">
            <a:spLocks noChangeArrowheads="1"/>
          </xdr:cNvSpPr>
        </xdr:nvSpPr>
        <xdr:spPr>
          <a:xfrm>
            <a:off x="3555321" y="17829361"/>
            <a:ext cx="2463057" cy="70700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Ａ．国際海事機関（ＩＭＯ）</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128</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3" name="Line 6"/>
          <xdr:cNvSpPr>
            <a:spLocks noChangeShapeType="1"/>
          </xdr:cNvSpPr>
        </xdr:nvSpPr>
        <xdr:spPr>
          <a:xfrm>
            <a:off x="4786313" y="16630635"/>
            <a:ext cx="0" cy="800100"/>
          </a:xfrm>
          <a:prstGeom prst="line">
            <a:avLst/>
          </a:prstGeom>
          <a:noFill/>
          <a:ln w="19050">
            <a:solidFill>
              <a:srgbClr val="000000"/>
            </a:solidFill>
            <a:round/>
            <a:headEnd/>
            <a:tailEnd type="arrow" w="med" len="med"/>
          </a:ln>
        </xdr:spPr>
      </xdr:sp>
      <xdr:sp macro="" textlink="">
        <xdr:nvSpPr>
          <xdr:cNvPr id="14" name="AutoShape 14"/>
          <xdr:cNvSpPr>
            <a:spLocks noChangeArrowheads="1"/>
          </xdr:cNvSpPr>
        </xdr:nvSpPr>
        <xdr:spPr>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5" name="AutoShape 18"/>
          <xdr:cNvSpPr>
            <a:spLocks noChangeArrowheads="1"/>
          </xdr:cNvSpPr>
        </xdr:nvSpPr>
        <xdr:spPr>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22</xdr:col>
      <xdr:colOff>13607</xdr:colOff>
      <xdr:row>751</xdr:row>
      <xdr:rowOff>40821</xdr:rowOff>
    </xdr:from>
    <xdr:to>
      <xdr:col>34</xdr:col>
      <xdr:colOff>92733</xdr:colOff>
      <xdr:row>752</xdr:row>
      <xdr:rowOff>339180</xdr:rowOff>
    </xdr:to>
    <xdr:sp macro="" textlink="">
      <xdr:nvSpPr>
        <xdr:cNvPr id="17" name="テキスト ボックス 16"/>
        <xdr:cNvSpPr txBox="1"/>
      </xdr:nvSpPr>
      <xdr:spPr>
        <a:xfrm>
          <a:off x="4503964" y="41855571"/>
          <a:ext cx="2528412" cy="652145"/>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ＩＭＯ総会で決定された分担金総額に基づいて加盟国に課せられた金額を分担</a:t>
          </a:r>
        </a:p>
      </xdr:txBody>
    </xdr:sp>
    <xdr:clientData/>
  </xdr:twoCellAnchor>
  <xdr:twoCellAnchor>
    <xdr:from>
      <xdr:col>22</xdr:col>
      <xdr:colOff>163284</xdr:colOff>
      <xdr:row>755</xdr:row>
      <xdr:rowOff>231319</xdr:rowOff>
    </xdr:from>
    <xdr:to>
      <xdr:col>34</xdr:col>
      <xdr:colOff>78103</xdr:colOff>
      <xdr:row>756</xdr:row>
      <xdr:rowOff>183921</xdr:rowOff>
    </xdr:to>
    <xdr:sp macro="" textlink="">
      <xdr:nvSpPr>
        <xdr:cNvPr id="18" name="テキスト ボックス 17"/>
        <xdr:cNvSpPr txBox="1"/>
      </xdr:nvSpPr>
      <xdr:spPr>
        <a:xfrm>
          <a:off x="4653641" y="43461212"/>
          <a:ext cx="2364105" cy="3063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【分担金】</a:t>
          </a:r>
          <a:endParaRPr kumimoji="1" lang="ja-JP" altLang="en-US" sz="1100"/>
        </a:p>
      </xdr:txBody>
    </xdr:sp>
    <xdr:clientData/>
  </xdr:twoCellAnchor>
  <xdr:twoCellAnchor>
    <xdr:from>
      <xdr:col>21</xdr:col>
      <xdr:colOff>122465</xdr:colOff>
      <xdr:row>759</xdr:row>
      <xdr:rowOff>95249</xdr:rowOff>
    </xdr:from>
    <xdr:to>
      <xdr:col>36</xdr:col>
      <xdr:colOff>10116</xdr:colOff>
      <xdr:row>763</xdr:row>
      <xdr:rowOff>18686</xdr:rowOff>
    </xdr:to>
    <xdr:sp macro="" textlink="">
      <xdr:nvSpPr>
        <xdr:cNvPr id="20" name="テキスト ボックス 19"/>
        <xdr:cNvSpPr txBox="1"/>
      </xdr:nvSpPr>
      <xdr:spPr>
        <a:xfrm>
          <a:off x="4408715" y="44740285"/>
          <a:ext cx="2949258" cy="1338580"/>
        </a:xfrm>
        <a:prstGeom prst="rect">
          <a:avLst/>
        </a:prstGeom>
        <a:solidFill>
          <a:sysClr val="window" lastClr="FFFFFF"/>
        </a:solidFill>
        <a:ln w="9525" cmpd="sng">
          <a:noFill/>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O1" sqref="O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678</v>
      </c>
      <c r="AK2" s="191"/>
      <c r="AL2" s="191"/>
      <c r="AM2" s="191"/>
      <c r="AN2" s="83" t="s">
        <v>326</v>
      </c>
      <c r="AO2" s="191">
        <v>20</v>
      </c>
      <c r="AP2" s="191"/>
      <c r="AQ2" s="191"/>
      <c r="AR2" s="84" t="s">
        <v>632</v>
      </c>
      <c r="AS2" s="192">
        <v>163</v>
      </c>
      <c r="AT2" s="192"/>
      <c r="AU2" s="192"/>
      <c r="AV2" s="83" t="str">
        <f>IF(AW2="","","-")</f>
        <v/>
      </c>
      <c r="AW2" s="379"/>
      <c r="AX2" s="379"/>
    </row>
    <row r="3" spans="1:50" ht="21" customHeight="1" thickBot="1" x14ac:dyDescent="0.2">
      <c r="A3" s="504" t="s">
        <v>625</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636</v>
      </c>
      <c r="AK3" s="506"/>
      <c r="AL3" s="506"/>
      <c r="AM3" s="506"/>
      <c r="AN3" s="506"/>
      <c r="AO3" s="506"/>
      <c r="AP3" s="506"/>
      <c r="AQ3" s="506"/>
      <c r="AR3" s="506"/>
      <c r="AS3" s="506"/>
      <c r="AT3" s="506"/>
      <c r="AU3" s="506"/>
      <c r="AV3" s="506"/>
      <c r="AW3" s="506"/>
      <c r="AX3" s="24" t="s">
        <v>64</v>
      </c>
    </row>
    <row r="4" spans="1:50" ht="24.75" customHeight="1" x14ac:dyDescent="0.15">
      <c r="A4" s="705" t="s">
        <v>25</v>
      </c>
      <c r="B4" s="706"/>
      <c r="C4" s="706"/>
      <c r="D4" s="706"/>
      <c r="E4" s="706"/>
      <c r="F4" s="706"/>
      <c r="G4" s="681" t="s">
        <v>633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9" t="s">
        <v>634</v>
      </c>
      <c r="H5" s="540"/>
      <c r="I5" s="540"/>
      <c r="J5" s="540"/>
      <c r="K5" s="540"/>
      <c r="L5" s="540"/>
      <c r="M5" s="541" t="s">
        <v>65</v>
      </c>
      <c r="N5" s="542"/>
      <c r="O5" s="542"/>
      <c r="P5" s="542"/>
      <c r="Q5" s="542"/>
      <c r="R5" s="543"/>
      <c r="S5" s="544" t="s">
        <v>69</v>
      </c>
      <c r="T5" s="540"/>
      <c r="U5" s="540"/>
      <c r="V5" s="540"/>
      <c r="W5" s="540"/>
      <c r="X5" s="545"/>
      <c r="Y5" s="697" t="s">
        <v>3</v>
      </c>
      <c r="Z5" s="698"/>
      <c r="AA5" s="698"/>
      <c r="AB5" s="698"/>
      <c r="AC5" s="698"/>
      <c r="AD5" s="699"/>
      <c r="AE5" s="700" t="s">
        <v>638</v>
      </c>
      <c r="AF5" s="700"/>
      <c r="AG5" s="700"/>
      <c r="AH5" s="700"/>
      <c r="AI5" s="700"/>
      <c r="AJ5" s="700"/>
      <c r="AK5" s="700"/>
      <c r="AL5" s="700"/>
      <c r="AM5" s="700"/>
      <c r="AN5" s="700"/>
      <c r="AO5" s="700"/>
      <c r="AP5" s="701"/>
      <c r="AQ5" s="702" t="s">
        <v>685</v>
      </c>
      <c r="AR5" s="703"/>
      <c r="AS5" s="703"/>
      <c r="AT5" s="703"/>
      <c r="AU5" s="703"/>
      <c r="AV5" s="703"/>
      <c r="AW5" s="703"/>
      <c r="AX5" s="704"/>
    </row>
    <row r="6" spans="1:50" ht="39" customHeight="1" x14ac:dyDescent="0.15">
      <c r="A6" s="707" t="s">
        <v>4</v>
      </c>
      <c r="B6" s="708"/>
      <c r="C6" s="708"/>
      <c r="D6" s="708"/>
      <c r="E6" s="708"/>
      <c r="F6" s="70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04" t="s">
        <v>22</v>
      </c>
      <c r="B7" s="805"/>
      <c r="C7" s="805"/>
      <c r="D7" s="805"/>
      <c r="E7" s="805"/>
      <c r="F7" s="806"/>
      <c r="G7" s="807" t="s">
        <v>640</v>
      </c>
      <c r="H7" s="808"/>
      <c r="I7" s="808"/>
      <c r="J7" s="808"/>
      <c r="K7" s="808"/>
      <c r="L7" s="808"/>
      <c r="M7" s="808"/>
      <c r="N7" s="808"/>
      <c r="O7" s="808"/>
      <c r="P7" s="808"/>
      <c r="Q7" s="808"/>
      <c r="R7" s="808"/>
      <c r="S7" s="808"/>
      <c r="T7" s="808"/>
      <c r="U7" s="808"/>
      <c r="V7" s="808"/>
      <c r="W7" s="808"/>
      <c r="X7" s="809"/>
      <c r="Y7" s="377" t="s">
        <v>309</v>
      </c>
      <c r="Z7" s="281"/>
      <c r="AA7" s="281"/>
      <c r="AB7" s="281"/>
      <c r="AC7" s="281"/>
      <c r="AD7" s="378"/>
      <c r="AE7" s="364" t="s">
        <v>641</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4" t="s">
        <v>208</v>
      </c>
      <c r="B8" s="805"/>
      <c r="C8" s="805"/>
      <c r="D8" s="805"/>
      <c r="E8" s="805"/>
      <c r="F8" s="806"/>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1"/>
    </row>
    <row r="9" spans="1:50" ht="58.5" customHeight="1" x14ac:dyDescent="0.15">
      <c r="A9" s="108" t="s">
        <v>23</v>
      </c>
      <c r="B9" s="109"/>
      <c r="C9" s="109"/>
      <c r="D9" s="109"/>
      <c r="E9" s="109"/>
      <c r="F9" s="109"/>
      <c r="G9" s="553" t="s">
        <v>642</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2" t="s">
        <v>29</v>
      </c>
      <c r="B10" s="723"/>
      <c r="C10" s="723"/>
      <c r="D10" s="723"/>
      <c r="E10" s="723"/>
      <c r="F10" s="723"/>
      <c r="G10" s="654" t="s">
        <v>643</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2" t="s">
        <v>5</v>
      </c>
      <c r="B11" s="723"/>
      <c r="C11" s="723"/>
      <c r="D11" s="723"/>
      <c r="E11" s="723"/>
      <c r="F11" s="73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0"/>
      <c r="H12" s="661"/>
      <c r="I12" s="661"/>
      <c r="J12" s="661"/>
      <c r="K12" s="661"/>
      <c r="L12" s="661"/>
      <c r="M12" s="661"/>
      <c r="N12" s="661"/>
      <c r="O12" s="661"/>
      <c r="P12" s="288" t="s">
        <v>310</v>
      </c>
      <c r="Q12" s="283"/>
      <c r="R12" s="283"/>
      <c r="S12" s="283"/>
      <c r="T12" s="283"/>
      <c r="U12" s="283"/>
      <c r="V12" s="284"/>
      <c r="W12" s="288" t="s">
        <v>332</v>
      </c>
      <c r="X12" s="283"/>
      <c r="Y12" s="283"/>
      <c r="Z12" s="283"/>
      <c r="AA12" s="283"/>
      <c r="AB12" s="283"/>
      <c r="AC12" s="284"/>
      <c r="AD12" s="288" t="s">
        <v>622</v>
      </c>
      <c r="AE12" s="283"/>
      <c r="AF12" s="283"/>
      <c r="AG12" s="283"/>
      <c r="AH12" s="283"/>
      <c r="AI12" s="283"/>
      <c r="AJ12" s="284"/>
      <c r="AK12" s="288" t="s">
        <v>626</v>
      </c>
      <c r="AL12" s="283"/>
      <c r="AM12" s="283"/>
      <c r="AN12" s="283"/>
      <c r="AO12" s="283"/>
      <c r="AP12" s="283"/>
      <c r="AQ12" s="284"/>
      <c r="AR12" s="288" t="s">
        <v>627</v>
      </c>
      <c r="AS12" s="283"/>
      <c r="AT12" s="283"/>
      <c r="AU12" s="283"/>
      <c r="AV12" s="283"/>
      <c r="AW12" s="283"/>
      <c r="AX12" s="724"/>
    </row>
    <row r="13" spans="1:50" ht="21" customHeight="1" x14ac:dyDescent="0.15">
      <c r="A13" s="105"/>
      <c r="B13" s="106"/>
      <c r="C13" s="106"/>
      <c r="D13" s="106"/>
      <c r="E13" s="106"/>
      <c r="F13" s="107"/>
      <c r="G13" s="725" t="s">
        <v>6</v>
      </c>
      <c r="H13" s="726"/>
      <c r="I13" s="617" t="s">
        <v>7</v>
      </c>
      <c r="J13" s="618"/>
      <c r="K13" s="618"/>
      <c r="L13" s="618"/>
      <c r="M13" s="618"/>
      <c r="N13" s="618"/>
      <c r="O13" s="619"/>
      <c r="P13" s="148">
        <v>116</v>
      </c>
      <c r="Q13" s="149"/>
      <c r="R13" s="149"/>
      <c r="S13" s="149"/>
      <c r="T13" s="149"/>
      <c r="U13" s="149"/>
      <c r="V13" s="150"/>
      <c r="W13" s="148">
        <v>134</v>
      </c>
      <c r="X13" s="149"/>
      <c r="Y13" s="149"/>
      <c r="Z13" s="149"/>
      <c r="AA13" s="149"/>
      <c r="AB13" s="149"/>
      <c r="AC13" s="150"/>
      <c r="AD13" s="148">
        <v>128</v>
      </c>
      <c r="AE13" s="149"/>
      <c r="AF13" s="149"/>
      <c r="AG13" s="149"/>
      <c r="AH13" s="149"/>
      <c r="AI13" s="149"/>
      <c r="AJ13" s="150"/>
      <c r="AK13" s="148">
        <v>122</v>
      </c>
      <c r="AL13" s="149"/>
      <c r="AM13" s="149"/>
      <c r="AN13" s="149"/>
      <c r="AO13" s="149"/>
      <c r="AP13" s="149"/>
      <c r="AQ13" s="150"/>
      <c r="AR13" s="145">
        <v>134</v>
      </c>
      <c r="AS13" s="146"/>
      <c r="AT13" s="146"/>
      <c r="AU13" s="146"/>
      <c r="AV13" s="146"/>
      <c r="AW13" s="146"/>
      <c r="AX13" s="376"/>
    </row>
    <row r="14" spans="1:50" ht="21" customHeight="1" x14ac:dyDescent="0.15">
      <c r="A14" s="105"/>
      <c r="B14" s="106"/>
      <c r="C14" s="106"/>
      <c r="D14" s="106"/>
      <c r="E14" s="106"/>
      <c r="F14" s="107"/>
      <c r="G14" s="727"/>
      <c r="H14" s="728"/>
      <c r="I14" s="556" t="s">
        <v>8</v>
      </c>
      <c r="J14" s="608"/>
      <c r="K14" s="608"/>
      <c r="L14" s="608"/>
      <c r="M14" s="608"/>
      <c r="N14" s="608"/>
      <c r="O14" s="609"/>
      <c r="P14" s="148" t="s">
        <v>684</v>
      </c>
      <c r="Q14" s="149"/>
      <c r="R14" s="149"/>
      <c r="S14" s="149"/>
      <c r="T14" s="149"/>
      <c r="U14" s="149"/>
      <c r="V14" s="150"/>
      <c r="W14" s="148" t="s">
        <v>684</v>
      </c>
      <c r="X14" s="149"/>
      <c r="Y14" s="149"/>
      <c r="Z14" s="149"/>
      <c r="AA14" s="149"/>
      <c r="AB14" s="149"/>
      <c r="AC14" s="150"/>
      <c r="AD14" s="148" t="s">
        <v>684</v>
      </c>
      <c r="AE14" s="149"/>
      <c r="AF14" s="149"/>
      <c r="AG14" s="149"/>
      <c r="AH14" s="149"/>
      <c r="AI14" s="149"/>
      <c r="AJ14" s="150"/>
      <c r="AK14" s="148"/>
      <c r="AL14" s="149"/>
      <c r="AM14" s="149"/>
      <c r="AN14" s="149"/>
      <c r="AO14" s="149"/>
      <c r="AP14" s="149"/>
      <c r="AQ14" s="150"/>
      <c r="AR14" s="644"/>
      <c r="AS14" s="644"/>
      <c r="AT14" s="644"/>
      <c r="AU14" s="644"/>
      <c r="AV14" s="644"/>
      <c r="AW14" s="644"/>
      <c r="AX14" s="645"/>
    </row>
    <row r="15" spans="1:50" ht="21" customHeight="1" x14ac:dyDescent="0.15">
      <c r="A15" s="105"/>
      <c r="B15" s="106"/>
      <c r="C15" s="106"/>
      <c r="D15" s="106"/>
      <c r="E15" s="106"/>
      <c r="F15" s="107"/>
      <c r="G15" s="727"/>
      <c r="H15" s="728"/>
      <c r="I15" s="556" t="s">
        <v>50</v>
      </c>
      <c r="J15" s="557"/>
      <c r="K15" s="557"/>
      <c r="L15" s="557"/>
      <c r="M15" s="557"/>
      <c r="N15" s="557"/>
      <c r="O15" s="558"/>
      <c r="P15" s="148" t="s">
        <v>684</v>
      </c>
      <c r="Q15" s="149"/>
      <c r="R15" s="149"/>
      <c r="S15" s="149"/>
      <c r="T15" s="149"/>
      <c r="U15" s="149"/>
      <c r="V15" s="150"/>
      <c r="W15" s="148" t="s">
        <v>679</v>
      </c>
      <c r="X15" s="149"/>
      <c r="Y15" s="149"/>
      <c r="Z15" s="149"/>
      <c r="AA15" s="149"/>
      <c r="AB15" s="149"/>
      <c r="AC15" s="150"/>
      <c r="AD15" s="148" t="s">
        <v>684</v>
      </c>
      <c r="AE15" s="149"/>
      <c r="AF15" s="149"/>
      <c r="AG15" s="149"/>
      <c r="AH15" s="149"/>
      <c r="AI15" s="149"/>
      <c r="AJ15" s="150"/>
      <c r="AK15" s="148" t="s">
        <v>684</v>
      </c>
      <c r="AL15" s="149"/>
      <c r="AM15" s="149"/>
      <c r="AN15" s="149"/>
      <c r="AO15" s="149"/>
      <c r="AP15" s="149"/>
      <c r="AQ15" s="150"/>
      <c r="AR15" s="148"/>
      <c r="AS15" s="149"/>
      <c r="AT15" s="149"/>
      <c r="AU15" s="149"/>
      <c r="AV15" s="149"/>
      <c r="AW15" s="149"/>
      <c r="AX15" s="607"/>
    </row>
    <row r="16" spans="1:50" ht="21" customHeight="1" x14ac:dyDescent="0.15">
      <c r="A16" s="105"/>
      <c r="B16" s="106"/>
      <c r="C16" s="106"/>
      <c r="D16" s="106"/>
      <c r="E16" s="106"/>
      <c r="F16" s="107"/>
      <c r="G16" s="727"/>
      <c r="H16" s="728"/>
      <c r="I16" s="556" t="s">
        <v>51</v>
      </c>
      <c r="J16" s="557"/>
      <c r="K16" s="557"/>
      <c r="L16" s="557"/>
      <c r="M16" s="557"/>
      <c r="N16" s="557"/>
      <c r="O16" s="558"/>
      <c r="P16" s="148" t="s">
        <v>684</v>
      </c>
      <c r="Q16" s="149"/>
      <c r="R16" s="149"/>
      <c r="S16" s="149"/>
      <c r="T16" s="149"/>
      <c r="U16" s="149"/>
      <c r="V16" s="150"/>
      <c r="W16" s="148" t="s">
        <v>684</v>
      </c>
      <c r="X16" s="149"/>
      <c r="Y16" s="149"/>
      <c r="Z16" s="149"/>
      <c r="AA16" s="149"/>
      <c r="AB16" s="149"/>
      <c r="AC16" s="150"/>
      <c r="AD16" s="148" t="s">
        <v>684</v>
      </c>
      <c r="AE16" s="149"/>
      <c r="AF16" s="149"/>
      <c r="AG16" s="149"/>
      <c r="AH16" s="149"/>
      <c r="AI16" s="149"/>
      <c r="AJ16" s="150"/>
      <c r="AK16" s="148"/>
      <c r="AL16" s="149"/>
      <c r="AM16" s="149"/>
      <c r="AN16" s="149"/>
      <c r="AO16" s="149"/>
      <c r="AP16" s="149"/>
      <c r="AQ16" s="150"/>
      <c r="AR16" s="657"/>
      <c r="AS16" s="658"/>
      <c r="AT16" s="658"/>
      <c r="AU16" s="658"/>
      <c r="AV16" s="658"/>
      <c r="AW16" s="658"/>
      <c r="AX16" s="659"/>
    </row>
    <row r="17" spans="1:50" ht="24.75" customHeight="1" x14ac:dyDescent="0.15">
      <c r="A17" s="105"/>
      <c r="B17" s="106"/>
      <c r="C17" s="106"/>
      <c r="D17" s="106"/>
      <c r="E17" s="106"/>
      <c r="F17" s="107"/>
      <c r="G17" s="727"/>
      <c r="H17" s="728"/>
      <c r="I17" s="556" t="s">
        <v>49</v>
      </c>
      <c r="J17" s="608"/>
      <c r="K17" s="608"/>
      <c r="L17" s="608"/>
      <c r="M17" s="608"/>
      <c r="N17" s="608"/>
      <c r="O17" s="609"/>
      <c r="P17" s="148">
        <v>4</v>
      </c>
      <c r="Q17" s="149"/>
      <c r="R17" s="149"/>
      <c r="S17" s="149"/>
      <c r="T17" s="149"/>
      <c r="U17" s="149"/>
      <c r="V17" s="150"/>
      <c r="W17" s="148" t="s">
        <v>684</v>
      </c>
      <c r="X17" s="149"/>
      <c r="Y17" s="149"/>
      <c r="Z17" s="149"/>
      <c r="AA17" s="149"/>
      <c r="AB17" s="149"/>
      <c r="AC17" s="150"/>
      <c r="AD17" s="148" t="s">
        <v>684</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9"/>
      <c r="H18" s="730"/>
      <c r="I18" s="717" t="s">
        <v>20</v>
      </c>
      <c r="J18" s="718"/>
      <c r="K18" s="718"/>
      <c r="L18" s="718"/>
      <c r="M18" s="718"/>
      <c r="N18" s="718"/>
      <c r="O18" s="719"/>
      <c r="P18" s="154">
        <f>SUM(P13:V17)</f>
        <v>120</v>
      </c>
      <c r="Q18" s="155"/>
      <c r="R18" s="155"/>
      <c r="S18" s="155"/>
      <c r="T18" s="155"/>
      <c r="U18" s="155"/>
      <c r="V18" s="156"/>
      <c r="W18" s="154">
        <f>SUM(W13:AC17)</f>
        <v>134</v>
      </c>
      <c r="X18" s="155"/>
      <c r="Y18" s="155"/>
      <c r="Z18" s="155"/>
      <c r="AA18" s="155"/>
      <c r="AB18" s="155"/>
      <c r="AC18" s="156"/>
      <c r="AD18" s="154">
        <f>SUM(AD13:AJ17)</f>
        <v>128</v>
      </c>
      <c r="AE18" s="155"/>
      <c r="AF18" s="155"/>
      <c r="AG18" s="155"/>
      <c r="AH18" s="155"/>
      <c r="AI18" s="155"/>
      <c r="AJ18" s="156"/>
      <c r="AK18" s="154">
        <f>SUM(AK13:AQ17)</f>
        <v>122</v>
      </c>
      <c r="AL18" s="155"/>
      <c r="AM18" s="155"/>
      <c r="AN18" s="155"/>
      <c r="AO18" s="155"/>
      <c r="AP18" s="155"/>
      <c r="AQ18" s="156"/>
      <c r="AR18" s="154">
        <f>SUM(AR13:AX17)</f>
        <v>134</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120</v>
      </c>
      <c r="Q19" s="149"/>
      <c r="R19" s="149"/>
      <c r="S19" s="149"/>
      <c r="T19" s="149"/>
      <c r="U19" s="149"/>
      <c r="V19" s="150"/>
      <c r="W19" s="148">
        <v>133</v>
      </c>
      <c r="X19" s="149"/>
      <c r="Y19" s="149"/>
      <c r="Z19" s="149"/>
      <c r="AA19" s="149"/>
      <c r="AB19" s="149"/>
      <c r="AC19" s="150"/>
      <c r="AD19" s="148">
        <v>128</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0.9925373134328358</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2" t="s">
        <v>274</v>
      </c>
      <c r="H21" s="903"/>
      <c r="I21" s="903"/>
      <c r="J21" s="903"/>
      <c r="K21" s="903"/>
      <c r="L21" s="903"/>
      <c r="M21" s="903"/>
      <c r="N21" s="903"/>
      <c r="O21" s="903"/>
      <c r="P21" s="520">
        <f>IF(P19=0, "-", SUM(P19)/SUM(P13,P14))</f>
        <v>1.0344827586206897</v>
      </c>
      <c r="Q21" s="520"/>
      <c r="R21" s="520"/>
      <c r="S21" s="520"/>
      <c r="T21" s="520"/>
      <c r="U21" s="520"/>
      <c r="V21" s="520"/>
      <c r="W21" s="520">
        <f t="shared" ref="W21" si="2">IF(W19=0, "-", SUM(W19)/SUM(W13,W14))</f>
        <v>0.9925373134328358</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630</v>
      </c>
      <c r="B22" s="124"/>
      <c r="C22" s="124"/>
      <c r="D22" s="124"/>
      <c r="E22" s="124"/>
      <c r="F22" s="125"/>
      <c r="G22" s="114" t="s">
        <v>254</v>
      </c>
      <c r="H22" s="115"/>
      <c r="I22" s="115"/>
      <c r="J22" s="115"/>
      <c r="K22" s="115"/>
      <c r="L22" s="115"/>
      <c r="M22" s="115"/>
      <c r="N22" s="115"/>
      <c r="O22" s="116"/>
      <c r="P22" s="132" t="s">
        <v>628</v>
      </c>
      <c r="Q22" s="115"/>
      <c r="R22" s="115"/>
      <c r="S22" s="115"/>
      <c r="T22" s="115"/>
      <c r="U22" s="115"/>
      <c r="V22" s="116"/>
      <c r="W22" s="132" t="s">
        <v>629</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4.75" customHeight="1" x14ac:dyDescent="0.15">
      <c r="A23" s="126"/>
      <c r="B23" s="127"/>
      <c r="C23" s="127"/>
      <c r="D23" s="127"/>
      <c r="E23" s="127"/>
      <c r="F23" s="128"/>
      <c r="G23" s="117" t="s">
        <v>644</v>
      </c>
      <c r="H23" s="118"/>
      <c r="I23" s="118"/>
      <c r="J23" s="118"/>
      <c r="K23" s="118"/>
      <c r="L23" s="118"/>
      <c r="M23" s="118"/>
      <c r="N23" s="118"/>
      <c r="O23" s="119"/>
      <c r="P23" s="145">
        <v>122</v>
      </c>
      <c r="Q23" s="146"/>
      <c r="R23" s="146"/>
      <c r="S23" s="146"/>
      <c r="T23" s="146"/>
      <c r="U23" s="146"/>
      <c r="V23" s="147"/>
      <c r="W23" s="145">
        <v>134</v>
      </c>
      <c r="X23" s="146"/>
      <c r="Y23" s="146"/>
      <c r="Z23" s="146"/>
      <c r="AA23" s="146"/>
      <c r="AB23" s="146"/>
      <c r="AC23" s="147"/>
      <c r="AD23" s="134" t="s">
        <v>688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122</v>
      </c>
      <c r="Q29" s="149"/>
      <c r="R29" s="149"/>
      <c r="S29" s="149"/>
      <c r="T29" s="149"/>
      <c r="U29" s="149"/>
      <c r="V29" s="150"/>
      <c r="W29" s="196">
        <f>AR13</f>
        <v>134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29"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0" t="s">
        <v>184</v>
      </c>
      <c r="AR30" s="621"/>
      <c r="AS30" s="621"/>
      <c r="AT30" s="622"/>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c r="AV31" s="256"/>
      <c r="AW31" s="360" t="s">
        <v>175</v>
      </c>
      <c r="AX31" s="361"/>
    </row>
    <row r="32" spans="1:50" ht="23.25" customHeight="1" x14ac:dyDescent="0.15">
      <c r="A32" s="496"/>
      <c r="B32" s="494"/>
      <c r="C32" s="494"/>
      <c r="D32" s="494"/>
      <c r="E32" s="494"/>
      <c r="F32" s="495"/>
      <c r="G32" s="521" t="s">
        <v>645</v>
      </c>
      <c r="H32" s="522"/>
      <c r="I32" s="522"/>
      <c r="J32" s="522"/>
      <c r="K32" s="522"/>
      <c r="L32" s="522"/>
      <c r="M32" s="522"/>
      <c r="N32" s="522"/>
      <c r="O32" s="523"/>
      <c r="P32" s="176" t="s">
        <v>646</v>
      </c>
      <c r="Q32" s="176"/>
      <c r="R32" s="176"/>
      <c r="S32" s="176"/>
      <c r="T32" s="176"/>
      <c r="U32" s="176"/>
      <c r="V32" s="176"/>
      <c r="W32" s="176"/>
      <c r="X32" s="218"/>
      <c r="Y32" s="324" t="s">
        <v>12</v>
      </c>
      <c r="Z32" s="530"/>
      <c r="AA32" s="531"/>
      <c r="AB32" s="503" t="s">
        <v>14</v>
      </c>
      <c r="AC32" s="503"/>
      <c r="AD32" s="503"/>
      <c r="AE32" s="348">
        <v>5</v>
      </c>
      <c r="AF32" s="349"/>
      <c r="AG32" s="349"/>
      <c r="AH32" s="349"/>
      <c r="AI32" s="348">
        <v>5</v>
      </c>
      <c r="AJ32" s="349"/>
      <c r="AK32" s="349"/>
      <c r="AL32" s="349"/>
      <c r="AM32" s="348">
        <v>5</v>
      </c>
      <c r="AN32" s="349"/>
      <c r="AO32" s="349"/>
      <c r="AP32" s="349"/>
      <c r="AQ32" s="151"/>
      <c r="AR32" s="152"/>
      <c r="AS32" s="152"/>
      <c r="AT32" s="153"/>
      <c r="AU32" s="349"/>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14</v>
      </c>
      <c r="AC33" s="503"/>
      <c r="AD33" s="503"/>
      <c r="AE33" s="348">
        <v>2.5</v>
      </c>
      <c r="AF33" s="349"/>
      <c r="AG33" s="349"/>
      <c r="AH33" s="349"/>
      <c r="AI33" s="348">
        <v>2.7</v>
      </c>
      <c r="AJ33" s="349"/>
      <c r="AK33" s="349"/>
      <c r="AL33" s="349"/>
      <c r="AM33" s="348">
        <v>2.7</v>
      </c>
      <c r="AN33" s="349"/>
      <c r="AO33" s="349"/>
      <c r="AP33" s="349"/>
      <c r="AQ33" s="151"/>
      <c r="AR33" s="152"/>
      <c r="AS33" s="152"/>
      <c r="AT33" s="153"/>
      <c r="AU33" s="349"/>
      <c r="AV33" s="349"/>
      <c r="AW33" s="349"/>
      <c r="AX33" s="350"/>
    </row>
    <row r="34" spans="1:51" ht="39"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v>100</v>
      </c>
      <c r="AN34" s="349"/>
      <c r="AO34" s="349"/>
      <c r="AP34" s="349"/>
      <c r="AQ34" s="151"/>
      <c r="AR34" s="152"/>
      <c r="AS34" s="152"/>
      <c r="AT34" s="153"/>
      <c r="AU34" s="349"/>
      <c r="AV34" s="349"/>
      <c r="AW34" s="349"/>
      <c r="AX34" s="350"/>
    </row>
    <row r="35" spans="1:51" ht="23.25" customHeight="1" x14ac:dyDescent="0.15">
      <c r="A35" s="875" t="s">
        <v>300</v>
      </c>
      <c r="B35" s="876"/>
      <c r="C35" s="876"/>
      <c r="D35" s="876"/>
      <c r="E35" s="876"/>
      <c r="F35" s="877"/>
      <c r="G35" s="881" t="s">
        <v>647</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1.7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6"/>
      <c r="AF36" s="886"/>
      <c r="AG36" s="886"/>
      <c r="AH36" s="886"/>
      <c r="AI36" s="886"/>
      <c r="AJ36" s="886"/>
      <c r="AK36" s="886"/>
      <c r="AL36" s="886"/>
      <c r="AM36" s="886"/>
      <c r="AN36" s="886"/>
      <c r="AO36" s="886"/>
      <c r="AP36" s="886"/>
      <c r="AQ36" s="885"/>
      <c r="AR36" s="885"/>
      <c r="AS36" s="885"/>
      <c r="AT36" s="885"/>
      <c r="AU36" s="885"/>
      <c r="AV36" s="885"/>
      <c r="AW36" s="885"/>
      <c r="AX36" s="887"/>
    </row>
    <row r="37" spans="1:51" ht="18.75" hidden="1" customHeight="1" x14ac:dyDescent="0.15">
      <c r="A37" s="623" t="s">
        <v>270</v>
      </c>
      <c r="B37" s="624"/>
      <c r="C37" s="624"/>
      <c r="D37" s="624"/>
      <c r="E37" s="624"/>
      <c r="F37" s="625"/>
      <c r="G37" s="546" t="s">
        <v>145</v>
      </c>
      <c r="H37" s="362"/>
      <c r="I37" s="362"/>
      <c r="J37" s="362"/>
      <c r="K37" s="362"/>
      <c r="L37" s="362"/>
      <c r="M37" s="362"/>
      <c r="N37" s="362"/>
      <c r="O37" s="547"/>
      <c r="P37" s="610" t="s">
        <v>58</v>
      </c>
      <c r="Q37" s="362"/>
      <c r="R37" s="362"/>
      <c r="S37" s="362"/>
      <c r="T37" s="362"/>
      <c r="U37" s="362"/>
      <c r="V37" s="362"/>
      <c r="W37" s="362"/>
      <c r="X37" s="547"/>
      <c r="Y37" s="611"/>
      <c r="Z37" s="612"/>
      <c r="AA37" s="613"/>
      <c r="AB37" s="614" t="s">
        <v>11</v>
      </c>
      <c r="AC37" s="615"/>
      <c r="AD37" s="616"/>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662"/>
      <c r="AC40" s="662"/>
      <c r="AD40" s="662"/>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0.25" hidden="1" customHeight="1" x14ac:dyDescent="0.15">
      <c r="A41" s="626"/>
      <c r="B41" s="627"/>
      <c r="C41" s="627"/>
      <c r="D41" s="627"/>
      <c r="E41" s="627"/>
      <c r="F41" s="628"/>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5" t="s">
        <v>300</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6"/>
      <c r="AF43" s="886"/>
      <c r="AG43" s="886"/>
      <c r="AH43" s="886"/>
      <c r="AI43" s="886"/>
      <c r="AJ43" s="886"/>
      <c r="AK43" s="886"/>
      <c r="AL43" s="886"/>
      <c r="AM43" s="886"/>
      <c r="AN43" s="886"/>
      <c r="AO43" s="886"/>
      <c r="AP43" s="886"/>
      <c r="AQ43" s="885"/>
      <c r="AR43" s="885"/>
      <c r="AS43" s="885"/>
      <c r="AT43" s="885"/>
      <c r="AU43" s="885"/>
      <c r="AV43" s="885"/>
      <c r="AW43" s="885"/>
      <c r="AX43" s="887"/>
      <c r="AY43">
        <f t="shared" si="4"/>
        <v>0</v>
      </c>
    </row>
    <row r="44" spans="1:51" ht="18.75" hidden="1" customHeight="1" x14ac:dyDescent="0.15">
      <c r="A44" s="623" t="s">
        <v>270</v>
      </c>
      <c r="B44" s="624"/>
      <c r="C44" s="624"/>
      <c r="D44" s="624"/>
      <c r="E44" s="624"/>
      <c r="F44" s="625"/>
      <c r="G44" s="546" t="s">
        <v>145</v>
      </c>
      <c r="H44" s="362"/>
      <c r="I44" s="362"/>
      <c r="J44" s="362"/>
      <c r="K44" s="362"/>
      <c r="L44" s="362"/>
      <c r="M44" s="362"/>
      <c r="N44" s="362"/>
      <c r="O44" s="547"/>
      <c r="P44" s="610" t="s">
        <v>58</v>
      </c>
      <c r="Q44" s="362"/>
      <c r="R44" s="362"/>
      <c r="S44" s="362"/>
      <c r="T44" s="362"/>
      <c r="U44" s="362"/>
      <c r="V44" s="362"/>
      <c r="W44" s="362"/>
      <c r="X44" s="547"/>
      <c r="Y44" s="611"/>
      <c r="Z44" s="612"/>
      <c r="AA44" s="613"/>
      <c r="AB44" s="614" t="s">
        <v>11</v>
      </c>
      <c r="AC44" s="615"/>
      <c r="AD44" s="616"/>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662"/>
      <c r="AC47" s="662"/>
      <c r="AD47" s="662"/>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6"/>
      <c r="B48" s="627"/>
      <c r="C48" s="627"/>
      <c r="D48" s="627"/>
      <c r="E48" s="627"/>
      <c r="F48" s="628"/>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5" t="s">
        <v>300</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6"/>
      <c r="AF50" s="886"/>
      <c r="AG50" s="886"/>
      <c r="AH50" s="886"/>
      <c r="AI50" s="886"/>
      <c r="AJ50" s="886"/>
      <c r="AK50" s="886"/>
      <c r="AL50" s="886"/>
      <c r="AM50" s="886"/>
      <c r="AN50" s="886"/>
      <c r="AO50" s="886"/>
      <c r="AP50" s="886"/>
      <c r="AQ50" s="885"/>
      <c r="AR50" s="885"/>
      <c r="AS50" s="885"/>
      <c r="AT50" s="885"/>
      <c r="AU50" s="885"/>
      <c r="AV50" s="885"/>
      <c r="AW50" s="885"/>
      <c r="AX50" s="887"/>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0" t="s">
        <v>58</v>
      </c>
      <c r="Q51" s="362"/>
      <c r="R51" s="362"/>
      <c r="S51" s="362"/>
      <c r="T51" s="362"/>
      <c r="U51" s="362"/>
      <c r="V51" s="362"/>
      <c r="W51" s="362"/>
      <c r="X51" s="547"/>
      <c r="Y51" s="611"/>
      <c r="Z51" s="612"/>
      <c r="AA51" s="613"/>
      <c r="AB51" s="614" t="s">
        <v>11</v>
      </c>
      <c r="AC51" s="615"/>
      <c r="AD51" s="616"/>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662"/>
      <c r="AC54" s="662"/>
      <c r="AD54" s="662"/>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6"/>
      <c r="B55" s="627"/>
      <c r="C55" s="627"/>
      <c r="D55" s="627"/>
      <c r="E55" s="627"/>
      <c r="F55" s="628"/>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5" t="s">
        <v>300</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6"/>
      <c r="AF57" s="886"/>
      <c r="AG57" s="886"/>
      <c r="AH57" s="886"/>
      <c r="AI57" s="886"/>
      <c r="AJ57" s="886"/>
      <c r="AK57" s="886"/>
      <c r="AL57" s="886"/>
      <c r="AM57" s="886"/>
      <c r="AN57" s="886"/>
      <c r="AO57" s="886"/>
      <c r="AP57" s="886"/>
      <c r="AQ57" s="885"/>
      <c r="AR57" s="885"/>
      <c r="AS57" s="885"/>
      <c r="AT57" s="885"/>
      <c r="AU57" s="885"/>
      <c r="AV57" s="885"/>
      <c r="AW57" s="885"/>
      <c r="AX57" s="887"/>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0" t="s">
        <v>58</v>
      </c>
      <c r="Q58" s="362"/>
      <c r="R58" s="362"/>
      <c r="S58" s="362"/>
      <c r="T58" s="362"/>
      <c r="U58" s="362"/>
      <c r="V58" s="362"/>
      <c r="W58" s="362"/>
      <c r="X58" s="547"/>
      <c r="Y58" s="611"/>
      <c r="Z58" s="612"/>
      <c r="AA58" s="613"/>
      <c r="AB58" s="614" t="s">
        <v>11</v>
      </c>
      <c r="AC58" s="615"/>
      <c r="AD58" s="616"/>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662"/>
      <c r="AC61" s="662"/>
      <c r="AD61" s="662"/>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18.7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5" t="s">
        <v>300</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6"/>
      <c r="AF64" s="886"/>
      <c r="AG64" s="886"/>
      <c r="AH64" s="886"/>
      <c r="AI64" s="886"/>
      <c r="AJ64" s="886"/>
      <c r="AK64" s="886"/>
      <c r="AL64" s="886"/>
      <c r="AM64" s="886"/>
      <c r="AN64" s="886"/>
      <c r="AO64" s="886"/>
      <c r="AP64" s="886"/>
      <c r="AQ64" s="886"/>
      <c r="AR64" s="886"/>
      <c r="AS64" s="886"/>
      <c r="AT64" s="886"/>
      <c r="AU64" s="885"/>
      <c r="AV64" s="885"/>
      <c r="AW64" s="885"/>
      <c r="AX64" s="887"/>
      <c r="AY64">
        <f t="shared" si="7"/>
        <v>0</v>
      </c>
    </row>
    <row r="65" spans="1:51" ht="18.75" hidden="1" customHeight="1" x14ac:dyDescent="0.15">
      <c r="A65" s="836" t="s">
        <v>271</v>
      </c>
      <c r="B65" s="837"/>
      <c r="C65" s="837"/>
      <c r="D65" s="837"/>
      <c r="E65" s="837"/>
      <c r="F65" s="838"/>
      <c r="G65" s="839"/>
      <c r="H65" s="841" t="s">
        <v>145</v>
      </c>
      <c r="I65" s="841"/>
      <c r="J65" s="841"/>
      <c r="K65" s="841"/>
      <c r="L65" s="841"/>
      <c r="M65" s="841"/>
      <c r="N65" s="841"/>
      <c r="O65" s="842"/>
      <c r="P65" s="845" t="s">
        <v>58</v>
      </c>
      <c r="Q65" s="841"/>
      <c r="R65" s="841"/>
      <c r="S65" s="841"/>
      <c r="T65" s="841"/>
      <c r="U65" s="841"/>
      <c r="V65" s="842"/>
      <c r="W65" s="847" t="s">
        <v>266</v>
      </c>
      <c r="X65" s="848"/>
      <c r="Y65" s="851"/>
      <c r="Z65" s="851"/>
      <c r="AA65" s="852"/>
      <c r="AB65" s="845" t="s">
        <v>11</v>
      </c>
      <c r="AC65" s="841"/>
      <c r="AD65" s="842"/>
      <c r="AE65" s="320" t="s">
        <v>310</v>
      </c>
      <c r="AF65" s="320"/>
      <c r="AG65" s="320"/>
      <c r="AH65" s="320"/>
      <c r="AI65" s="320" t="s">
        <v>332</v>
      </c>
      <c r="AJ65" s="320"/>
      <c r="AK65" s="320"/>
      <c r="AL65" s="320"/>
      <c r="AM65" s="320" t="s">
        <v>429</v>
      </c>
      <c r="AN65" s="320"/>
      <c r="AO65" s="320"/>
      <c r="AP65" s="320"/>
      <c r="AQ65" s="200" t="s">
        <v>184</v>
      </c>
      <c r="AR65" s="184"/>
      <c r="AS65" s="184"/>
      <c r="AT65" s="185"/>
      <c r="AU65" s="954" t="s">
        <v>133</v>
      </c>
      <c r="AV65" s="954"/>
      <c r="AW65" s="954"/>
      <c r="AX65" s="955"/>
      <c r="AY65">
        <f>COUNTA($H$67)</f>
        <v>0</v>
      </c>
    </row>
    <row r="66" spans="1:51" ht="18.75" hidden="1" customHeight="1" x14ac:dyDescent="0.15">
      <c r="A66" s="829"/>
      <c r="B66" s="830"/>
      <c r="C66" s="830"/>
      <c r="D66" s="830"/>
      <c r="E66" s="830"/>
      <c r="F66" s="831"/>
      <c r="G66" s="840"/>
      <c r="H66" s="843"/>
      <c r="I66" s="843"/>
      <c r="J66" s="843"/>
      <c r="K66" s="843"/>
      <c r="L66" s="843"/>
      <c r="M66" s="843"/>
      <c r="N66" s="843"/>
      <c r="O66" s="844"/>
      <c r="P66" s="846"/>
      <c r="Q66" s="843"/>
      <c r="R66" s="843"/>
      <c r="S66" s="843"/>
      <c r="T66" s="843"/>
      <c r="U66" s="843"/>
      <c r="V66" s="844"/>
      <c r="W66" s="849"/>
      <c r="X66" s="850"/>
      <c r="Y66" s="853"/>
      <c r="Z66" s="853"/>
      <c r="AA66" s="854"/>
      <c r="AB66" s="846"/>
      <c r="AC66" s="843"/>
      <c r="AD66" s="844"/>
      <c r="AE66" s="320"/>
      <c r="AF66" s="320"/>
      <c r="AG66" s="320"/>
      <c r="AH66" s="320"/>
      <c r="AI66" s="320"/>
      <c r="AJ66" s="320"/>
      <c r="AK66" s="320"/>
      <c r="AL66" s="320"/>
      <c r="AM66" s="320"/>
      <c r="AN66" s="320"/>
      <c r="AO66" s="320"/>
      <c r="AP66" s="320"/>
      <c r="AQ66" s="216"/>
      <c r="AR66" s="163"/>
      <c r="AS66" s="164" t="s">
        <v>185</v>
      </c>
      <c r="AT66" s="187"/>
      <c r="AU66" s="256"/>
      <c r="AV66" s="256"/>
      <c r="AW66" s="843" t="s">
        <v>269</v>
      </c>
      <c r="AX66" s="956"/>
      <c r="AY66">
        <f>$AY$65</f>
        <v>0</v>
      </c>
    </row>
    <row r="67" spans="1:51" ht="23.25" hidden="1" customHeight="1" x14ac:dyDescent="0.15">
      <c r="A67" s="829"/>
      <c r="B67" s="830"/>
      <c r="C67" s="830"/>
      <c r="D67" s="830"/>
      <c r="E67" s="830"/>
      <c r="F67" s="831"/>
      <c r="G67" s="957" t="s">
        <v>186</v>
      </c>
      <c r="H67" s="940"/>
      <c r="I67" s="941"/>
      <c r="J67" s="941"/>
      <c r="K67" s="941"/>
      <c r="L67" s="941"/>
      <c r="M67" s="941"/>
      <c r="N67" s="941"/>
      <c r="O67" s="942"/>
      <c r="P67" s="940"/>
      <c r="Q67" s="941"/>
      <c r="R67" s="941"/>
      <c r="S67" s="941"/>
      <c r="T67" s="941"/>
      <c r="U67" s="941"/>
      <c r="V67" s="942"/>
      <c r="W67" s="946"/>
      <c r="X67" s="947"/>
      <c r="Y67" s="927" t="s">
        <v>12</v>
      </c>
      <c r="Z67" s="927"/>
      <c r="AA67" s="928"/>
      <c r="AB67" s="929" t="s">
        <v>290</v>
      </c>
      <c r="AC67" s="929"/>
      <c r="AD67" s="929"/>
      <c r="AE67" s="348"/>
      <c r="AF67" s="349"/>
      <c r="AG67" s="349"/>
      <c r="AH67" s="349"/>
      <c r="AI67" s="348"/>
      <c r="AJ67" s="349"/>
      <c r="AK67" s="349"/>
      <c r="AL67" s="349"/>
      <c r="AM67" s="348"/>
      <c r="AN67" s="349"/>
      <c r="AO67" s="349"/>
      <c r="AP67" s="349"/>
      <c r="AQ67" s="348"/>
      <c r="AR67" s="349"/>
      <c r="AS67" s="349"/>
      <c r="AT67" s="794"/>
      <c r="AU67" s="349"/>
      <c r="AV67" s="349"/>
      <c r="AW67" s="349"/>
      <c r="AX67" s="350"/>
      <c r="AY67">
        <f t="shared" ref="AY67:AY72" si="8">$AY$65</f>
        <v>0</v>
      </c>
    </row>
    <row r="68" spans="1:51" ht="23.25" hidden="1" customHeight="1" x14ac:dyDescent="0.15">
      <c r="A68" s="829"/>
      <c r="B68" s="830"/>
      <c r="C68" s="830"/>
      <c r="D68" s="830"/>
      <c r="E68" s="830"/>
      <c r="F68" s="831"/>
      <c r="G68" s="917"/>
      <c r="H68" s="943"/>
      <c r="I68" s="944"/>
      <c r="J68" s="944"/>
      <c r="K68" s="944"/>
      <c r="L68" s="944"/>
      <c r="M68" s="944"/>
      <c r="N68" s="944"/>
      <c r="O68" s="945"/>
      <c r="P68" s="943"/>
      <c r="Q68" s="944"/>
      <c r="R68" s="944"/>
      <c r="S68" s="944"/>
      <c r="T68" s="944"/>
      <c r="U68" s="944"/>
      <c r="V68" s="945"/>
      <c r="W68" s="948"/>
      <c r="X68" s="949"/>
      <c r="Y68" s="115" t="s">
        <v>53</v>
      </c>
      <c r="Z68" s="115"/>
      <c r="AA68" s="116"/>
      <c r="AB68" s="952" t="s">
        <v>290</v>
      </c>
      <c r="AC68" s="952"/>
      <c r="AD68" s="952"/>
      <c r="AE68" s="348"/>
      <c r="AF68" s="349"/>
      <c r="AG68" s="349"/>
      <c r="AH68" s="349"/>
      <c r="AI68" s="348"/>
      <c r="AJ68" s="349"/>
      <c r="AK68" s="349"/>
      <c r="AL68" s="349"/>
      <c r="AM68" s="348"/>
      <c r="AN68" s="349"/>
      <c r="AO68" s="349"/>
      <c r="AP68" s="349"/>
      <c r="AQ68" s="348"/>
      <c r="AR68" s="349"/>
      <c r="AS68" s="349"/>
      <c r="AT68" s="794"/>
      <c r="AU68" s="349"/>
      <c r="AV68" s="349"/>
      <c r="AW68" s="349"/>
      <c r="AX68" s="350"/>
      <c r="AY68">
        <f t="shared" si="8"/>
        <v>0</v>
      </c>
    </row>
    <row r="69" spans="1:51" ht="23.25" hidden="1" customHeight="1" x14ac:dyDescent="0.15">
      <c r="A69" s="829"/>
      <c r="B69" s="830"/>
      <c r="C69" s="830"/>
      <c r="D69" s="830"/>
      <c r="E69" s="830"/>
      <c r="F69" s="831"/>
      <c r="G69" s="958"/>
      <c r="H69" s="943"/>
      <c r="I69" s="944"/>
      <c r="J69" s="944"/>
      <c r="K69" s="944"/>
      <c r="L69" s="944"/>
      <c r="M69" s="944"/>
      <c r="N69" s="944"/>
      <c r="O69" s="945"/>
      <c r="P69" s="943"/>
      <c r="Q69" s="944"/>
      <c r="R69" s="944"/>
      <c r="S69" s="944"/>
      <c r="T69" s="944"/>
      <c r="U69" s="944"/>
      <c r="V69" s="945"/>
      <c r="W69" s="950"/>
      <c r="X69" s="951"/>
      <c r="Y69" s="115" t="s">
        <v>13</v>
      </c>
      <c r="Z69" s="115"/>
      <c r="AA69" s="116"/>
      <c r="AB69" s="953" t="s">
        <v>291</v>
      </c>
      <c r="AC69" s="953"/>
      <c r="AD69" s="953"/>
      <c r="AE69" s="356"/>
      <c r="AF69" s="357"/>
      <c r="AG69" s="357"/>
      <c r="AH69" s="357"/>
      <c r="AI69" s="356"/>
      <c r="AJ69" s="357"/>
      <c r="AK69" s="357"/>
      <c r="AL69" s="357"/>
      <c r="AM69" s="356"/>
      <c r="AN69" s="357"/>
      <c r="AO69" s="357"/>
      <c r="AP69" s="357"/>
      <c r="AQ69" s="348"/>
      <c r="AR69" s="349"/>
      <c r="AS69" s="349"/>
      <c r="AT69" s="794"/>
      <c r="AU69" s="349"/>
      <c r="AV69" s="349"/>
      <c r="AW69" s="349"/>
      <c r="AX69" s="350"/>
      <c r="AY69">
        <f t="shared" si="8"/>
        <v>0</v>
      </c>
    </row>
    <row r="70" spans="1:51" ht="23.25" hidden="1" customHeight="1" x14ac:dyDescent="0.15">
      <c r="A70" s="829" t="s">
        <v>275</v>
      </c>
      <c r="B70" s="830"/>
      <c r="C70" s="830"/>
      <c r="D70" s="830"/>
      <c r="E70" s="830"/>
      <c r="F70" s="831"/>
      <c r="G70" s="917" t="s">
        <v>187</v>
      </c>
      <c r="H70" s="918"/>
      <c r="I70" s="918"/>
      <c r="J70" s="918"/>
      <c r="K70" s="918"/>
      <c r="L70" s="918"/>
      <c r="M70" s="918"/>
      <c r="N70" s="918"/>
      <c r="O70" s="918"/>
      <c r="P70" s="918"/>
      <c r="Q70" s="918"/>
      <c r="R70" s="918"/>
      <c r="S70" s="918"/>
      <c r="T70" s="918"/>
      <c r="U70" s="918"/>
      <c r="V70" s="918"/>
      <c r="W70" s="921" t="s">
        <v>289</v>
      </c>
      <c r="X70" s="922"/>
      <c r="Y70" s="927" t="s">
        <v>12</v>
      </c>
      <c r="Z70" s="927"/>
      <c r="AA70" s="928"/>
      <c r="AB70" s="929" t="s">
        <v>290</v>
      </c>
      <c r="AC70" s="929"/>
      <c r="AD70" s="929"/>
      <c r="AE70" s="348"/>
      <c r="AF70" s="349"/>
      <c r="AG70" s="349"/>
      <c r="AH70" s="349"/>
      <c r="AI70" s="348"/>
      <c r="AJ70" s="349"/>
      <c r="AK70" s="349"/>
      <c r="AL70" s="349"/>
      <c r="AM70" s="348"/>
      <c r="AN70" s="349"/>
      <c r="AO70" s="349"/>
      <c r="AP70" s="349"/>
      <c r="AQ70" s="348"/>
      <c r="AR70" s="349"/>
      <c r="AS70" s="349"/>
      <c r="AT70" s="794"/>
      <c r="AU70" s="349"/>
      <c r="AV70" s="349"/>
      <c r="AW70" s="349"/>
      <c r="AX70" s="350"/>
      <c r="AY70">
        <f t="shared" si="8"/>
        <v>0</v>
      </c>
    </row>
    <row r="71" spans="1:51" ht="23.25" hidden="1" customHeight="1" x14ac:dyDescent="0.15">
      <c r="A71" s="829"/>
      <c r="B71" s="830"/>
      <c r="C71" s="830"/>
      <c r="D71" s="830"/>
      <c r="E71" s="830"/>
      <c r="F71" s="831"/>
      <c r="G71" s="917"/>
      <c r="H71" s="919"/>
      <c r="I71" s="919"/>
      <c r="J71" s="919"/>
      <c r="K71" s="919"/>
      <c r="L71" s="919"/>
      <c r="M71" s="919"/>
      <c r="N71" s="919"/>
      <c r="O71" s="919"/>
      <c r="P71" s="919"/>
      <c r="Q71" s="919"/>
      <c r="R71" s="919"/>
      <c r="S71" s="919"/>
      <c r="T71" s="919"/>
      <c r="U71" s="919"/>
      <c r="V71" s="919"/>
      <c r="W71" s="923"/>
      <c r="X71" s="924"/>
      <c r="Y71" s="115" t="s">
        <v>53</v>
      </c>
      <c r="Z71" s="115"/>
      <c r="AA71" s="116"/>
      <c r="AB71" s="952" t="s">
        <v>290</v>
      </c>
      <c r="AC71" s="952"/>
      <c r="AD71" s="952"/>
      <c r="AE71" s="348"/>
      <c r="AF71" s="349"/>
      <c r="AG71" s="349"/>
      <c r="AH71" s="349"/>
      <c r="AI71" s="348"/>
      <c r="AJ71" s="349"/>
      <c r="AK71" s="349"/>
      <c r="AL71" s="349"/>
      <c r="AM71" s="348"/>
      <c r="AN71" s="349"/>
      <c r="AO71" s="349"/>
      <c r="AP71" s="349"/>
      <c r="AQ71" s="348"/>
      <c r="AR71" s="349"/>
      <c r="AS71" s="349"/>
      <c r="AT71" s="794"/>
      <c r="AU71" s="349"/>
      <c r="AV71" s="349"/>
      <c r="AW71" s="349"/>
      <c r="AX71" s="350"/>
      <c r="AY71">
        <f t="shared" si="8"/>
        <v>0</v>
      </c>
    </row>
    <row r="72" spans="1:51" ht="19.5" hidden="1" customHeight="1" x14ac:dyDescent="0.15">
      <c r="A72" s="832"/>
      <c r="B72" s="833"/>
      <c r="C72" s="833"/>
      <c r="D72" s="833"/>
      <c r="E72" s="833"/>
      <c r="F72" s="834"/>
      <c r="G72" s="917"/>
      <c r="H72" s="920"/>
      <c r="I72" s="920"/>
      <c r="J72" s="920"/>
      <c r="K72" s="920"/>
      <c r="L72" s="920"/>
      <c r="M72" s="920"/>
      <c r="N72" s="920"/>
      <c r="O72" s="920"/>
      <c r="P72" s="920"/>
      <c r="Q72" s="920"/>
      <c r="R72" s="920"/>
      <c r="S72" s="920"/>
      <c r="T72" s="920"/>
      <c r="U72" s="920"/>
      <c r="V72" s="920"/>
      <c r="W72" s="925"/>
      <c r="X72" s="926"/>
      <c r="Y72" s="115" t="s">
        <v>13</v>
      </c>
      <c r="Z72" s="115"/>
      <c r="AA72" s="116"/>
      <c r="AB72" s="953" t="s">
        <v>291</v>
      </c>
      <c r="AC72" s="953"/>
      <c r="AD72" s="953"/>
      <c r="AE72" s="356"/>
      <c r="AF72" s="357"/>
      <c r="AG72" s="357"/>
      <c r="AH72" s="357"/>
      <c r="AI72" s="356"/>
      <c r="AJ72" s="357"/>
      <c r="AK72" s="357"/>
      <c r="AL72" s="357"/>
      <c r="AM72" s="356"/>
      <c r="AN72" s="357"/>
      <c r="AO72" s="357"/>
      <c r="AP72" s="916"/>
      <c r="AQ72" s="348"/>
      <c r="AR72" s="349"/>
      <c r="AS72" s="349"/>
      <c r="AT72" s="794"/>
      <c r="AU72" s="349"/>
      <c r="AV72" s="349"/>
      <c r="AW72" s="349"/>
      <c r="AX72" s="350"/>
      <c r="AY72">
        <f t="shared" si="8"/>
        <v>0</v>
      </c>
    </row>
    <row r="73" spans="1:51" ht="18.75" hidden="1" customHeight="1" x14ac:dyDescent="0.15">
      <c r="A73" s="815" t="s">
        <v>271</v>
      </c>
      <c r="B73" s="816"/>
      <c r="C73" s="816"/>
      <c r="D73" s="816"/>
      <c r="E73" s="816"/>
      <c r="F73" s="817"/>
      <c r="G73" s="786"/>
      <c r="H73" s="184" t="s">
        <v>145</v>
      </c>
      <c r="I73" s="184"/>
      <c r="J73" s="184"/>
      <c r="K73" s="184"/>
      <c r="L73" s="184"/>
      <c r="M73" s="184"/>
      <c r="N73" s="184"/>
      <c r="O73" s="185"/>
      <c r="P73" s="200" t="s">
        <v>58</v>
      </c>
      <c r="Q73" s="184"/>
      <c r="R73" s="184"/>
      <c r="S73" s="184"/>
      <c r="T73" s="184"/>
      <c r="U73" s="184"/>
      <c r="V73" s="184"/>
      <c r="W73" s="184"/>
      <c r="X73" s="185"/>
      <c r="Y73" s="788"/>
      <c r="Z73" s="789"/>
      <c r="AA73" s="790"/>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8"/>
      <c r="B74" s="819"/>
      <c r="C74" s="819"/>
      <c r="D74" s="819"/>
      <c r="E74" s="819"/>
      <c r="F74" s="820"/>
      <c r="G74" s="78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8"/>
      <c r="B75" s="819"/>
      <c r="C75" s="819"/>
      <c r="D75" s="819"/>
      <c r="E75" s="819"/>
      <c r="F75" s="820"/>
      <c r="G75" s="76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8"/>
      <c r="B76" s="819"/>
      <c r="C76" s="819"/>
      <c r="D76" s="819"/>
      <c r="E76" s="819"/>
      <c r="F76" s="820"/>
      <c r="G76" s="76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8"/>
      <c r="B77" s="819"/>
      <c r="C77" s="819"/>
      <c r="D77" s="819"/>
      <c r="E77" s="819"/>
      <c r="F77" s="820"/>
      <c r="G77" s="76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0" t="s">
        <v>303</v>
      </c>
      <c r="B78" s="891"/>
      <c r="C78" s="891"/>
      <c r="D78" s="891"/>
      <c r="E78" s="888" t="s">
        <v>249</v>
      </c>
      <c r="F78" s="889"/>
      <c r="G78" s="45" t="s">
        <v>187</v>
      </c>
      <c r="H78" s="772"/>
      <c r="I78" s="230"/>
      <c r="J78" s="230"/>
      <c r="K78" s="230"/>
      <c r="L78" s="230"/>
      <c r="M78" s="230"/>
      <c r="N78" s="230"/>
      <c r="O78" s="773"/>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1" t="s">
        <v>148</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11" t="s">
        <v>265</v>
      </c>
      <c r="AP79" s="112"/>
      <c r="AQ79" s="112"/>
      <c r="AR79" s="62"/>
      <c r="AS79" s="111"/>
      <c r="AT79" s="112"/>
      <c r="AU79" s="112"/>
      <c r="AV79" s="112"/>
      <c r="AW79" s="112"/>
      <c r="AX79" s="113"/>
      <c r="AY79">
        <f>COUNTIF($AR$79,"☑")</f>
        <v>0</v>
      </c>
    </row>
    <row r="80" spans="1:51" ht="18.75" hidden="1" customHeight="1" x14ac:dyDescent="0.15">
      <c r="A80" s="500" t="s">
        <v>146</v>
      </c>
      <c r="B80" s="824" t="s">
        <v>262</v>
      </c>
      <c r="C80" s="825"/>
      <c r="D80" s="825"/>
      <c r="E80" s="825"/>
      <c r="F80" s="826"/>
      <c r="G80" s="759" t="s">
        <v>138</v>
      </c>
      <c r="H80" s="759"/>
      <c r="I80" s="759"/>
      <c r="J80" s="759"/>
      <c r="K80" s="759"/>
      <c r="L80" s="759"/>
      <c r="M80" s="759"/>
      <c r="N80" s="759"/>
      <c r="O80" s="759"/>
      <c r="P80" s="759"/>
      <c r="Q80" s="759"/>
      <c r="R80" s="759"/>
      <c r="S80" s="759"/>
      <c r="T80" s="759"/>
      <c r="U80" s="759"/>
      <c r="V80" s="759"/>
      <c r="W80" s="759"/>
      <c r="X80" s="759"/>
      <c r="Y80" s="759"/>
      <c r="Z80" s="759"/>
      <c r="AA80" s="760"/>
      <c r="AB80" s="758" t="s">
        <v>623</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0"/>
      <c r="AY80">
        <f>COUNTA($G$82)</f>
        <v>0</v>
      </c>
    </row>
    <row r="81" spans="1:60" ht="22.5" hidden="1" customHeight="1" thickBot="1" x14ac:dyDescent="0.2">
      <c r="A81" s="501"/>
      <c r="B81" s="827"/>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thickBot="1" x14ac:dyDescent="0.2">
      <c r="A82" s="501"/>
      <c r="B82" s="827"/>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thickBot="1" x14ac:dyDescent="0.2">
      <c r="A83" s="501"/>
      <c r="B83" s="827"/>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9.75" hidden="1" customHeight="1" thickBot="1" x14ac:dyDescent="0.2">
      <c r="A84" s="501"/>
      <c r="B84" s="828"/>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4"/>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thickBot="1" x14ac:dyDescent="0.2">
      <c r="A85" s="501"/>
      <c r="B85" s="533" t="s">
        <v>144</v>
      </c>
      <c r="C85" s="533"/>
      <c r="D85" s="533"/>
      <c r="E85" s="533"/>
      <c r="F85" s="534"/>
      <c r="G85" s="774" t="s">
        <v>60</v>
      </c>
      <c r="H85" s="759"/>
      <c r="I85" s="759"/>
      <c r="J85" s="759"/>
      <c r="K85" s="759"/>
      <c r="L85" s="759"/>
      <c r="M85" s="759"/>
      <c r="N85" s="759"/>
      <c r="O85" s="760"/>
      <c r="P85" s="758" t="s">
        <v>62</v>
      </c>
      <c r="Q85" s="759"/>
      <c r="R85" s="759"/>
      <c r="S85" s="759"/>
      <c r="T85" s="759"/>
      <c r="U85" s="759"/>
      <c r="V85" s="759"/>
      <c r="W85" s="759"/>
      <c r="X85" s="760"/>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thickBo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thickBot="1" x14ac:dyDescent="0.2">
      <c r="A87" s="501"/>
      <c r="B87" s="533"/>
      <c r="C87" s="533"/>
      <c r="D87" s="533"/>
      <c r="E87" s="533"/>
      <c r="F87" s="534"/>
      <c r="G87" s="217"/>
      <c r="H87" s="176"/>
      <c r="I87" s="176"/>
      <c r="J87" s="176"/>
      <c r="K87" s="176"/>
      <c r="L87" s="176"/>
      <c r="M87" s="176"/>
      <c r="N87" s="176"/>
      <c r="O87" s="218"/>
      <c r="P87" s="176"/>
      <c r="Q87" s="779"/>
      <c r="R87" s="779"/>
      <c r="S87" s="779"/>
      <c r="T87" s="779"/>
      <c r="U87" s="779"/>
      <c r="V87" s="779"/>
      <c r="W87" s="779"/>
      <c r="X87" s="780"/>
      <c r="Y87" s="735" t="s">
        <v>61</v>
      </c>
      <c r="Z87" s="736"/>
      <c r="AA87" s="737"/>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thickBot="1" x14ac:dyDescent="0.2">
      <c r="A88" s="501"/>
      <c r="B88" s="533"/>
      <c r="C88" s="533"/>
      <c r="D88" s="533"/>
      <c r="E88" s="533"/>
      <c r="F88" s="534"/>
      <c r="G88" s="219"/>
      <c r="H88" s="220"/>
      <c r="I88" s="220"/>
      <c r="J88" s="220"/>
      <c r="K88" s="220"/>
      <c r="L88" s="220"/>
      <c r="M88" s="220"/>
      <c r="N88" s="220"/>
      <c r="O88" s="221"/>
      <c r="P88" s="781"/>
      <c r="Q88" s="781"/>
      <c r="R88" s="781"/>
      <c r="S88" s="781"/>
      <c r="T88" s="781"/>
      <c r="U88" s="781"/>
      <c r="V88" s="781"/>
      <c r="W88" s="781"/>
      <c r="X88" s="782"/>
      <c r="Y88" s="712" t="s">
        <v>53</v>
      </c>
      <c r="Z88" s="713"/>
      <c r="AA88" s="714"/>
      <c r="AB88" s="662"/>
      <c r="AC88" s="662"/>
      <c r="AD88" s="662"/>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3"/>
      <c r="Y89" s="712" t="s">
        <v>13</v>
      </c>
      <c r="Z89" s="713"/>
      <c r="AA89" s="714"/>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thickBot="1" x14ac:dyDescent="0.2">
      <c r="A90" s="501"/>
      <c r="B90" s="533" t="s">
        <v>144</v>
      </c>
      <c r="C90" s="533"/>
      <c r="D90" s="533"/>
      <c r="E90" s="533"/>
      <c r="F90" s="534"/>
      <c r="G90" s="774" t="s">
        <v>60</v>
      </c>
      <c r="H90" s="759"/>
      <c r="I90" s="759"/>
      <c r="J90" s="759"/>
      <c r="K90" s="759"/>
      <c r="L90" s="759"/>
      <c r="M90" s="759"/>
      <c r="N90" s="759"/>
      <c r="O90" s="760"/>
      <c r="P90" s="758" t="s">
        <v>62</v>
      </c>
      <c r="Q90" s="759"/>
      <c r="R90" s="759"/>
      <c r="S90" s="759"/>
      <c r="T90" s="759"/>
      <c r="U90" s="759"/>
      <c r="V90" s="759"/>
      <c r="W90" s="759"/>
      <c r="X90" s="760"/>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3.5" hidden="1" customHeight="1" thickBo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thickBot="1" x14ac:dyDescent="0.2">
      <c r="A92" s="501"/>
      <c r="B92" s="533"/>
      <c r="C92" s="533"/>
      <c r="D92" s="533"/>
      <c r="E92" s="533"/>
      <c r="F92" s="534"/>
      <c r="G92" s="217"/>
      <c r="H92" s="176"/>
      <c r="I92" s="176"/>
      <c r="J92" s="176"/>
      <c r="K92" s="176"/>
      <c r="L92" s="176"/>
      <c r="M92" s="176"/>
      <c r="N92" s="176"/>
      <c r="O92" s="218"/>
      <c r="P92" s="176"/>
      <c r="Q92" s="779"/>
      <c r="R92" s="779"/>
      <c r="S92" s="779"/>
      <c r="T92" s="779"/>
      <c r="U92" s="779"/>
      <c r="V92" s="779"/>
      <c r="W92" s="779"/>
      <c r="X92" s="780"/>
      <c r="Y92" s="735" t="s">
        <v>61</v>
      </c>
      <c r="Z92" s="736"/>
      <c r="AA92" s="737"/>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thickBot="1" x14ac:dyDescent="0.2">
      <c r="A93" s="501"/>
      <c r="B93" s="533"/>
      <c r="C93" s="533"/>
      <c r="D93" s="533"/>
      <c r="E93" s="533"/>
      <c r="F93" s="534"/>
      <c r="G93" s="219"/>
      <c r="H93" s="220"/>
      <c r="I93" s="220"/>
      <c r="J93" s="220"/>
      <c r="K93" s="220"/>
      <c r="L93" s="220"/>
      <c r="M93" s="220"/>
      <c r="N93" s="220"/>
      <c r="O93" s="221"/>
      <c r="P93" s="781"/>
      <c r="Q93" s="781"/>
      <c r="R93" s="781"/>
      <c r="S93" s="781"/>
      <c r="T93" s="781"/>
      <c r="U93" s="781"/>
      <c r="V93" s="781"/>
      <c r="W93" s="781"/>
      <c r="X93" s="782"/>
      <c r="Y93" s="712" t="s">
        <v>53</v>
      </c>
      <c r="Z93" s="713"/>
      <c r="AA93" s="714"/>
      <c r="AB93" s="662"/>
      <c r="AC93" s="662"/>
      <c r="AD93" s="662"/>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thickBo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3"/>
      <c r="Y94" s="712" t="s">
        <v>13</v>
      </c>
      <c r="Z94" s="713"/>
      <c r="AA94" s="714"/>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thickBot="1" x14ac:dyDescent="0.2">
      <c r="A95" s="501"/>
      <c r="B95" s="533" t="s">
        <v>144</v>
      </c>
      <c r="C95" s="533"/>
      <c r="D95" s="533"/>
      <c r="E95" s="533"/>
      <c r="F95" s="534"/>
      <c r="G95" s="774" t="s">
        <v>60</v>
      </c>
      <c r="H95" s="759"/>
      <c r="I95" s="759"/>
      <c r="J95" s="759"/>
      <c r="K95" s="759"/>
      <c r="L95" s="759"/>
      <c r="M95" s="759"/>
      <c r="N95" s="759"/>
      <c r="O95" s="760"/>
      <c r="P95" s="758" t="s">
        <v>62</v>
      </c>
      <c r="Q95" s="759"/>
      <c r="R95" s="759"/>
      <c r="S95" s="759"/>
      <c r="T95" s="759"/>
      <c r="U95" s="759"/>
      <c r="V95" s="759"/>
      <c r="W95" s="759"/>
      <c r="X95" s="760"/>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thickBo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thickBot="1" x14ac:dyDescent="0.2">
      <c r="A97" s="501"/>
      <c r="B97" s="533"/>
      <c r="C97" s="533"/>
      <c r="D97" s="533"/>
      <c r="E97" s="533"/>
      <c r="F97" s="534"/>
      <c r="G97" s="217"/>
      <c r="H97" s="176"/>
      <c r="I97" s="176"/>
      <c r="J97" s="176"/>
      <c r="K97" s="176"/>
      <c r="L97" s="176"/>
      <c r="M97" s="176"/>
      <c r="N97" s="176"/>
      <c r="O97" s="218"/>
      <c r="P97" s="176"/>
      <c r="Q97" s="779"/>
      <c r="R97" s="779"/>
      <c r="S97" s="779"/>
      <c r="T97" s="779"/>
      <c r="U97" s="779"/>
      <c r="V97" s="779"/>
      <c r="W97" s="779"/>
      <c r="X97" s="780"/>
      <c r="Y97" s="735" t="s">
        <v>61</v>
      </c>
      <c r="Z97" s="736"/>
      <c r="AA97" s="737"/>
      <c r="AB97" s="388"/>
      <c r="AC97" s="389"/>
      <c r="AD97" s="390"/>
      <c r="AE97" s="348"/>
      <c r="AF97" s="349"/>
      <c r="AG97" s="349"/>
      <c r="AH97" s="794"/>
      <c r="AI97" s="348"/>
      <c r="AJ97" s="349"/>
      <c r="AK97" s="349"/>
      <c r="AL97" s="794"/>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thickBot="1" x14ac:dyDescent="0.2">
      <c r="A98" s="501"/>
      <c r="B98" s="533"/>
      <c r="C98" s="533"/>
      <c r="D98" s="533"/>
      <c r="E98" s="533"/>
      <c r="F98" s="534"/>
      <c r="G98" s="219"/>
      <c r="H98" s="220"/>
      <c r="I98" s="220"/>
      <c r="J98" s="220"/>
      <c r="K98" s="220"/>
      <c r="L98" s="220"/>
      <c r="M98" s="220"/>
      <c r="N98" s="220"/>
      <c r="O98" s="221"/>
      <c r="P98" s="781"/>
      <c r="Q98" s="781"/>
      <c r="R98" s="781"/>
      <c r="S98" s="781"/>
      <c r="T98" s="781"/>
      <c r="U98" s="781"/>
      <c r="V98" s="781"/>
      <c r="W98" s="781"/>
      <c r="X98" s="782"/>
      <c r="Y98" s="712" t="s">
        <v>53</v>
      </c>
      <c r="Z98" s="713"/>
      <c r="AA98" s="714"/>
      <c r="AB98" s="285"/>
      <c r="AC98" s="286"/>
      <c r="AD98" s="287"/>
      <c r="AE98" s="348"/>
      <c r="AF98" s="349"/>
      <c r="AG98" s="349"/>
      <c r="AH98" s="794"/>
      <c r="AI98" s="348"/>
      <c r="AJ98" s="349"/>
      <c r="AK98" s="349"/>
      <c r="AL98" s="794"/>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8"/>
      <c r="C99" s="858"/>
      <c r="D99" s="858"/>
      <c r="E99" s="858"/>
      <c r="F99" s="859"/>
      <c r="G99" s="784"/>
      <c r="H99" s="233"/>
      <c r="I99" s="233"/>
      <c r="J99" s="233"/>
      <c r="K99" s="233"/>
      <c r="L99" s="233"/>
      <c r="M99" s="233"/>
      <c r="N99" s="233"/>
      <c r="O99" s="785"/>
      <c r="P99" s="821"/>
      <c r="Q99" s="821"/>
      <c r="R99" s="821"/>
      <c r="S99" s="821"/>
      <c r="T99" s="821"/>
      <c r="U99" s="821"/>
      <c r="V99" s="821"/>
      <c r="W99" s="821"/>
      <c r="X99" s="822"/>
      <c r="Y99" s="461" t="s">
        <v>13</v>
      </c>
      <c r="Z99" s="462"/>
      <c r="AA99" s="463"/>
      <c r="AB99" s="443" t="s">
        <v>14</v>
      </c>
      <c r="AC99" s="444"/>
      <c r="AD99" s="445"/>
      <c r="AE99" s="795"/>
      <c r="AF99" s="796"/>
      <c r="AG99" s="796"/>
      <c r="AH99" s="823"/>
      <c r="AI99" s="795"/>
      <c r="AJ99" s="796"/>
      <c r="AK99" s="796"/>
      <c r="AL99" s="823"/>
      <c r="AM99" s="795"/>
      <c r="AN99" s="796"/>
      <c r="AO99" s="796"/>
      <c r="AP99" s="796"/>
      <c r="AQ99" s="797"/>
      <c r="AR99" s="798"/>
      <c r="AS99" s="798"/>
      <c r="AT99" s="799"/>
      <c r="AU99" s="796"/>
      <c r="AV99" s="796"/>
      <c r="AW99" s="796"/>
      <c r="AX99" s="800"/>
      <c r="AY99">
        <f t="shared" si="12"/>
        <v>0</v>
      </c>
    </row>
    <row r="100" spans="1:60" ht="31.5" customHeight="1" x14ac:dyDescent="0.15">
      <c r="A100" s="810" t="s">
        <v>272</v>
      </c>
      <c r="B100" s="811"/>
      <c r="C100" s="811"/>
      <c r="D100" s="811"/>
      <c r="E100" s="811"/>
      <c r="F100" s="812"/>
      <c r="G100" s="813" t="s">
        <v>59</v>
      </c>
      <c r="H100" s="813"/>
      <c r="I100" s="813"/>
      <c r="J100" s="813"/>
      <c r="K100" s="813"/>
      <c r="L100" s="813"/>
      <c r="M100" s="813"/>
      <c r="N100" s="813"/>
      <c r="O100" s="813"/>
      <c r="P100" s="813"/>
      <c r="Q100" s="813"/>
      <c r="R100" s="813"/>
      <c r="S100" s="813"/>
      <c r="T100" s="813"/>
      <c r="U100" s="813"/>
      <c r="V100" s="813"/>
      <c r="W100" s="813"/>
      <c r="X100" s="814"/>
      <c r="Y100" s="446"/>
      <c r="Z100" s="447"/>
      <c r="AA100" s="448"/>
      <c r="AB100" s="835" t="s">
        <v>11</v>
      </c>
      <c r="AC100" s="835"/>
      <c r="AD100" s="835"/>
      <c r="AE100" s="801" t="s">
        <v>310</v>
      </c>
      <c r="AF100" s="802"/>
      <c r="AG100" s="802"/>
      <c r="AH100" s="803"/>
      <c r="AI100" s="801" t="s">
        <v>332</v>
      </c>
      <c r="AJ100" s="802"/>
      <c r="AK100" s="802"/>
      <c r="AL100" s="803"/>
      <c r="AM100" s="801" t="s">
        <v>429</v>
      </c>
      <c r="AN100" s="802"/>
      <c r="AO100" s="802"/>
      <c r="AP100" s="803"/>
      <c r="AQ100" s="904" t="s">
        <v>337</v>
      </c>
      <c r="AR100" s="905"/>
      <c r="AS100" s="905"/>
      <c r="AT100" s="906"/>
      <c r="AU100" s="904" t="s">
        <v>464</v>
      </c>
      <c r="AV100" s="905"/>
      <c r="AW100" s="905"/>
      <c r="AX100" s="907"/>
    </row>
    <row r="101" spans="1:60" ht="23.25" customHeight="1" x14ac:dyDescent="0.15">
      <c r="A101" s="472"/>
      <c r="B101" s="473"/>
      <c r="C101" s="473"/>
      <c r="D101" s="473"/>
      <c r="E101" s="473"/>
      <c r="F101" s="474"/>
      <c r="G101" s="176" t="s">
        <v>648</v>
      </c>
      <c r="H101" s="176"/>
      <c r="I101" s="176"/>
      <c r="J101" s="176"/>
      <c r="K101" s="176"/>
      <c r="L101" s="176"/>
      <c r="M101" s="176"/>
      <c r="N101" s="176"/>
      <c r="O101" s="176"/>
      <c r="P101" s="176"/>
      <c r="Q101" s="176"/>
      <c r="R101" s="176"/>
      <c r="S101" s="176"/>
      <c r="T101" s="176"/>
      <c r="U101" s="176"/>
      <c r="V101" s="176"/>
      <c r="W101" s="176"/>
      <c r="X101" s="218"/>
      <c r="Y101" s="793" t="s">
        <v>54</v>
      </c>
      <c r="Z101" s="698"/>
      <c r="AA101" s="699"/>
      <c r="AB101" s="532" t="s">
        <v>650</v>
      </c>
      <c r="AC101" s="532"/>
      <c r="AD101" s="532"/>
      <c r="AE101" s="343">
        <v>20</v>
      </c>
      <c r="AF101" s="343"/>
      <c r="AG101" s="343"/>
      <c r="AH101" s="343"/>
      <c r="AI101" s="343">
        <v>17</v>
      </c>
      <c r="AJ101" s="343"/>
      <c r="AK101" s="343"/>
      <c r="AL101" s="343"/>
      <c r="AM101" s="343">
        <v>14</v>
      </c>
      <c r="AN101" s="343"/>
      <c r="AO101" s="343"/>
      <c r="AP101" s="343"/>
      <c r="AQ101" s="343">
        <v>15</v>
      </c>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650</v>
      </c>
      <c r="AC102" s="532"/>
      <c r="AD102" s="532"/>
      <c r="AE102" s="343">
        <v>20</v>
      </c>
      <c r="AF102" s="343"/>
      <c r="AG102" s="343"/>
      <c r="AH102" s="343"/>
      <c r="AI102" s="343">
        <v>17</v>
      </c>
      <c r="AJ102" s="343"/>
      <c r="AK102" s="343"/>
      <c r="AL102" s="343"/>
      <c r="AM102" s="343">
        <v>14</v>
      </c>
      <c r="AN102" s="343"/>
      <c r="AO102" s="343"/>
      <c r="AP102" s="343"/>
      <c r="AQ102" s="343"/>
      <c r="AR102" s="343"/>
      <c r="AS102" s="343"/>
      <c r="AT102" s="343"/>
      <c r="AU102" s="356"/>
      <c r="AV102" s="357"/>
      <c r="AW102" s="357"/>
      <c r="AX102" s="908"/>
    </row>
    <row r="103" spans="1:60" ht="31.5" customHeight="1" x14ac:dyDescent="0.15">
      <c r="A103" s="469" t="s">
        <v>272</v>
      </c>
      <c r="B103" s="470"/>
      <c r="C103" s="470"/>
      <c r="D103" s="470"/>
      <c r="E103" s="470"/>
      <c r="F103" s="471"/>
      <c r="G103" s="713" t="s">
        <v>59</v>
      </c>
      <c r="H103" s="713"/>
      <c r="I103" s="713"/>
      <c r="J103" s="713"/>
      <c r="K103" s="713"/>
      <c r="L103" s="713"/>
      <c r="M103" s="713"/>
      <c r="N103" s="713"/>
      <c r="O103" s="713"/>
      <c r="P103" s="713"/>
      <c r="Q103" s="713"/>
      <c r="R103" s="713"/>
      <c r="S103" s="713"/>
      <c r="T103" s="713"/>
      <c r="U103" s="713"/>
      <c r="V103" s="713"/>
      <c r="W103" s="713"/>
      <c r="X103" s="714"/>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464</v>
      </c>
      <c r="AV103" s="346"/>
      <c r="AW103" s="346"/>
      <c r="AX103" s="347"/>
      <c r="AY103">
        <f>COUNTA($G$104)</f>
        <v>1</v>
      </c>
    </row>
    <row r="104" spans="1:60" ht="23.25" customHeight="1" x14ac:dyDescent="0.15">
      <c r="A104" s="472"/>
      <c r="B104" s="473"/>
      <c r="C104" s="473"/>
      <c r="D104" s="473"/>
      <c r="E104" s="473"/>
      <c r="F104" s="474"/>
      <c r="G104" s="176" t="s">
        <v>649</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652</v>
      </c>
      <c r="AC104" s="453"/>
      <c r="AD104" s="454"/>
      <c r="AE104" s="343">
        <v>6</v>
      </c>
      <c r="AF104" s="343"/>
      <c r="AG104" s="343"/>
      <c r="AH104" s="343"/>
      <c r="AI104" s="343">
        <v>7.8</v>
      </c>
      <c r="AJ104" s="343"/>
      <c r="AK104" s="343"/>
      <c r="AL104" s="343"/>
      <c r="AM104" s="343">
        <v>0</v>
      </c>
      <c r="AN104" s="343"/>
      <c r="AO104" s="343"/>
      <c r="AP104" s="343"/>
      <c r="AQ104" s="343"/>
      <c r="AR104" s="343"/>
      <c r="AS104" s="343"/>
      <c r="AT104" s="343"/>
      <c r="AU104" s="343"/>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651</v>
      </c>
      <c r="AC105" s="389"/>
      <c r="AD105" s="390"/>
      <c r="AE105" s="291" t="s">
        <v>653</v>
      </c>
      <c r="AF105" s="291"/>
      <c r="AG105" s="291"/>
      <c r="AH105" s="291"/>
      <c r="AI105" s="291" t="s">
        <v>654</v>
      </c>
      <c r="AJ105" s="291"/>
      <c r="AK105" s="291"/>
      <c r="AL105" s="291"/>
      <c r="AM105" s="343">
        <v>0</v>
      </c>
      <c r="AN105" s="343"/>
      <c r="AO105" s="343"/>
      <c r="AP105" s="343"/>
      <c r="AQ105" s="343"/>
      <c r="AR105" s="343"/>
      <c r="AS105" s="343"/>
      <c r="AT105" s="343"/>
      <c r="AU105" s="343"/>
      <c r="AV105" s="343"/>
      <c r="AW105" s="343"/>
      <c r="AX105" s="344"/>
      <c r="AY105">
        <f>$AY$103</f>
        <v>1</v>
      </c>
    </row>
    <row r="106" spans="1:60" ht="1.5" customHeight="1" thickBot="1" x14ac:dyDescent="0.2">
      <c r="A106" s="469" t="s">
        <v>272</v>
      </c>
      <c r="B106" s="470"/>
      <c r="C106" s="470"/>
      <c r="D106" s="470"/>
      <c r="E106" s="470"/>
      <c r="F106" s="471"/>
      <c r="G106" s="713" t="s">
        <v>59</v>
      </c>
      <c r="H106" s="713"/>
      <c r="I106" s="713"/>
      <c r="J106" s="713"/>
      <c r="K106" s="713"/>
      <c r="L106" s="713"/>
      <c r="M106" s="713"/>
      <c r="N106" s="713"/>
      <c r="O106" s="713"/>
      <c r="P106" s="713"/>
      <c r="Q106" s="713"/>
      <c r="R106" s="713"/>
      <c r="S106" s="713"/>
      <c r="T106" s="713"/>
      <c r="U106" s="713"/>
      <c r="V106" s="713"/>
      <c r="W106" s="713"/>
      <c r="X106" s="714"/>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464</v>
      </c>
      <c r="AV106" s="346"/>
      <c r="AW106" s="346"/>
      <c r="AX106" s="347"/>
      <c r="AY106">
        <f>COUNTA($G$107)</f>
        <v>0</v>
      </c>
    </row>
    <row r="107" spans="1:60" ht="2.25" hidden="1" customHeight="1" thickBo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3" t="s">
        <v>59</v>
      </c>
      <c r="H109" s="713"/>
      <c r="I109" s="713"/>
      <c r="J109" s="713"/>
      <c r="K109" s="713"/>
      <c r="L109" s="713"/>
      <c r="M109" s="713"/>
      <c r="N109" s="713"/>
      <c r="O109" s="713"/>
      <c r="P109" s="713"/>
      <c r="Q109" s="713"/>
      <c r="R109" s="713"/>
      <c r="S109" s="713"/>
      <c r="T109" s="713"/>
      <c r="U109" s="713"/>
      <c r="V109" s="713"/>
      <c r="W109" s="713"/>
      <c r="X109" s="714"/>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464</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3" t="s">
        <v>59</v>
      </c>
      <c r="H112" s="713"/>
      <c r="I112" s="713"/>
      <c r="J112" s="713"/>
      <c r="K112" s="713"/>
      <c r="L112" s="713"/>
      <c r="M112" s="713"/>
      <c r="N112" s="713"/>
      <c r="O112" s="713"/>
      <c r="P112" s="713"/>
      <c r="Q112" s="713"/>
      <c r="R112" s="713"/>
      <c r="S112" s="713"/>
      <c r="T112" s="713"/>
      <c r="U112" s="713"/>
      <c r="V112" s="713"/>
      <c r="W112" s="713"/>
      <c r="X112" s="714"/>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464</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4"/>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4"/>
      <c r="AU114" s="348"/>
      <c r="AV114" s="349"/>
      <c r="AW114" s="349"/>
      <c r="AX114" s="350"/>
      <c r="AY114">
        <f>$AY$112</f>
        <v>0</v>
      </c>
    </row>
    <row r="115" spans="1:51" ht="21" hidden="1" customHeight="1" thickBo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465</v>
      </c>
      <c r="AR115" s="322"/>
      <c r="AS115" s="322"/>
      <c r="AT115" s="322"/>
      <c r="AU115" s="322"/>
      <c r="AV115" s="322"/>
      <c r="AW115" s="322"/>
      <c r="AX115" s="323"/>
    </row>
    <row r="116" spans="1:51" ht="23.25" hidden="1" customHeight="1" thickBot="1" x14ac:dyDescent="0.2">
      <c r="A116" s="277"/>
      <c r="B116" s="278"/>
      <c r="C116" s="278"/>
      <c r="D116" s="278"/>
      <c r="E116" s="278"/>
      <c r="F116" s="279"/>
      <c r="G116" s="336" t="s">
        <v>462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c r="AF116" s="343"/>
      <c r="AG116" s="343"/>
      <c r="AH116" s="343"/>
      <c r="AI116" s="343"/>
      <c r="AJ116" s="343"/>
      <c r="AK116" s="343"/>
      <c r="AL116" s="343"/>
      <c r="AM116" s="343"/>
      <c r="AN116" s="343"/>
      <c r="AO116" s="343"/>
      <c r="AP116" s="343"/>
      <c r="AQ116" s="348"/>
      <c r="AR116" s="349"/>
      <c r="AS116" s="349"/>
      <c r="AT116" s="349"/>
      <c r="AU116" s="349"/>
      <c r="AV116" s="349"/>
      <c r="AW116" s="349"/>
      <c r="AX116" s="350"/>
    </row>
    <row r="117" spans="1:51" ht="46.5" hidden="1"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hidden="1" customHeight="1" thickBo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465</v>
      </c>
      <c r="AR118" s="322"/>
      <c r="AS118" s="322"/>
      <c r="AT118" s="322"/>
      <c r="AU118" s="322"/>
      <c r="AV118" s="322"/>
      <c r="AW118" s="322"/>
      <c r="AX118" s="323"/>
      <c r="AY118" s="77">
        <f>IF(SUBSTITUTE(SUBSTITUTE($G$119,"／",""),"　","")="",0,1)</f>
        <v>0</v>
      </c>
    </row>
    <row r="119" spans="1:51" ht="23.25" hidden="1" customHeight="1" thickBo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thickBo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465</v>
      </c>
      <c r="AR121" s="322"/>
      <c r="AS121" s="322"/>
      <c r="AT121" s="322"/>
      <c r="AU121" s="322"/>
      <c r="AV121" s="322"/>
      <c r="AW121" s="322"/>
      <c r="AX121" s="323"/>
      <c r="AY121" s="77">
        <f>IF(SUBSTITUTE(SUBSTITUTE($G$122,"／",""),"　","")="",0,1)</f>
        <v>0</v>
      </c>
    </row>
    <row r="122" spans="1:51" ht="23.25" hidden="1" customHeight="1" thickBo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thickBo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465</v>
      </c>
      <c r="AR124" s="322"/>
      <c r="AS124" s="322"/>
      <c r="AT124" s="322"/>
      <c r="AU124" s="322"/>
      <c r="AV124" s="322"/>
      <c r="AW124" s="322"/>
      <c r="AX124" s="323"/>
      <c r="AY124" s="77">
        <f>IF(SUBSTITUTE(SUBSTITUTE($G$125,"／",""),"　","")="",0,1)</f>
        <v>0</v>
      </c>
    </row>
    <row r="125" spans="1:51" ht="3" hidden="1" customHeight="1" thickBot="1" x14ac:dyDescent="0.2">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thickBo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465</v>
      </c>
      <c r="AR127" s="322"/>
      <c r="AS127" s="322"/>
      <c r="AT127" s="322"/>
      <c r="AU127" s="322"/>
      <c r="AV127" s="322"/>
      <c r="AW127" s="322"/>
      <c r="AX127" s="323"/>
      <c r="AY127" s="77">
        <f>IF(SUBSTITUTE(SUBSTITUTE($G$128,"／",""),"　","")="",0,1)</f>
        <v>0</v>
      </c>
    </row>
    <row r="128" spans="1:51" ht="23.25" hidden="1" customHeight="1" thickBot="1" x14ac:dyDescent="0.2">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1" t="s">
        <v>325</v>
      </c>
      <c r="B130" s="969"/>
      <c r="C130" s="968" t="s">
        <v>188</v>
      </c>
      <c r="D130" s="969"/>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2"/>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622</v>
      </c>
      <c r="AN132" s="184"/>
      <c r="AO132" s="184"/>
      <c r="AP132" s="185"/>
      <c r="AQ132" s="252" t="s">
        <v>184</v>
      </c>
      <c r="AR132" s="253"/>
      <c r="AS132" s="253"/>
      <c r="AT132" s="254"/>
      <c r="AU132" s="264" t="s">
        <v>200</v>
      </c>
      <c r="AV132" s="264"/>
      <c r="AW132" s="264"/>
      <c r="AX132" s="265"/>
      <c r="AY132">
        <f>COUNTA($G$134)</f>
        <v>0</v>
      </c>
    </row>
    <row r="133" spans="1:51" ht="18.75" customHeight="1" x14ac:dyDescent="0.15">
      <c r="A133" s="97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0.75" customHeight="1" x14ac:dyDescent="0.15">
      <c r="A134" s="972"/>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7.5" hidden="1" customHeight="1" x14ac:dyDescent="0.15">
      <c r="A135" s="97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0.75" hidden="1" customHeight="1" x14ac:dyDescent="0.15">
      <c r="A136" s="97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622</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622</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622</v>
      </c>
      <c r="AN144" s="184"/>
      <c r="AO144" s="184"/>
      <c r="AP144" s="185"/>
      <c r="AQ144" s="252" t="s">
        <v>184</v>
      </c>
      <c r="AR144" s="253"/>
      <c r="AS144" s="253"/>
      <c r="AT144" s="254"/>
      <c r="AU144" s="264" t="s">
        <v>200</v>
      </c>
      <c r="AV144" s="264"/>
      <c r="AW144" s="264"/>
      <c r="AX144" s="265"/>
      <c r="AY144">
        <f>COUNTA($G$146)</f>
        <v>0</v>
      </c>
    </row>
    <row r="145" spans="1:51" ht="18" hidden="1" customHeight="1" x14ac:dyDescent="0.15">
      <c r="A145" s="97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622</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2"/>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2"/>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2"/>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2"/>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2"/>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2"/>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2"/>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2"/>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2"/>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1.5" hidden="1" customHeight="1" x14ac:dyDescent="0.15">
      <c r="A168" s="97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2"/>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2"/>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2"/>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2"/>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2"/>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0.25" hidden="1" customHeight="1" x14ac:dyDescent="0.15">
      <c r="A177" s="972"/>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2"/>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2"/>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2"/>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2"/>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17.25" hidden="1" customHeight="1" x14ac:dyDescent="0.15">
      <c r="A185" s="972"/>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2"/>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x14ac:dyDescent="0.15">
      <c r="A189" s="972"/>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622</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customHeight="1" x14ac:dyDescent="0.15">
      <c r="A194" s="97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3.75" customHeight="1" x14ac:dyDescent="0.15">
      <c r="A195" s="97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0.75" hidden="1" customHeight="1" x14ac:dyDescent="0.15">
      <c r="A196" s="97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622</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622</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622</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622</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2"/>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2"/>
      <c r="B214" s="238"/>
      <c r="C214" s="237"/>
      <c r="D214" s="238"/>
      <c r="E214" s="237"/>
      <c r="F214" s="299"/>
      <c r="G214" s="217"/>
      <c r="H214" s="176"/>
      <c r="I214" s="176"/>
      <c r="J214" s="176"/>
      <c r="K214" s="176"/>
      <c r="L214" s="176"/>
      <c r="M214" s="176"/>
      <c r="N214" s="176"/>
      <c r="O214" s="176"/>
      <c r="P214" s="218"/>
      <c r="Q214" s="959"/>
      <c r="R214" s="960"/>
      <c r="S214" s="960"/>
      <c r="T214" s="960"/>
      <c r="U214" s="960"/>
      <c r="V214" s="960"/>
      <c r="W214" s="960"/>
      <c r="X214" s="960"/>
      <c r="Y214" s="960"/>
      <c r="Z214" s="960"/>
      <c r="AA214" s="96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2"/>
      <c r="B215" s="238"/>
      <c r="C215" s="237"/>
      <c r="D215" s="238"/>
      <c r="E215" s="237"/>
      <c r="F215" s="299"/>
      <c r="G215" s="219"/>
      <c r="H215" s="220"/>
      <c r="I215" s="220"/>
      <c r="J215" s="220"/>
      <c r="K215" s="220"/>
      <c r="L215" s="220"/>
      <c r="M215" s="220"/>
      <c r="N215" s="220"/>
      <c r="O215" s="220"/>
      <c r="P215" s="221"/>
      <c r="Q215" s="962"/>
      <c r="R215" s="963"/>
      <c r="S215" s="963"/>
      <c r="T215" s="963"/>
      <c r="U215" s="963"/>
      <c r="V215" s="963"/>
      <c r="W215" s="963"/>
      <c r="X215" s="963"/>
      <c r="Y215" s="963"/>
      <c r="Z215" s="963"/>
      <c r="AA215" s="96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2"/>
      <c r="B216" s="238"/>
      <c r="C216" s="237"/>
      <c r="D216" s="238"/>
      <c r="E216" s="237"/>
      <c r="F216" s="299"/>
      <c r="G216" s="219"/>
      <c r="H216" s="220"/>
      <c r="I216" s="220"/>
      <c r="J216" s="220"/>
      <c r="K216" s="220"/>
      <c r="L216" s="220"/>
      <c r="M216" s="220"/>
      <c r="N216" s="220"/>
      <c r="O216" s="220"/>
      <c r="P216" s="221"/>
      <c r="Q216" s="962"/>
      <c r="R216" s="963"/>
      <c r="S216" s="963"/>
      <c r="T216" s="963"/>
      <c r="U216" s="963"/>
      <c r="V216" s="963"/>
      <c r="W216" s="963"/>
      <c r="X216" s="963"/>
      <c r="Y216" s="963"/>
      <c r="Z216" s="963"/>
      <c r="AA216" s="96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0.75" hidden="1" customHeight="1" x14ac:dyDescent="0.15">
      <c r="A217" s="972"/>
      <c r="B217" s="238"/>
      <c r="C217" s="237"/>
      <c r="D217" s="238"/>
      <c r="E217" s="237"/>
      <c r="F217" s="299"/>
      <c r="G217" s="219"/>
      <c r="H217" s="220"/>
      <c r="I217" s="220"/>
      <c r="J217" s="220"/>
      <c r="K217" s="220"/>
      <c r="L217" s="220"/>
      <c r="M217" s="220"/>
      <c r="N217" s="220"/>
      <c r="O217" s="220"/>
      <c r="P217" s="221"/>
      <c r="Q217" s="962"/>
      <c r="R217" s="963"/>
      <c r="S217" s="963"/>
      <c r="T217" s="963"/>
      <c r="U217" s="963"/>
      <c r="V217" s="963"/>
      <c r="W217" s="963"/>
      <c r="X217" s="963"/>
      <c r="Y217" s="963"/>
      <c r="Z217" s="963"/>
      <c r="AA217" s="96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2"/>
      <c r="B218" s="238"/>
      <c r="C218" s="237"/>
      <c r="D218" s="238"/>
      <c r="E218" s="237"/>
      <c r="F218" s="299"/>
      <c r="G218" s="222"/>
      <c r="H218" s="179"/>
      <c r="I218" s="179"/>
      <c r="J218" s="179"/>
      <c r="K218" s="179"/>
      <c r="L218" s="179"/>
      <c r="M218" s="179"/>
      <c r="N218" s="179"/>
      <c r="O218" s="179"/>
      <c r="P218" s="223"/>
      <c r="Q218" s="965"/>
      <c r="R218" s="966"/>
      <c r="S218" s="966"/>
      <c r="T218" s="966"/>
      <c r="U218" s="966"/>
      <c r="V218" s="966"/>
      <c r="W218" s="966"/>
      <c r="X218" s="966"/>
      <c r="Y218" s="966"/>
      <c r="Z218" s="966"/>
      <c r="AA218" s="96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2"/>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2"/>
      <c r="B221" s="238"/>
      <c r="C221" s="237"/>
      <c r="D221" s="238"/>
      <c r="E221" s="237"/>
      <c r="F221" s="299"/>
      <c r="G221" s="217"/>
      <c r="H221" s="176"/>
      <c r="I221" s="176"/>
      <c r="J221" s="176"/>
      <c r="K221" s="176"/>
      <c r="L221" s="176"/>
      <c r="M221" s="176"/>
      <c r="N221" s="176"/>
      <c r="O221" s="176"/>
      <c r="P221" s="218"/>
      <c r="Q221" s="959"/>
      <c r="R221" s="960"/>
      <c r="S221" s="960"/>
      <c r="T221" s="960"/>
      <c r="U221" s="960"/>
      <c r="V221" s="960"/>
      <c r="W221" s="960"/>
      <c r="X221" s="960"/>
      <c r="Y221" s="960"/>
      <c r="Z221" s="960"/>
      <c r="AA221" s="96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2"/>
      <c r="B222" s="238"/>
      <c r="C222" s="237"/>
      <c r="D222" s="238"/>
      <c r="E222" s="237"/>
      <c r="F222" s="299"/>
      <c r="G222" s="219"/>
      <c r="H222" s="220"/>
      <c r="I222" s="220"/>
      <c r="J222" s="220"/>
      <c r="K222" s="220"/>
      <c r="L222" s="220"/>
      <c r="M222" s="220"/>
      <c r="N222" s="220"/>
      <c r="O222" s="220"/>
      <c r="P222" s="221"/>
      <c r="Q222" s="962"/>
      <c r="R222" s="963"/>
      <c r="S222" s="963"/>
      <c r="T222" s="963"/>
      <c r="U222" s="963"/>
      <c r="V222" s="963"/>
      <c r="W222" s="963"/>
      <c r="X222" s="963"/>
      <c r="Y222" s="963"/>
      <c r="Z222" s="963"/>
      <c r="AA222" s="96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2"/>
      <c r="B223" s="238"/>
      <c r="C223" s="237"/>
      <c r="D223" s="238"/>
      <c r="E223" s="237"/>
      <c r="F223" s="299"/>
      <c r="G223" s="219"/>
      <c r="H223" s="220"/>
      <c r="I223" s="220"/>
      <c r="J223" s="220"/>
      <c r="K223" s="220"/>
      <c r="L223" s="220"/>
      <c r="M223" s="220"/>
      <c r="N223" s="220"/>
      <c r="O223" s="220"/>
      <c r="P223" s="221"/>
      <c r="Q223" s="962"/>
      <c r="R223" s="963"/>
      <c r="S223" s="963"/>
      <c r="T223" s="963"/>
      <c r="U223" s="963"/>
      <c r="V223" s="963"/>
      <c r="W223" s="963"/>
      <c r="X223" s="963"/>
      <c r="Y223" s="963"/>
      <c r="Z223" s="963"/>
      <c r="AA223" s="96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2"/>
      <c r="B224" s="238"/>
      <c r="C224" s="237"/>
      <c r="D224" s="238"/>
      <c r="E224" s="237"/>
      <c r="F224" s="299"/>
      <c r="G224" s="219"/>
      <c r="H224" s="220"/>
      <c r="I224" s="220"/>
      <c r="J224" s="220"/>
      <c r="K224" s="220"/>
      <c r="L224" s="220"/>
      <c r="M224" s="220"/>
      <c r="N224" s="220"/>
      <c r="O224" s="220"/>
      <c r="P224" s="221"/>
      <c r="Q224" s="962"/>
      <c r="R224" s="963"/>
      <c r="S224" s="963"/>
      <c r="T224" s="963"/>
      <c r="U224" s="963"/>
      <c r="V224" s="963"/>
      <c r="W224" s="963"/>
      <c r="X224" s="963"/>
      <c r="Y224" s="963"/>
      <c r="Z224" s="963"/>
      <c r="AA224" s="96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2"/>
      <c r="B225" s="238"/>
      <c r="C225" s="237"/>
      <c r="D225" s="238"/>
      <c r="E225" s="237"/>
      <c r="F225" s="299"/>
      <c r="G225" s="222"/>
      <c r="H225" s="179"/>
      <c r="I225" s="179"/>
      <c r="J225" s="179"/>
      <c r="K225" s="179"/>
      <c r="L225" s="179"/>
      <c r="M225" s="179"/>
      <c r="N225" s="179"/>
      <c r="O225" s="179"/>
      <c r="P225" s="223"/>
      <c r="Q225" s="965"/>
      <c r="R225" s="966"/>
      <c r="S225" s="966"/>
      <c r="T225" s="966"/>
      <c r="U225" s="966"/>
      <c r="V225" s="966"/>
      <c r="W225" s="966"/>
      <c r="X225" s="966"/>
      <c r="Y225" s="966"/>
      <c r="Z225" s="966"/>
      <c r="AA225" s="96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2"/>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0.75" hidden="1" customHeight="1" x14ac:dyDescent="0.15">
      <c r="A227" s="97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2"/>
      <c r="B228" s="238"/>
      <c r="C228" s="237"/>
      <c r="D228" s="238"/>
      <c r="E228" s="237"/>
      <c r="F228" s="299"/>
      <c r="G228" s="217"/>
      <c r="H228" s="176"/>
      <c r="I228" s="176"/>
      <c r="J228" s="176"/>
      <c r="K228" s="176"/>
      <c r="L228" s="176"/>
      <c r="M228" s="176"/>
      <c r="N228" s="176"/>
      <c r="O228" s="176"/>
      <c r="P228" s="218"/>
      <c r="Q228" s="959"/>
      <c r="R228" s="960"/>
      <c r="S228" s="960"/>
      <c r="T228" s="960"/>
      <c r="U228" s="960"/>
      <c r="V228" s="960"/>
      <c r="W228" s="960"/>
      <c r="X228" s="960"/>
      <c r="Y228" s="960"/>
      <c r="Z228" s="960"/>
      <c r="AA228" s="96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2"/>
      <c r="B229" s="238"/>
      <c r="C229" s="237"/>
      <c r="D229" s="238"/>
      <c r="E229" s="237"/>
      <c r="F229" s="299"/>
      <c r="G229" s="219"/>
      <c r="H229" s="220"/>
      <c r="I229" s="220"/>
      <c r="J229" s="220"/>
      <c r="K229" s="220"/>
      <c r="L229" s="220"/>
      <c r="M229" s="220"/>
      <c r="N229" s="220"/>
      <c r="O229" s="220"/>
      <c r="P229" s="221"/>
      <c r="Q229" s="962"/>
      <c r="R229" s="963"/>
      <c r="S229" s="963"/>
      <c r="T229" s="963"/>
      <c r="U229" s="963"/>
      <c r="V229" s="963"/>
      <c r="W229" s="963"/>
      <c r="X229" s="963"/>
      <c r="Y229" s="963"/>
      <c r="Z229" s="963"/>
      <c r="AA229" s="96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2"/>
      <c r="B230" s="238"/>
      <c r="C230" s="237"/>
      <c r="D230" s="238"/>
      <c r="E230" s="237"/>
      <c r="F230" s="299"/>
      <c r="G230" s="219"/>
      <c r="H230" s="220"/>
      <c r="I230" s="220"/>
      <c r="J230" s="220"/>
      <c r="K230" s="220"/>
      <c r="L230" s="220"/>
      <c r="M230" s="220"/>
      <c r="N230" s="220"/>
      <c r="O230" s="220"/>
      <c r="P230" s="221"/>
      <c r="Q230" s="962"/>
      <c r="R230" s="963"/>
      <c r="S230" s="963"/>
      <c r="T230" s="963"/>
      <c r="U230" s="963"/>
      <c r="V230" s="963"/>
      <c r="W230" s="963"/>
      <c r="X230" s="963"/>
      <c r="Y230" s="963"/>
      <c r="Z230" s="963"/>
      <c r="AA230" s="96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2"/>
      <c r="B231" s="238"/>
      <c r="C231" s="237"/>
      <c r="D231" s="238"/>
      <c r="E231" s="237"/>
      <c r="F231" s="299"/>
      <c r="G231" s="219"/>
      <c r="H231" s="220"/>
      <c r="I231" s="220"/>
      <c r="J231" s="220"/>
      <c r="K231" s="220"/>
      <c r="L231" s="220"/>
      <c r="M231" s="220"/>
      <c r="N231" s="220"/>
      <c r="O231" s="220"/>
      <c r="P231" s="221"/>
      <c r="Q231" s="962"/>
      <c r="R231" s="963"/>
      <c r="S231" s="963"/>
      <c r="T231" s="963"/>
      <c r="U231" s="963"/>
      <c r="V231" s="963"/>
      <c r="W231" s="963"/>
      <c r="X231" s="963"/>
      <c r="Y231" s="963"/>
      <c r="Z231" s="963"/>
      <c r="AA231" s="96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2"/>
      <c r="B232" s="238"/>
      <c r="C232" s="237"/>
      <c r="D232" s="238"/>
      <c r="E232" s="237"/>
      <c r="F232" s="299"/>
      <c r="G232" s="222"/>
      <c r="H232" s="179"/>
      <c r="I232" s="179"/>
      <c r="J232" s="179"/>
      <c r="K232" s="179"/>
      <c r="L232" s="179"/>
      <c r="M232" s="179"/>
      <c r="N232" s="179"/>
      <c r="O232" s="179"/>
      <c r="P232" s="223"/>
      <c r="Q232" s="965"/>
      <c r="R232" s="966"/>
      <c r="S232" s="966"/>
      <c r="T232" s="966"/>
      <c r="U232" s="966"/>
      <c r="V232" s="966"/>
      <c r="W232" s="966"/>
      <c r="X232" s="966"/>
      <c r="Y232" s="966"/>
      <c r="Z232" s="966"/>
      <c r="AA232" s="96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2"/>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2"/>
      <c r="B235" s="238"/>
      <c r="C235" s="237"/>
      <c r="D235" s="238"/>
      <c r="E235" s="237"/>
      <c r="F235" s="299"/>
      <c r="G235" s="217"/>
      <c r="H235" s="176"/>
      <c r="I235" s="176"/>
      <c r="J235" s="176"/>
      <c r="K235" s="176"/>
      <c r="L235" s="176"/>
      <c r="M235" s="176"/>
      <c r="N235" s="176"/>
      <c r="O235" s="176"/>
      <c r="P235" s="218"/>
      <c r="Q235" s="959"/>
      <c r="R235" s="960"/>
      <c r="S235" s="960"/>
      <c r="T235" s="960"/>
      <c r="U235" s="960"/>
      <c r="V235" s="960"/>
      <c r="W235" s="960"/>
      <c r="X235" s="960"/>
      <c r="Y235" s="960"/>
      <c r="Z235" s="960"/>
      <c r="AA235" s="96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2"/>
      <c r="B236" s="238"/>
      <c r="C236" s="237"/>
      <c r="D236" s="238"/>
      <c r="E236" s="237"/>
      <c r="F236" s="299"/>
      <c r="G236" s="219"/>
      <c r="H236" s="220"/>
      <c r="I236" s="220"/>
      <c r="J236" s="220"/>
      <c r="K236" s="220"/>
      <c r="L236" s="220"/>
      <c r="M236" s="220"/>
      <c r="N236" s="220"/>
      <c r="O236" s="220"/>
      <c r="P236" s="221"/>
      <c r="Q236" s="962"/>
      <c r="R236" s="963"/>
      <c r="S236" s="963"/>
      <c r="T236" s="963"/>
      <c r="U236" s="963"/>
      <c r="V236" s="963"/>
      <c r="W236" s="963"/>
      <c r="X236" s="963"/>
      <c r="Y236" s="963"/>
      <c r="Z236" s="963"/>
      <c r="AA236" s="96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2"/>
      <c r="B237" s="238"/>
      <c r="C237" s="237"/>
      <c r="D237" s="238"/>
      <c r="E237" s="237"/>
      <c r="F237" s="299"/>
      <c r="G237" s="219"/>
      <c r="H237" s="220"/>
      <c r="I237" s="220"/>
      <c r="J237" s="220"/>
      <c r="K237" s="220"/>
      <c r="L237" s="220"/>
      <c r="M237" s="220"/>
      <c r="N237" s="220"/>
      <c r="O237" s="220"/>
      <c r="P237" s="221"/>
      <c r="Q237" s="962"/>
      <c r="R237" s="963"/>
      <c r="S237" s="963"/>
      <c r="T237" s="963"/>
      <c r="U237" s="963"/>
      <c r="V237" s="963"/>
      <c r="W237" s="963"/>
      <c r="X237" s="963"/>
      <c r="Y237" s="963"/>
      <c r="Z237" s="963"/>
      <c r="AA237" s="96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2"/>
      <c r="B238" s="238"/>
      <c r="C238" s="237"/>
      <c r="D238" s="238"/>
      <c r="E238" s="237"/>
      <c r="F238" s="299"/>
      <c r="G238" s="219"/>
      <c r="H238" s="220"/>
      <c r="I238" s="220"/>
      <c r="J238" s="220"/>
      <c r="K238" s="220"/>
      <c r="L238" s="220"/>
      <c r="M238" s="220"/>
      <c r="N238" s="220"/>
      <c r="O238" s="220"/>
      <c r="P238" s="221"/>
      <c r="Q238" s="962"/>
      <c r="R238" s="963"/>
      <c r="S238" s="963"/>
      <c r="T238" s="963"/>
      <c r="U238" s="963"/>
      <c r="V238" s="963"/>
      <c r="W238" s="963"/>
      <c r="X238" s="963"/>
      <c r="Y238" s="963"/>
      <c r="Z238" s="963"/>
      <c r="AA238" s="96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2"/>
      <c r="B239" s="238"/>
      <c r="C239" s="237"/>
      <c r="D239" s="238"/>
      <c r="E239" s="237"/>
      <c r="F239" s="299"/>
      <c r="G239" s="222"/>
      <c r="H239" s="179"/>
      <c r="I239" s="179"/>
      <c r="J239" s="179"/>
      <c r="K239" s="179"/>
      <c r="L239" s="179"/>
      <c r="M239" s="179"/>
      <c r="N239" s="179"/>
      <c r="O239" s="179"/>
      <c r="P239" s="223"/>
      <c r="Q239" s="965"/>
      <c r="R239" s="966"/>
      <c r="S239" s="966"/>
      <c r="T239" s="966"/>
      <c r="U239" s="966"/>
      <c r="V239" s="966"/>
      <c r="W239" s="966"/>
      <c r="X239" s="966"/>
      <c r="Y239" s="966"/>
      <c r="Z239" s="966"/>
      <c r="AA239" s="96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2"/>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2"/>
      <c r="B242" s="238"/>
      <c r="C242" s="237"/>
      <c r="D242" s="238"/>
      <c r="E242" s="237"/>
      <c r="F242" s="299"/>
      <c r="G242" s="217"/>
      <c r="H242" s="176"/>
      <c r="I242" s="176"/>
      <c r="J242" s="176"/>
      <c r="K242" s="176"/>
      <c r="L242" s="176"/>
      <c r="M242" s="176"/>
      <c r="N242" s="176"/>
      <c r="O242" s="176"/>
      <c r="P242" s="218"/>
      <c r="Q242" s="959"/>
      <c r="R242" s="960"/>
      <c r="S242" s="960"/>
      <c r="T242" s="960"/>
      <c r="U242" s="960"/>
      <c r="V242" s="960"/>
      <c r="W242" s="960"/>
      <c r="X242" s="960"/>
      <c r="Y242" s="960"/>
      <c r="Z242" s="960"/>
      <c r="AA242" s="96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2"/>
      <c r="B243" s="238"/>
      <c r="C243" s="237"/>
      <c r="D243" s="238"/>
      <c r="E243" s="237"/>
      <c r="F243" s="299"/>
      <c r="G243" s="219"/>
      <c r="H243" s="220"/>
      <c r="I243" s="220"/>
      <c r="J243" s="220"/>
      <c r="K243" s="220"/>
      <c r="L243" s="220"/>
      <c r="M243" s="220"/>
      <c r="N243" s="220"/>
      <c r="O243" s="220"/>
      <c r="P243" s="221"/>
      <c r="Q243" s="962"/>
      <c r="R243" s="963"/>
      <c r="S243" s="963"/>
      <c r="T243" s="963"/>
      <c r="U243" s="963"/>
      <c r="V243" s="963"/>
      <c r="W243" s="963"/>
      <c r="X243" s="963"/>
      <c r="Y243" s="963"/>
      <c r="Z243" s="963"/>
      <c r="AA243" s="96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2"/>
      <c r="B244" s="238"/>
      <c r="C244" s="237"/>
      <c r="D244" s="238"/>
      <c r="E244" s="237"/>
      <c r="F244" s="299"/>
      <c r="G244" s="219"/>
      <c r="H244" s="220"/>
      <c r="I244" s="220"/>
      <c r="J244" s="220"/>
      <c r="K244" s="220"/>
      <c r="L244" s="220"/>
      <c r="M244" s="220"/>
      <c r="N244" s="220"/>
      <c r="O244" s="220"/>
      <c r="P244" s="221"/>
      <c r="Q244" s="962"/>
      <c r="R244" s="963"/>
      <c r="S244" s="963"/>
      <c r="T244" s="963"/>
      <c r="U244" s="963"/>
      <c r="V244" s="963"/>
      <c r="W244" s="963"/>
      <c r="X244" s="963"/>
      <c r="Y244" s="963"/>
      <c r="Z244" s="963"/>
      <c r="AA244" s="96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2"/>
      <c r="B245" s="238"/>
      <c r="C245" s="237"/>
      <c r="D245" s="238"/>
      <c r="E245" s="237"/>
      <c r="F245" s="299"/>
      <c r="G245" s="219"/>
      <c r="H245" s="220"/>
      <c r="I245" s="220"/>
      <c r="J245" s="220"/>
      <c r="K245" s="220"/>
      <c r="L245" s="220"/>
      <c r="M245" s="220"/>
      <c r="N245" s="220"/>
      <c r="O245" s="220"/>
      <c r="P245" s="221"/>
      <c r="Q245" s="962"/>
      <c r="R245" s="963"/>
      <c r="S245" s="963"/>
      <c r="T245" s="963"/>
      <c r="U245" s="963"/>
      <c r="V245" s="963"/>
      <c r="W245" s="963"/>
      <c r="X245" s="963"/>
      <c r="Y245" s="963"/>
      <c r="Z245" s="963"/>
      <c r="AA245" s="96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2"/>
      <c r="B246" s="238"/>
      <c r="C246" s="237"/>
      <c r="D246" s="238"/>
      <c r="E246" s="300"/>
      <c r="F246" s="301"/>
      <c r="G246" s="222"/>
      <c r="H246" s="179"/>
      <c r="I246" s="179"/>
      <c r="J246" s="179"/>
      <c r="K246" s="179"/>
      <c r="L246" s="179"/>
      <c r="M246" s="179"/>
      <c r="N246" s="179"/>
      <c r="O246" s="179"/>
      <c r="P246" s="223"/>
      <c r="Q246" s="965"/>
      <c r="R246" s="966"/>
      <c r="S246" s="966"/>
      <c r="T246" s="966"/>
      <c r="U246" s="966"/>
      <c r="V246" s="966"/>
      <c r="W246" s="966"/>
      <c r="X246" s="966"/>
      <c r="Y246" s="966"/>
      <c r="Z246" s="966"/>
      <c r="AA246" s="96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2"/>
      <c r="B248" s="238"/>
      <c r="C248" s="237"/>
      <c r="D248" s="238"/>
      <c r="E248" s="175" t="s">
        <v>657</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2"/>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thickBot="1" x14ac:dyDescent="0.2">
      <c r="A250" s="97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34.5" hidden="1" customHeight="1" thickBot="1" x14ac:dyDescent="0.2">
      <c r="A251" s="97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0.75" hidden="1" customHeight="1" x14ac:dyDescent="0.15">
      <c r="A252" s="97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622</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622</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622</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622</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622</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0.75" hidden="1" customHeight="1" x14ac:dyDescent="0.15">
      <c r="A271" s="97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2"/>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2"/>
      <c r="B274" s="238"/>
      <c r="C274" s="237"/>
      <c r="D274" s="238"/>
      <c r="E274" s="237"/>
      <c r="F274" s="299"/>
      <c r="G274" s="217"/>
      <c r="H274" s="176"/>
      <c r="I274" s="176"/>
      <c r="J274" s="176"/>
      <c r="K274" s="176"/>
      <c r="L274" s="176"/>
      <c r="M274" s="176"/>
      <c r="N274" s="176"/>
      <c r="O274" s="176"/>
      <c r="P274" s="218"/>
      <c r="Q274" s="959"/>
      <c r="R274" s="960"/>
      <c r="S274" s="960"/>
      <c r="T274" s="960"/>
      <c r="U274" s="960"/>
      <c r="V274" s="960"/>
      <c r="W274" s="960"/>
      <c r="X274" s="960"/>
      <c r="Y274" s="960"/>
      <c r="Z274" s="960"/>
      <c r="AA274" s="96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2"/>
      <c r="B275" s="238"/>
      <c r="C275" s="237"/>
      <c r="D275" s="238"/>
      <c r="E275" s="237"/>
      <c r="F275" s="299"/>
      <c r="G275" s="219"/>
      <c r="H275" s="220"/>
      <c r="I275" s="220"/>
      <c r="J275" s="220"/>
      <c r="K275" s="220"/>
      <c r="L275" s="220"/>
      <c r="M275" s="220"/>
      <c r="N275" s="220"/>
      <c r="O275" s="220"/>
      <c r="P275" s="221"/>
      <c r="Q275" s="962"/>
      <c r="R275" s="963"/>
      <c r="S275" s="963"/>
      <c r="T275" s="963"/>
      <c r="U275" s="963"/>
      <c r="V275" s="963"/>
      <c r="W275" s="963"/>
      <c r="X275" s="963"/>
      <c r="Y275" s="963"/>
      <c r="Z275" s="963"/>
      <c r="AA275" s="96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2"/>
      <c r="B276" s="238"/>
      <c r="C276" s="237"/>
      <c r="D276" s="238"/>
      <c r="E276" s="237"/>
      <c r="F276" s="299"/>
      <c r="G276" s="219"/>
      <c r="H276" s="220"/>
      <c r="I276" s="220"/>
      <c r="J276" s="220"/>
      <c r="K276" s="220"/>
      <c r="L276" s="220"/>
      <c r="M276" s="220"/>
      <c r="N276" s="220"/>
      <c r="O276" s="220"/>
      <c r="P276" s="221"/>
      <c r="Q276" s="962"/>
      <c r="R276" s="963"/>
      <c r="S276" s="963"/>
      <c r="T276" s="963"/>
      <c r="U276" s="963"/>
      <c r="V276" s="963"/>
      <c r="W276" s="963"/>
      <c r="X276" s="963"/>
      <c r="Y276" s="963"/>
      <c r="Z276" s="963"/>
      <c r="AA276" s="96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2"/>
      <c r="B277" s="238"/>
      <c r="C277" s="237"/>
      <c r="D277" s="238"/>
      <c r="E277" s="237"/>
      <c r="F277" s="299"/>
      <c r="G277" s="219"/>
      <c r="H277" s="220"/>
      <c r="I277" s="220"/>
      <c r="J277" s="220"/>
      <c r="K277" s="220"/>
      <c r="L277" s="220"/>
      <c r="M277" s="220"/>
      <c r="N277" s="220"/>
      <c r="O277" s="220"/>
      <c r="P277" s="221"/>
      <c r="Q277" s="962"/>
      <c r="R277" s="963"/>
      <c r="S277" s="963"/>
      <c r="T277" s="963"/>
      <c r="U277" s="963"/>
      <c r="V277" s="963"/>
      <c r="W277" s="963"/>
      <c r="X277" s="963"/>
      <c r="Y277" s="963"/>
      <c r="Z277" s="963"/>
      <c r="AA277" s="96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2"/>
      <c r="B278" s="238"/>
      <c r="C278" s="237"/>
      <c r="D278" s="238"/>
      <c r="E278" s="237"/>
      <c r="F278" s="299"/>
      <c r="G278" s="222"/>
      <c r="H278" s="179"/>
      <c r="I278" s="179"/>
      <c r="J278" s="179"/>
      <c r="K278" s="179"/>
      <c r="L278" s="179"/>
      <c r="M278" s="179"/>
      <c r="N278" s="179"/>
      <c r="O278" s="179"/>
      <c r="P278" s="223"/>
      <c r="Q278" s="965"/>
      <c r="R278" s="966"/>
      <c r="S278" s="966"/>
      <c r="T278" s="966"/>
      <c r="U278" s="966"/>
      <c r="V278" s="966"/>
      <c r="W278" s="966"/>
      <c r="X278" s="966"/>
      <c r="Y278" s="966"/>
      <c r="Z278" s="966"/>
      <c r="AA278" s="96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2"/>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2"/>
      <c r="B281" s="238"/>
      <c r="C281" s="237"/>
      <c r="D281" s="238"/>
      <c r="E281" s="237"/>
      <c r="F281" s="299"/>
      <c r="G281" s="217"/>
      <c r="H281" s="176"/>
      <c r="I281" s="176"/>
      <c r="J281" s="176"/>
      <c r="K281" s="176"/>
      <c r="L281" s="176"/>
      <c r="M281" s="176"/>
      <c r="N281" s="176"/>
      <c r="O281" s="176"/>
      <c r="P281" s="218"/>
      <c r="Q281" s="959"/>
      <c r="R281" s="960"/>
      <c r="S281" s="960"/>
      <c r="T281" s="960"/>
      <c r="U281" s="960"/>
      <c r="V281" s="960"/>
      <c r="W281" s="960"/>
      <c r="X281" s="960"/>
      <c r="Y281" s="960"/>
      <c r="Z281" s="960"/>
      <c r="AA281" s="96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2"/>
      <c r="B282" s="238"/>
      <c r="C282" s="237"/>
      <c r="D282" s="238"/>
      <c r="E282" s="237"/>
      <c r="F282" s="299"/>
      <c r="G282" s="219"/>
      <c r="H282" s="220"/>
      <c r="I282" s="220"/>
      <c r="J282" s="220"/>
      <c r="K282" s="220"/>
      <c r="L282" s="220"/>
      <c r="M282" s="220"/>
      <c r="N282" s="220"/>
      <c r="O282" s="220"/>
      <c r="P282" s="221"/>
      <c r="Q282" s="962"/>
      <c r="R282" s="963"/>
      <c r="S282" s="963"/>
      <c r="T282" s="963"/>
      <c r="U282" s="963"/>
      <c r="V282" s="963"/>
      <c r="W282" s="963"/>
      <c r="X282" s="963"/>
      <c r="Y282" s="963"/>
      <c r="Z282" s="963"/>
      <c r="AA282" s="96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2"/>
      <c r="B283" s="238"/>
      <c r="C283" s="237"/>
      <c r="D283" s="238"/>
      <c r="E283" s="237"/>
      <c r="F283" s="299"/>
      <c r="G283" s="219"/>
      <c r="H283" s="220"/>
      <c r="I283" s="220"/>
      <c r="J283" s="220"/>
      <c r="K283" s="220"/>
      <c r="L283" s="220"/>
      <c r="M283" s="220"/>
      <c r="N283" s="220"/>
      <c r="O283" s="220"/>
      <c r="P283" s="221"/>
      <c r="Q283" s="962"/>
      <c r="R283" s="963"/>
      <c r="S283" s="963"/>
      <c r="T283" s="963"/>
      <c r="U283" s="963"/>
      <c r="V283" s="963"/>
      <c r="W283" s="963"/>
      <c r="X283" s="963"/>
      <c r="Y283" s="963"/>
      <c r="Z283" s="963"/>
      <c r="AA283" s="96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2"/>
      <c r="B284" s="238"/>
      <c r="C284" s="237"/>
      <c r="D284" s="238"/>
      <c r="E284" s="237"/>
      <c r="F284" s="299"/>
      <c r="G284" s="219"/>
      <c r="H284" s="220"/>
      <c r="I284" s="220"/>
      <c r="J284" s="220"/>
      <c r="K284" s="220"/>
      <c r="L284" s="220"/>
      <c r="M284" s="220"/>
      <c r="N284" s="220"/>
      <c r="O284" s="220"/>
      <c r="P284" s="221"/>
      <c r="Q284" s="962"/>
      <c r="R284" s="963"/>
      <c r="S284" s="963"/>
      <c r="T284" s="963"/>
      <c r="U284" s="963"/>
      <c r="V284" s="963"/>
      <c r="W284" s="963"/>
      <c r="X284" s="963"/>
      <c r="Y284" s="963"/>
      <c r="Z284" s="963"/>
      <c r="AA284" s="96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2"/>
      <c r="B285" s="238"/>
      <c r="C285" s="237"/>
      <c r="D285" s="238"/>
      <c r="E285" s="237"/>
      <c r="F285" s="299"/>
      <c r="G285" s="222"/>
      <c r="H285" s="179"/>
      <c r="I285" s="179"/>
      <c r="J285" s="179"/>
      <c r="K285" s="179"/>
      <c r="L285" s="179"/>
      <c r="M285" s="179"/>
      <c r="N285" s="179"/>
      <c r="O285" s="179"/>
      <c r="P285" s="223"/>
      <c r="Q285" s="965"/>
      <c r="R285" s="966"/>
      <c r="S285" s="966"/>
      <c r="T285" s="966"/>
      <c r="U285" s="966"/>
      <c r="V285" s="966"/>
      <c r="W285" s="966"/>
      <c r="X285" s="966"/>
      <c r="Y285" s="966"/>
      <c r="Z285" s="966"/>
      <c r="AA285" s="96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2"/>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2"/>
      <c r="B288" s="238"/>
      <c r="C288" s="237"/>
      <c r="D288" s="238"/>
      <c r="E288" s="237"/>
      <c r="F288" s="299"/>
      <c r="G288" s="217"/>
      <c r="H288" s="176"/>
      <c r="I288" s="176"/>
      <c r="J288" s="176"/>
      <c r="K288" s="176"/>
      <c r="L288" s="176"/>
      <c r="M288" s="176"/>
      <c r="N288" s="176"/>
      <c r="O288" s="176"/>
      <c r="P288" s="218"/>
      <c r="Q288" s="959"/>
      <c r="R288" s="960"/>
      <c r="S288" s="960"/>
      <c r="T288" s="960"/>
      <c r="U288" s="960"/>
      <c r="V288" s="960"/>
      <c r="W288" s="960"/>
      <c r="X288" s="960"/>
      <c r="Y288" s="960"/>
      <c r="Z288" s="960"/>
      <c r="AA288" s="96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2"/>
      <c r="B289" s="238"/>
      <c r="C289" s="237"/>
      <c r="D289" s="238"/>
      <c r="E289" s="237"/>
      <c r="F289" s="299"/>
      <c r="G289" s="219"/>
      <c r="H289" s="220"/>
      <c r="I289" s="220"/>
      <c r="J289" s="220"/>
      <c r="K289" s="220"/>
      <c r="L289" s="220"/>
      <c r="M289" s="220"/>
      <c r="N289" s="220"/>
      <c r="O289" s="220"/>
      <c r="P289" s="221"/>
      <c r="Q289" s="962"/>
      <c r="R289" s="963"/>
      <c r="S289" s="963"/>
      <c r="T289" s="963"/>
      <c r="U289" s="963"/>
      <c r="V289" s="963"/>
      <c r="W289" s="963"/>
      <c r="X289" s="963"/>
      <c r="Y289" s="963"/>
      <c r="Z289" s="963"/>
      <c r="AA289" s="96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2"/>
      <c r="B290" s="238"/>
      <c r="C290" s="237"/>
      <c r="D290" s="238"/>
      <c r="E290" s="237"/>
      <c r="F290" s="299"/>
      <c r="G290" s="219"/>
      <c r="H290" s="220"/>
      <c r="I290" s="220"/>
      <c r="J290" s="220"/>
      <c r="K290" s="220"/>
      <c r="L290" s="220"/>
      <c r="M290" s="220"/>
      <c r="N290" s="220"/>
      <c r="O290" s="220"/>
      <c r="P290" s="221"/>
      <c r="Q290" s="962"/>
      <c r="R290" s="963"/>
      <c r="S290" s="963"/>
      <c r="T290" s="963"/>
      <c r="U290" s="963"/>
      <c r="V290" s="963"/>
      <c r="W290" s="963"/>
      <c r="X290" s="963"/>
      <c r="Y290" s="963"/>
      <c r="Z290" s="963"/>
      <c r="AA290" s="96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2"/>
      <c r="B291" s="238"/>
      <c r="C291" s="237"/>
      <c r="D291" s="238"/>
      <c r="E291" s="237"/>
      <c r="F291" s="299"/>
      <c r="G291" s="219"/>
      <c r="H291" s="220"/>
      <c r="I291" s="220"/>
      <c r="J291" s="220"/>
      <c r="K291" s="220"/>
      <c r="L291" s="220"/>
      <c r="M291" s="220"/>
      <c r="N291" s="220"/>
      <c r="O291" s="220"/>
      <c r="P291" s="221"/>
      <c r="Q291" s="962"/>
      <c r="R291" s="963"/>
      <c r="S291" s="963"/>
      <c r="T291" s="963"/>
      <c r="U291" s="963"/>
      <c r="V291" s="963"/>
      <c r="W291" s="963"/>
      <c r="X291" s="963"/>
      <c r="Y291" s="963"/>
      <c r="Z291" s="963"/>
      <c r="AA291" s="96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2"/>
      <c r="B292" s="238"/>
      <c r="C292" s="237"/>
      <c r="D292" s="238"/>
      <c r="E292" s="237"/>
      <c r="F292" s="299"/>
      <c r="G292" s="222"/>
      <c r="H292" s="179"/>
      <c r="I292" s="179"/>
      <c r="J292" s="179"/>
      <c r="K292" s="179"/>
      <c r="L292" s="179"/>
      <c r="M292" s="179"/>
      <c r="N292" s="179"/>
      <c r="O292" s="179"/>
      <c r="P292" s="223"/>
      <c r="Q292" s="965"/>
      <c r="R292" s="966"/>
      <c r="S292" s="966"/>
      <c r="T292" s="966"/>
      <c r="U292" s="966"/>
      <c r="V292" s="966"/>
      <c r="W292" s="966"/>
      <c r="X292" s="966"/>
      <c r="Y292" s="966"/>
      <c r="Z292" s="966"/>
      <c r="AA292" s="96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2"/>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2"/>
      <c r="B295" s="238"/>
      <c r="C295" s="237"/>
      <c r="D295" s="238"/>
      <c r="E295" s="237"/>
      <c r="F295" s="299"/>
      <c r="G295" s="217"/>
      <c r="H295" s="176"/>
      <c r="I295" s="176"/>
      <c r="J295" s="176"/>
      <c r="K295" s="176"/>
      <c r="L295" s="176"/>
      <c r="M295" s="176"/>
      <c r="N295" s="176"/>
      <c r="O295" s="176"/>
      <c r="P295" s="218"/>
      <c r="Q295" s="959"/>
      <c r="R295" s="960"/>
      <c r="S295" s="960"/>
      <c r="T295" s="960"/>
      <c r="U295" s="960"/>
      <c r="V295" s="960"/>
      <c r="W295" s="960"/>
      <c r="X295" s="960"/>
      <c r="Y295" s="960"/>
      <c r="Z295" s="960"/>
      <c r="AA295" s="96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2"/>
      <c r="B296" s="238"/>
      <c r="C296" s="237"/>
      <c r="D296" s="238"/>
      <c r="E296" s="237"/>
      <c r="F296" s="299"/>
      <c r="G296" s="219"/>
      <c r="H296" s="220"/>
      <c r="I296" s="220"/>
      <c r="J296" s="220"/>
      <c r="K296" s="220"/>
      <c r="L296" s="220"/>
      <c r="M296" s="220"/>
      <c r="N296" s="220"/>
      <c r="O296" s="220"/>
      <c r="P296" s="221"/>
      <c r="Q296" s="962"/>
      <c r="R296" s="963"/>
      <c r="S296" s="963"/>
      <c r="T296" s="963"/>
      <c r="U296" s="963"/>
      <c r="V296" s="963"/>
      <c r="W296" s="963"/>
      <c r="X296" s="963"/>
      <c r="Y296" s="963"/>
      <c r="Z296" s="963"/>
      <c r="AA296" s="96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2"/>
      <c r="B297" s="238"/>
      <c r="C297" s="237"/>
      <c r="D297" s="238"/>
      <c r="E297" s="237"/>
      <c r="F297" s="299"/>
      <c r="G297" s="219"/>
      <c r="H297" s="220"/>
      <c r="I297" s="220"/>
      <c r="J297" s="220"/>
      <c r="K297" s="220"/>
      <c r="L297" s="220"/>
      <c r="M297" s="220"/>
      <c r="N297" s="220"/>
      <c r="O297" s="220"/>
      <c r="P297" s="221"/>
      <c r="Q297" s="962"/>
      <c r="R297" s="963"/>
      <c r="S297" s="963"/>
      <c r="T297" s="963"/>
      <c r="U297" s="963"/>
      <c r="V297" s="963"/>
      <c r="W297" s="963"/>
      <c r="X297" s="963"/>
      <c r="Y297" s="963"/>
      <c r="Z297" s="963"/>
      <c r="AA297" s="96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2"/>
      <c r="B298" s="238"/>
      <c r="C298" s="237"/>
      <c r="D298" s="238"/>
      <c r="E298" s="237"/>
      <c r="F298" s="299"/>
      <c r="G298" s="219"/>
      <c r="H298" s="220"/>
      <c r="I298" s="220"/>
      <c r="J298" s="220"/>
      <c r="K298" s="220"/>
      <c r="L298" s="220"/>
      <c r="M298" s="220"/>
      <c r="N298" s="220"/>
      <c r="O298" s="220"/>
      <c r="P298" s="221"/>
      <c r="Q298" s="962"/>
      <c r="R298" s="963"/>
      <c r="S298" s="963"/>
      <c r="T298" s="963"/>
      <c r="U298" s="963"/>
      <c r="V298" s="963"/>
      <c r="W298" s="963"/>
      <c r="X298" s="963"/>
      <c r="Y298" s="963"/>
      <c r="Z298" s="963"/>
      <c r="AA298" s="96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2"/>
      <c r="B299" s="238"/>
      <c r="C299" s="237"/>
      <c r="D299" s="238"/>
      <c r="E299" s="237"/>
      <c r="F299" s="299"/>
      <c r="G299" s="222"/>
      <c r="H299" s="179"/>
      <c r="I299" s="179"/>
      <c r="J299" s="179"/>
      <c r="K299" s="179"/>
      <c r="L299" s="179"/>
      <c r="M299" s="179"/>
      <c r="N299" s="179"/>
      <c r="O299" s="179"/>
      <c r="P299" s="223"/>
      <c r="Q299" s="965"/>
      <c r="R299" s="966"/>
      <c r="S299" s="966"/>
      <c r="T299" s="966"/>
      <c r="U299" s="966"/>
      <c r="V299" s="966"/>
      <c r="W299" s="966"/>
      <c r="X299" s="966"/>
      <c r="Y299" s="966"/>
      <c r="Z299" s="966"/>
      <c r="AA299" s="96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thickBot="1" x14ac:dyDescent="0.2">
      <c r="A300" s="972"/>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thickBot="1" x14ac:dyDescent="0.2">
      <c r="A301" s="97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thickBot="1" x14ac:dyDescent="0.2">
      <c r="A302" s="972"/>
      <c r="B302" s="238"/>
      <c r="C302" s="237"/>
      <c r="D302" s="238"/>
      <c r="E302" s="237"/>
      <c r="F302" s="299"/>
      <c r="G302" s="217"/>
      <c r="H302" s="176"/>
      <c r="I302" s="176"/>
      <c r="J302" s="176"/>
      <c r="K302" s="176"/>
      <c r="L302" s="176"/>
      <c r="M302" s="176"/>
      <c r="N302" s="176"/>
      <c r="O302" s="176"/>
      <c r="P302" s="218"/>
      <c r="Q302" s="959"/>
      <c r="R302" s="960"/>
      <c r="S302" s="960"/>
      <c r="T302" s="960"/>
      <c r="U302" s="960"/>
      <c r="V302" s="960"/>
      <c r="W302" s="960"/>
      <c r="X302" s="960"/>
      <c r="Y302" s="960"/>
      <c r="Z302" s="960"/>
      <c r="AA302" s="96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thickBot="1" x14ac:dyDescent="0.2">
      <c r="A303" s="972"/>
      <c r="B303" s="238"/>
      <c r="C303" s="237"/>
      <c r="D303" s="238"/>
      <c r="E303" s="237"/>
      <c r="F303" s="299"/>
      <c r="G303" s="219"/>
      <c r="H303" s="220"/>
      <c r="I303" s="220"/>
      <c r="J303" s="220"/>
      <c r="K303" s="220"/>
      <c r="L303" s="220"/>
      <c r="M303" s="220"/>
      <c r="N303" s="220"/>
      <c r="O303" s="220"/>
      <c r="P303" s="221"/>
      <c r="Q303" s="962"/>
      <c r="R303" s="963"/>
      <c r="S303" s="963"/>
      <c r="T303" s="963"/>
      <c r="U303" s="963"/>
      <c r="V303" s="963"/>
      <c r="W303" s="963"/>
      <c r="X303" s="963"/>
      <c r="Y303" s="963"/>
      <c r="Z303" s="963"/>
      <c r="AA303" s="96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thickBot="1" x14ac:dyDescent="0.2">
      <c r="A304" s="972"/>
      <c r="B304" s="238"/>
      <c r="C304" s="237"/>
      <c r="D304" s="238"/>
      <c r="E304" s="237"/>
      <c r="F304" s="299"/>
      <c r="G304" s="219"/>
      <c r="H304" s="220"/>
      <c r="I304" s="220"/>
      <c r="J304" s="220"/>
      <c r="K304" s="220"/>
      <c r="L304" s="220"/>
      <c r="M304" s="220"/>
      <c r="N304" s="220"/>
      <c r="O304" s="220"/>
      <c r="P304" s="221"/>
      <c r="Q304" s="962"/>
      <c r="R304" s="963"/>
      <c r="S304" s="963"/>
      <c r="T304" s="963"/>
      <c r="U304" s="963"/>
      <c r="V304" s="963"/>
      <c r="W304" s="963"/>
      <c r="X304" s="963"/>
      <c r="Y304" s="963"/>
      <c r="Z304" s="963"/>
      <c r="AA304" s="96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thickBot="1" x14ac:dyDescent="0.2">
      <c r="A305" s="972"/>
      <c r="B305" s="238"/>
      <c r="C305" s="237"/>
      <c r="D305" s="238"/>
      <c r="E305" s="237"/>
      <c r="F305" s="299"/>
      <c r="G305" s="219"/>
      <c r="H305" s="220"/>
      <c r="I305" s="220"/>
      <c r="J305" s="220"/>
      <c r="K305" s="220"/>
      <c r="L305" s="220"/>
      <c r="M305" s="220"/>
      <c r="N305" s="220"/>
      <c r="O305" s="220"/>
      <c r="P305" s="221"/>
      <c r="Q305" s="962"/>
      <c r="R305" s="963"/>
      <c r="S305" s="963"/>
      <c r="T305" s="963"/>
      <c r="U305" s="963"/>
      <c r="V305" s="963"/>
      <c r="W305" s="963"/>
      <c r="X305" s="963"/>
      <c r="Y305" s="963"/>
      <c r="Z305" s="963"/>
      <c r="AA305" s="96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thickBot="1" x14ac:dyDescent="0.2">
      <c r="A306" s="972"/>
      <c r="B306" s="238"/>
      <c r="C306" s="237"/>
      <c r="D306" s="238"/>
      <c r="E306" s="300"/>
      <c r="F306" s="301"/>
      <c r="G306" s="222"/>
      <c r="H306" s="179"/>
      <c r="I306" s="179"/>
      <c r="J306" s="179"/>
      <c r="K306" s="179"/>
      <c r="L306" s="179"/>
      <c r="M306" s="179"/>
      <c r="N306" s="179"/>
      <c r="O306" s="179"/>
      <c r="P306" s="223"/>
      <c r="Q306" s="965"/>
      <c r="R306" s="966"/>
      <c r="S306" s="966"/>
      <c r="T306" s="966"/>
      <c r="U306" s="966"/>
      <c r="V306" s="966"/>
      <c r="W306" s="966"/>
      <c r="X306" s="966"/>
      <c r="Y306" s="966"/>
      <c r="Z306" s="966"/>
      <c r="AA306" s="96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2.5" hidden="1" customHeight="1" thickBot="1" x14ac:dyDescent="0.2">
      <c r="A307" s="97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thickBot="1" x14ac:dyDescent="0.2">
      <c r="A308" s="97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thickBot="1" x14ac:dyDescent="0.2">
      <c r="A310" s="97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thickBot="1" x14ac:dyDescent="0.2">
      <c r="A311" s="97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thickBot="1" x14ac:dyDescent="0.2">
      <c r="A312" s="97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622</v>
      </c>
      <c r="AN312" s="184"/>
      <c r="AO312" s="184"/>
      <c r="AP312" s="185"/>
      <c r="AQ312" s="252" t="s">
        <v>184</v>
      </c>
      <c r="AR312" s="253"/>
      <c r="AS312" s="253"/>
      <c r="AT312" s="254"/>
      <c r="AU312" s="264" t="s">
        <v>200</v>
      </c>
      <c r="AV312" s="264"/>
      <c r="AW312" s="264"/>
      <c r="AX312" s="265"/>
      <c r="AY312">
        <f>COUNTA($G$314)</f>
        <v>0</v>
      </c>
    </row>
    <row r="313" spans="1:51" ht="18.75" hidden="1" customHeight="1" thickBot="1" x14ac:dyDescent="0.2">
      <c r="A313" s="97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thickBot="1" x14ac:dyDescent="0.2">
      <c r="A314" s="97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thickBot="1" x14ac:dyDescent="0.2">
      <c r="A315" s="97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thickBot="1" x14ac:dyDescent="0.2">
      <c r="A316" s="97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622</v>
      </c>
      <c r="AN316" s="184"/>
      <c r="AO316" s="184"/>
      <c r="AP316" s="185"/>
      <c r="AQ316" s="252" t="s">
        <v>184</v>
      </c>
      <c r="AR316" s="253"/>
      <c r="AS316" s="253"/>
      <c r="AT316" s="254"/>
      <c r="AU316" s="264" t="s">
        <v>200</v>
      </c>
      <c r="AV316" s="264"/>
      <c r="AW316" s="264"/>
      <c r="AX316" s="265"/>
      <c r="AY316">
        <f>COUNTA($G$318)</f>
        <v>0</v>
      </c>
    </row>
    <row r="317" spans="1:51" ht="18.75" hidden="1" customHeight="1" thickBot="1" x14ac:dyDescent="0.2">
      <c r="A317" s="97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0" hidden="1" customHeight="1" thickBot="1" x14ac:dyDescent="0.2">
      <c r="A318" s="97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thickBot="1" x14ac:dyDescent="0.2">
      <c r="A319" s="97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thickBot="1" x14ac:dyDescent="0.2">
      <c r="A320" s="97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622</v>
      </c>
      <c r="AN320" s="184"/>
      <c r="AO320" s="184"/>
      <c r="AP320" s="185"/>
      <c r="AQ320" s="252" t="s">
        <v>184</v>
      </c>
      <c r="AR320" s="253"/>
      <c r="AS320" s="253"/>
      <c r="AT320" s="254"/>
      <c r="AU320" s="264" t="s">
        <v>200</v>
      </c>
      <c r="AV320" s="264"/>
      <c r="AW320" s="264"/>
      <c r="AX320" s="265"/>
      <c r="AY320">
        <f>COUNTA($G$322)</f>
        <v>0</v>
      </c>
    </row>
    <row r="321" spans="1:51" ht="18.75" hidden="1" customHeight="1" thickBot="1" x14ac:dyDescent="0.2">
      <c r="A321" s="97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thickBot="1" x14ac:dyDescent="0.2">
      <c r="A322" s="97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thickBot="1" x14ac:dyDescent="0.2">
      <c r="A323" s="97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thickBot="1" x14ac:dyDescent="0.2">
      <c r="A324" s="97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622</v>
      </c>
      <c r="AN324" s="184"/>
      <c r="AO324" s="184"/>
      <c r="AP324" s="185"/>
      <c r="AQ324" s="252" t="s">
        <v>184</v>
      </c>
      <c r="AR324" s="253"/>
      <c r="AS324" s="253"/>
      <c r="AT324" s="254"/>
      <c r="AU324" s="264" t="s">
        <v>200</v>
      </c>
      <c r="AV324" s="264"/>
      <c r="AW324" s="264"/>
      <c r="AX324" s="265"/>
      <c r="AY324">
        <f>COUNTA($G$326)</f>
        <v>0</v>
      </c>
    </row>
    <row r="325" spans="1:51" ht="18.75" hidden="1" customHeight="1" thickBot="1" x14ac:dyDescent="0.2">
      <c r="A325" s="97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thickBot="1" x14ac:dyDescent="0.2">
      <c r="A326" s="97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thickBot="1" x14ac:dyDescent="0.2">
      <c r="A327" s="97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thickBot="1" x14ac:dyDescent="0.2">
      <c r="A328" s="97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622</v>
      </c>
      <c r="AN328" s="184"/>
      <c r="AO328" s="184"/>
      <c r="AP328" s="185"/>
      <c r="AQ328" s="252" t="s">
        <v>184</v>
      </c>
      <c r="AR328" s="253"/>
      <c r="AS328" s="253"/>
      <c r="AT328" s="254"/>
      <c r="AU328" s="264" t="s">
        <v>200</v>
      </c>
      <c r="AV328" s="264"/>
      <c r="AW328" s="264"/>
      <c r="AX328" s="265"/>
      <c r="AY328">
        <f>COUNTA($G$330)</f>
        <v>0</v>
      </c>
    </row>
    <row r="329" spans="1:51" ht="18.75" hidden="1" customHeight="1" thickBot="1" x14ac:dyDescent="0.2">
      <c r="A329" s="97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8.25" hidden="1" customHeight="1" thickBot="1" x14ac:dyDescent="0.2">
      <c r="A330" s="97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thickBot="1" x14ac:dyDescent="0.2">
      <c r="A331" s="97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thickBot="1" x14ac:dyDescent="0.2">
      <c r="A332" s="972"/>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thickBot="1" x14ac:dyDescent="0.2">
      <c r="A333" s="97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thickBot="1" x14ac:dyDescent="0.2">
      <c r="A334" s="972"/>
      <c r="B334" s="238"/>
      <c r="C334" s="237"/>
      <c r="D334" s="238"/>
      <c r="E334" s="237"/>
      <c r="F334" s="299"/>
      <c r="G334" s="217"/>
      <c r="H334" s="176"/>
      <c r="I334" s="176"/>
      <c r="J334" s="176"/>
      <c r="K334" s="176"/>
      <c r="L334" s="176"/>
      <c r="M334" s="176"/>
      <c r="N334" s="176"/>
      <c r="O334" s="176"/>
      <c r="P334" s="218"/>
      <c r="Q334" s="959"/>
      <c r="R334" s="960"/>
      <c r="S334" s="960"/>
      <c r="T334" s="960"/>
      <c r="U334" s="960"/>
      <c r="V334" s="960"/>
      <c r="W334" s="960"/>
      <c r="X334" s="960"/>
      <c r="Y334" s="960"/>
      <c r="Z334" s="960"/>
      <c r="AA334" s="96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thickBot="1" x14ac:dyDescent="0.2">
      <c r="A335" s="972"/>
      <c r="B335" s="238"/>
      <c r="C335" s="237"/>
      <c r="D335" s="238"/>
      <c r="E335" s="237"/>
      <c r="F335" s="299"/>
      <c r="G335" s="219"/>
      <c r="H335" s="220"/>
      <c r="I335" s="220"/>
      <c r="J335" s="220"/>
      <c r="K335" s="220"/>
      <c r="L335" s="220"/>
      <c r="M335" s="220"/>
      <c r="N335" s="220"/>
      <c r="O335" s="220"/>
      <c r="P335" s="221"/>
      <c r="Q335" s="962"/>
      <c r="R335" s="963"/>
      <c r="S335" s="963"/>
      <c r="T335" s="963"/>
      <c r="U335" s="963"/>
      <c r="V335" s="963"/>
      <c r="W335" s="963"/>
      <c r="X335" s="963"/>
      <c r="Y335" s="963"/>
      <c r="Z335" s="963"/>
      <c r="AA335" s="96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thickBot="1" x14ac:dyDescent="0.2">
      <c r="A336" s="972"/>
      <c r="B336" s="238"/>
      <c r="C336" s="237"/>
      <c r="D336" s="238"/>
      <c r="E336" s="237"/>
      <c r="F336" s="299"/>
      <c r="G336" s="219"/>
      <c r="H336" s="220"/>
      <c r="I336" s="220"/>
      <c r="J336" s="220"/>
      <c r="K336" s="220"/>
      <c r="L336" s="220"/>
      <c r="M336" s="220"/>
      <c r="N336" s="220"/>
      <c r="O336" s="220"/>
      <c r="P336" s="221"/>
      <c r="Q336" s="962"/>
      <c r="R336" s="963"/>
      <c r="S336" s="963"/>
      <c r="T336" s="963"/>
      <c r="U336" s="963"/>
      <c r="V336" s="963"/>
      <c r="W336" s="963"/>
      <c r="X336" s="963"/>
      <c r="Y336" s="963"/>
      <c r="Z336" s="963"/>
      <c r="AA336" s="96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thickBot="1" x14ac:dyDescent="0.2">
      <c r="A337" s="972"/>
      <c r="B337" s="238"/>
      <c r="C337" s="237"/>
      <c r="D337" s="238"/>
      <c r="E337" s="237"/>
      <c r="F337" s="299"/>
      <c r="G337" s="219"/>
      <c r="H337" s="220"/>
      <c r="I337" s="220"/>
      <c r="J337" s="220"/>
      <c r="K337" s="220"/>
      <c r="L337" s="220"/>
      <c r="M337" s="220"/>
      <c r="N337" s="220"/>
      <c r="O337" s="220"/>
      <c r="P337" s="221"/>
      <c r="Q337" s="962"/>
      <c r="R337" s="963"/>
      <c r="S337" s="963"/>
      <c r="T337" s="963"/>
      <c r="U337" s="963"/>
      <c r="V337" s="963"/>
      <c r="W337" s="963"/>
      <c r="X337" s="963"/>
      <c r="Y337" s="963"/>
      <c r="Z337" s="963"/>
      <c r="AA337" s="96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thickBot="1" x14ac:dyDescent="0.2">
      <c r="A338" s="972"/>
      <c r="B338" s="238"/>
      <c r="C338" s="237"/>
      <c r="D338" s="238"/>
      <c r="E338" s="237"/>
      <c r="F338" s="299"/>
      <c r="G338" s="222"/>
      <c r="H338" s="179"/>
      <c r="I338" s="179"/>
      <c r="J338" s="179"/>
      <c r="K338" s="179"/>
      <c r="L338" s="179"/>
      <c r="M338" s="179"/>
      <c r="N338" s="179"/>
      <c r="O338" s="179"/>
      <c r="P338" s="223"/>
      <c r="Q338" s="965"/>
      <c r="R338" s="966"/>
      <c r="S338" s="966"/>
      <c r="T338" s="966"/>
      <c r="U338" s="966"/>
      <c r="V338" s="966"/>
      <c r="W338" s="966"/>
      <c r="X338" s="966"/>
      <c r="Y338" s="966"/>
      <c r="Z338" s="966"/>
      <c r="AA338" s="96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thickBot="1" x14ac:dyDescent="0.2">
      <c r="A339" s="972"/>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thickBot="1" x14ac:dyDescent="0.2">
      <c r="A340" s="97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thickBot="1" x14ac:dyDescent="0.2">
      <c r="A341" s="972"/>
      <c r="B341" s="238"/>
      <c r="C341" s="237"/>
      <c r="D341" s="238"/>
      <c r="E341" s="237"/>
      <c r="F341" s="299"/>
      <c r="G341" s="217"/>
      <c r="H341" s="176"/>
      <c r="I341" s="176"/>
      <c r="J341" s="176"/>
      <c r="K341" s="176"/>
      <c r="L341" s="176"/>
      <c r="M341" s="176"/>
      <c r="N341" s="176"/>
      <c r="O341" s="176"/>
      <c r="P341" s="218"/>
      <c r="Q341" s="959"/>
      <c r="R341" s="960"/>
      <c r="S341" s="960"/>
      <c r="T341" s="960"/>
      <c r="U341" s="960"/>
      <c r="V341" s="960"/>
      <c r="W341" s="960"/>
      <c r="X341" s="960"/>
      <c r="Y341" s="960"/>
      <c r="Z341" s="960"/>
      <c r="AA341" s="96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thickBot="1" x14ac:dyDescent="0.2">
      <c r="A342" s="972"/>
      <c r="B342" s="238"/>
      <c r="C342" s="237"/>
      <c r="D342" s="238"/>
      <c r="E342" s="237"/>
      <c r="F342" s="299"/>
      <c r="G342" s="219"/>
      <c r="H342" s="220"/>
      <c r="I342" s="220"/>
      <c r="J342" s="220"/>
      <c r="K342" s="220"/>
      <c r="L342" s="220"/>
      <c r="M342" s="220"/>
      <c r="N342" s="220"/>
      <c r="O342" s="220"/>
      <c r="P342" s="221"/>
      <c r="Q342" s="962"/>
      <c r="R342" s="963"/>
      <c r="S342" s="963"/>
      <c r="T342" s="963"/>
      <c r="U342" s="963"/>
      <c r="V342" s="963"/>
      <c r="W342" s="963"/>
      <c r="X342" s="963"/>
      <c r="Y342" s="963"/>
      <c r="Z342" s="963"/>
      <c r="AA342" s="96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thickBot="1" x14ac:dyDescent="0.2">
      <c r="A343" s="972"/>
      <c r="B343" s="238"/>
      <c r="C343" s="237"/>
      <c r="D343" s="238"/>
      <c r="E343" s="237"/>
      <c r="F343" s="299"/>
      <c r="G343" s="219"/>
      <c r="H343" s="220"/>
      <c r="I343" s="220"/>
      <c r="J343" s="220"/>
      <c r="K343" s="220"/>
      <c r="L343" s="220"/>
      <c r="M343" s="220"/>
      <c r="N343" s="220"/>
      <c r="O343" s="220"/>
      <c r="P343" s="221"/>
      <c r="Q343" s="962"/>
      <c r="R343" s="963"/>
      <c r="S343" s="963"/>
      <c r="T343" s="963"/>
      <c r="U343" s="963"/>
      <c r="V343" s="963"/>
      <c r="W343" s="963"/>
      <c r="X343" s="963"/>
      <c r="Y343" s="963"/>
      <c r="Z343" s="963"/>
      <c r="AA343" s="96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thickBot="1" x14ac:dyDescent="0.2">
      <c r="A344" s="972"/>
      <c r="B344" s="238"/>
      <c r="C344" s="237"/>
      <c r="D344" s="238"/>
      <c r="E344" s="237"/>
      <c r="F344" s="299"/>
      <c r="G344" s="219"/>
      <c r="H344" s="220"/>
      <c r="I344" s="220"/>
      <c r="J344" s="220"/>
      <c r="K344" s="220"/>
      <c r="L344" s="220"/>
      <c r="M344" s="220"/>
      <c r="N344" s="220"/>
      <c r="O344" s="220"/>
      <c r="P344" s="221"/>
      <c r="Q344" s="962"/>
      <c r="R344" s="963"/>
      <c r="S344" s="963"/>
      <c r="T344" s="963"/>
      <c r="U344" s="963"/>
      <c r="V344" s="963"/>
      <c r="W344" s="963"/>
      <c r="X344" s="963"/>
      <c r="Y344" s="963"/>
      <c r="Z344" s="963"/>
      <c r="AA344" s="96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18" hidden="1" customHeight="1" thickBot="1" x14ac:dyDescent="0.2">
      <c r="A345" s="972"/>
      <c r="B345" s="238"/>
      <c r="C345" s="237"/>
      <c r="D345" s="238"/>
      <c r="E345" s="237"/>
      <c r="F345" s="299"/>
      <c r="G345" s="222"/>
      <c r="H345" s="179"/>
      <c r="I345" s="179"/>
      <c r="J345" s="179"/>
      <c r="K345" s="179"/>
      <c r="L345" s="179"/>
      <c r="M345" s="179"/>
      <c r="N345" s="179"/>
      <c r="O345" s="179"/>
      <c r="P345" s="223"/>
      <c r="Q345" s="965"/>
      <c r="R345" s="966"/>
      <c r="S345" s="966"/>
      <c r="T345" s="966"/>
      <c r="U345" s="966"/>
      <c r="V345" s="966"/>
      <c r="W345" s="966"/>
      <c r="X345" s="966"/>
      <c r="Y345" s="966"/>
      <c r="Z345" s="966"/>
      <c r="AA345" s="96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thickBot="1" x14ac:dyDescent="0.2">
      <c r="A346" s="972"/>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thickBot="1" x14ac:dyDescent="0.2">
      <c r="A347" s="97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thickBot="1" x14ac:dyDescent="0.2">
      <c r="A348" s="972"/>
      <c r="B348" s="238"/>
      <c r="C348" s="237"/>
      <c r="D348" s="238"/>
      <c r="E348" s="237"/>
      <c r="F348" s="299"/>
      <c r="G348" s="217"/>
      <c r="H348" s="176"/>
      <c r="I348" s="176"/>
      <c r="J348" s="176"/>
      <c r="K348" s="176"/>
      <c r="L348" s="176"/>
      <c r="M348" s="176"/>
      <c r="N348" s="176"/>
      <c r="O348" s="176"/>
      <c r="P348" s="218"/>
      <c r="Q348" s="959"/>
      <c r="R348" s="960"/>
      <c r="S348" s="960"/>
      <c r="T348" s="960"/>
      <c r="U348" s="960"/>
      <c r="V348" s="960"/>
      <c r="W348" s="960"/>
      <c r="X348" s="960"/>
      <c r="Y348" s="960"/>
      <c r="Z348" s="960"/>
      <c r="AA348" s="96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thickBot="1" x14ac:dyDescent="0.2">
      <c r="A349" s="972"/>
      <c r="B349" s="238"/>
      <c r="C349" s="237"/>
      <c r="D349" s="238"/>
      <c r="E349" s="237"/>
      <c r="F349" s="299"/>
      <c r="G349" s="219"/>
      <c r="H349" s="220"/>
      <c r="I349" s="220"/>
      <c r="J349" s="220"/>
      <c r="K349" s="220"/>
      <c r="L349" s="220"/>
      <c r="M349" s="220"/>
      <c r="N349" s="220"/>
      <c r="O349" s="220"/>
      <c r="P349" s="221"/>
      <c r="Q349" s="962"/>
      <c r="R349" s="963"/>
      <c r="S349" s="963"/>
      <c r="T349" s="963"/>
      <c r="U349" s="963"/>
      <c r="V349" s="963"/>
      <c r="W349" s="963"/>
      <c r="X349" s="963"/>
      <c r="Y349" s="963"/>
      <c r="Z349" s="963"/>
      <c r="AA349" s="96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thickBot="1" x14ac:dyDescent="0.2">
      <c r="A350" s="972"/>
      <c r="B350" s="238"/>
      <c r="C350" s="237"/>
      <c r="D350" s="238"/>
      <c r="E350" s="237"/>
      <c r="F350" s="299"/>
      <c r="G350" s="219"/>
      <c r="H350" s="220"/>
      <c r="I350" s="220"/>
      <c r="J350" s="220"/>
      <c r="K350" s="220"/>
      <c r="L350" s="220"/>
      <c r="M350" s="220"/>
      <c r="N350" s="220"/>
      <c r="O350" s="220"/>
      <c r="P350" s="221"/>
      <c r="Q350" s="962"/>
      <c r="R350" s="963"/>
      <c r="S350" s="963"/>
      <c r="T350" s="963"/>
      <c r="U350" s="963"/>
      <c r="V350" s="963"/>
      <c r="W350" s="963"/>
      <c r="X350" s="963"/>
      <c r="Y350" s="963"/>
      <c r="Z350" s="963"/>
      <c r="AA350" s="96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thickBot="1" x14ac:dyDescent="0.2">
      <c r="A351" s="972"/>
      <c r="B351" s="238"/>
      <c r="C351" s="237"/>
      <c r="D351" s="238"/>
      <c r="E351" s="237"/>
      <c r="F351" s="299"/>
      <c r="G351" s="219"/>
      <c r="H351" s="220"/>
      <c r="I351" s="220"/>
      <c r="J351" s="220"/>
      <c r="K351" s="220"/>
      <c r="L351" s="220"/>
      <c r="M351" s="220"/>
      <c r="N351" s="220"/>
      <c r="O351" s="220"/>
      <c r="P351" s="221"/>
      <c r="Q351" s="962"/>
      <c r="R351" s="963"/>
      <c r="S351" s="963"/>
      <c r="T351" s="963"/>
      <c r="U351" s="963"/>
      <c r="V351" s="963"/>
      <c r="W351" s="963"/>
      <c r="X351" s="963"/>
      <c r="Y351" s="963"/>
      <c r="Z351" s="963"/>
      <c r="AA351" s="96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thickBot="1" x14ac:dyDescent="0.2">
      <c r="A352" s="972"/>
      <c r="B352" s="238"/>
      <c r="C352" s="237"/>
      <c r="D352" s="238"/>
      <c r="E352" s="237"/>
      <c r="F352" s="299"/>
      <c r="G352" s="222"/>
      <c r="H352" s="179"/>
      <c r="I352" s="179"/>
      <c r="J352" s="179"/>
      <c r="K352" s="179"/>
      <c r="L352" s="179"/>
      <c r="M352" s="179"/>
      <c r="N352" s="179"/>
      <c r="O352" s="179"/>
      <c r="P352" s="223"/>
      <c r="Q352" s="965"/>
      <c r="R352" s="966"/>
      <c r="S352" s="966"/>
      <c r="T352" s="966"/>
      <c r="U352" s="966"/>
      <c r="V352" s="966"/>
      <c r="W352" s="966"/>
      <c r="X352" s="966"/>
      <c r="Y352" s="966"/>
      <c r="Z352" s="966"/>
      <c r="AA352" s="96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thickBot="1" x14ac:dyDescent="0.2">
      <c r="A353" s="972"/>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thickBot="1" x14ac:dyDescent="0.2">
      <c r="A354" s="97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thickBot="1" x14ac:dyDescent="0.2">
      <c r="A355" s="972"/>
      <c r="B355" s="238"/>
      <c r="C355" s="237"/>
      <c r="D355" s="238"/>
      <c r="E355" s="237"/>
      <c r="F355" s="299"/>
      <c r="G355" s="217"/>
      <c r="H355" s="176"/>
      <c r="I355" s="176"/>
      <c r="J355" s="176"/>
      <c r="K355" s="176"/>
      <c r="L355" s="176"/>
      <c r="M355" s="176"/>
      <c r="N355" s="176"/>
      <c r="O355" s="176"/>
      <c r="P355" s="218"/>
      <c r="Q355" s="959"/>
      <c r="R355" s="960"/>
      <c r="S355" s="960"/>
      <c r="T355" s="960"/>
      <c r="U355" s="960"/>
      <c r="V355" s="960"/>
      <c r="W355" s="960"/>
      <c r="X355" s="960"/>
      <c r="Y355" s="960"/>
      <c r="Z355" s="960"/>
      <c r="AA355" s="96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thickBot="1" x14ac:dyDescent="0.2">
      <c r="A356" s="972"/>
      <c r="B356" s="238"/>
      <c r="C356" s="237"/>
      <c r="D356" s="238"/>
      <c r="E356" s="237"/>
      <c r="F356" s="299"/>
      <c r="G356" s="219"/>
      <c r="H356" s="220"/>
      <c r="I356" s="220"/>
      <c r="J356" s="220"/>
      <c r="K356" s="220"/>
      <c r="L356" s="220"/>
      <c r="M356" s="220"/>
      <c r="N356" s="220"/>
      <c r="O356" s="220"/>
      <c r="P356" s="221"/>
      <c r="Q356" s="962"/>
      <c r="R356" s="963"/>
      <c r="S356" s="963"/>
      <c r="T356" s="963"/>
      <c r="U356" s="963"/>
      <c r="V356" s="963"/>
      <c r="W356" s="963"/>
      <c r="X356" s="963"/>
      <c r="Y356" s="963"/>
      <c r="Z356" s="963"/>
      <c r="AA356" s="96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4.75" hidden="1" customHeight="1" thickBot="1" x14ac:dyDescent="0.2">
      <c r="A357" s="972"/>
      <c r="B357" s="238"/>
      <c r="C357" s="237"/>
      <c r="D357" s="238"/>
      <c r="E357" s="237"/>
      <c r="F357" s="299"/>
      <c r="G357" s="219"/>
      <c r="H357" s="220"/>
      <c r="I357" s="220"/>
      <c r="J357" s="220"/>
      <c r="K357" s="220"/>
      <c r="L357" s="220"/>
      <c r="M357" s="220"/>
      <c r="N357" s="220"/>
      <c r="O357" s="220"/>
      <c r="P357" s="221"/>
      <c r="Q357" s="962"/>
      <c r="R357" s="963"/>
      <c r="S357" s="963"/>
      <c r="T357" s="963"/>
      <c r="U357" s="963"/>
      <c r="V357" s="963"/>
      <c r="W357" s="963"/>
      <c r="X357" s="963"/>
      <c r="Y357" s="963"/>
      <c r="Z357" s="963"/>
      <c r="AA357" s="96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thickBot="1" x14ac:dyDescent="0.2">
      <c r="A358" s="972"/>
      <c r="B358" s="238"/>
      <c r="C358" s="237"/>
      <c r="D358" s="238"/>
      <c r="E358" s="237"/>
      <c r="F358" s="299"/>
      <c r="G358" s="219"/>
      <c r="H358" s="220"/>
      <c r="I358" s="220"/>
      <c r="J358" s="220"/>
      <c r="K358" s="220"/>
      <c r="L358" s="220"/>
      <c r="M358" s="220"/>
      <c r="N358" s="220"/>
      <c r="O358" s="220"/>
      <c r="P358" s="221"/>
      <c r="Q358" s="962"/>
      <c r="R358" s="963"/>
      <c r="S358" s="963"/>
      <c r="T358" s="963"/>
      <c r="U358" s="963"/>
      <c r="V358" s="963"/>
      <c r="W358" s="963"/>
      <c r="X358" s="963"/>
      <c r="Y358" s="963"/>
      <c r="Z358" s="963"/>
      <c r="AA358" s="96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thickBot="1" x14ac:dyDescent="0.2">
      <c r="A359" s="972"/>
      <c r="B359" s="238"/>
      <c r="C359" s="237"/>
      <c r="D359" s="238"/>
      <c r="E359" s="237"/>
      <c r="F359" s="299"/>
      <c r="G359" s="222"/>
      <c r="H359" s="179"/>
      <c r="I359" s="179"/>
      <c r="J359" s="179"/>
      <c r="K359" s="179"/>
      <c r="L359" s="179"/>
      <c r="M359" s="179"/>
      <c r="N359" s="179"/>
      <c r="O359" s="179"/>
      <c r="P359" s="223"/>
      <c r="Q359" s="965"/>
      <c r="R359" s="966"/>
      <c r="S359" s="966"/>
      <c r="T359" s="966"/>
      <c r="U359" s="966"/>
      <c r="V359" s="966"/>
      <c r="W359" s="966"/>
      <c r="X359" s="966"/>
      <c r="Y359" s="966"/>
      <c r="Z359" s="966"/>
      <c r="AA359" s="96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thickBot="1" x14ac:dyDescent="0.2">
      <c r="A360" s="972"/>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thickBot="1" x14ac:dyDescent="0.2">
      <c r="A361" s="97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thickBot="1" x14ac:dyDescent="0.2">
      <c r="A362" s="972"/>
      <c r="B362" s="238"/>
      <c r="C362" s="237"/>
      <c r="D362" s="238"/>
      <c r="E362" s="237"/>
      <c r="F362" s="299"/>
      <c r="G362" s="217"/>
      <c r="H362" s="176"/>
      <c r="I362" s="176"/>
      <c r="J362" s="176"/>
      <c r="K362" s="176"/>
      <c r="L362" s="176"/>
      <c r="M362" s="176"/>
      <c r="N362" s="176"/>
      <c r="O362" s="176"/>
      <c r="P362" s="218"/>
      <c r="Q362" s="959"/>
      <c r="R362" s="960"/>
      <c r="S362" s="960"/>
      <c r="T362" s="960"/>
      <c r="U362" s="960"/>
      <c r="V362" s="960"/>
      <c r="W362" s="960"/>
      <c r="X362" s="960"/>
      <c r="Y362" s="960"/>
      <c r="Z362" s="960"/>
      <c r="AA362" s="96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thickBot="1" x14ac:dyDescent="0.2">
      <c r="A363" s="972"/>
      <c r="B363" s="238"/>
      <c r="C363" s="237"/>
      <c r="D363" s="238"/>
      <c r="E363" s="237"/>
      <c r="F363" s="299"/>
      <c r="G363" s="219"/>
      <c r="H363" s="220"/>
      <c r="I363" s="220"/>
      <c r="J363" s="220"/>
      <c r="K363" s="220"/>
      <c r="L363" s="220"/>
      <c r="M363" s="220"/>
      <c r="N363" s="220"/>
      <c r="O363" s="220"/>
      <c r="P363" s="221"/>
      <c r="Q363" s="962"/>
      <c r="R363" s="963"/>
      <c r="S363" s="963"/>
      <c r="T363" s="963"/>
      <c r="U363" s="963"/>
      <c r="V363" s="963"/>
      <c r="W363" s="963"/>
      <c r="X363" s="963"/>
      <c r="Y363" s="963"/>
      <c r="Z363" s="963"/>
      <c r="AA363" s="96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thickBot="1" x14ac:dyDescent="0.2">
      <c r="A364" s="972"/>
      <c r="B364" s="238"/>
      <c r="C364" s="237"/>
      <c r="D364" s="238"/>
      <c r="E364" s="237"/>
      <c r="F364" s="299"/>
      <c r="G364" s="219"/>
      <c r="H364" s="220"/>
      <c r="I364" s="220"/>
      <c r="J364" s="220"/>
      <c r="K364" s="220"/>
      <c r="L364" s="220"/>
      <c r="M364" s="220"/>
      <c r="N364" s="220"/>
      <c r="O364" s="220"/>
      <c r="P364" s="221"/>
      <c r="Q364" s="962"/>
      <c r="R364" s="963"/>
      <c r="S364" s="963"/>
      <c r="T364" s="963"/>
      <c r="U364" s="963"/>
      <c r="V364" s="963"/>
      <c r="W364" s="963"/>
      <c r="X364" s="963"/>
      <c r="Y364" s="963"/>
      <c r="Z364" s="963"/>
      <c r="AA364" s="96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thickBot="1" x14ac:dyDescent="0.2">
      <c r="A365" s="972"/>
      <c r="B365" s="238"/>
      <c r="C365" s="237"/>
      <c r="D365" s="238"/>
      <c r="E365" s="237"/>
      <c r="F365" s="299"/>
      <c r="G365" s="219"/>
      <c r="H365" s="220"/>
      <c r="I365" s="220"/>
      <c r="J365" s="220"/>
      <c r="K365" s="220"/>
      <c r="L365" s="220"/>
      <c r="M365" s="220"/>
      <c r="N365" s="220"/>
      <c r="O365" s="220"/>
      <c r="P365" s="221"/>
      <c r="Q365" s="962"/>
      <c r="R365" s="963"/>
      <c r="S365" s="963"/>
      <c r="T365" s="963"/>
      <c r="U365" s="963"/>
      <c r="V365" s="963"/>
      <c r="W365" s="963"/>
      <c r="X365" s="963"/>
      <c r="Y365" s="963"/>
      <c r="Z365" s="963"/>
      <c r="AA365" s="96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thickBot="1" x14ac:dyDescent="0.2">
      <c r="A366" s="972"/>
      <c r="B366" s="238"/>
      <c r="C366" s="237"/>
      <c r="D366" s="238"/>
      <c r="E366" s="300"/>
      <c r="F366" s="301"/>
      <c r="G366" s="222"/>
      <c r="H366" s="179"/>
      <c r="I366" s="179"/>
      <c r="J366" s="179"/>
      <c r="K366" s="179"/>
      <c r="L366" s="179"/>
      <c r="M366" s="179"/>
      <c r="N366" s="179"/>
      <c r="O366" s="179"/>
      <c r="P366" s="223"/>
      <c r="Q366" s="965"/>
      <c r="R366" s="966"/>
      <c r="S366" s="966"/>
      <c r="T366" s="966"/>
      <c r="U366" s="966"/>
      <c r="V366" s="966"/>
      <c r="W366" s="966"/>
      <c r="X366" s="966"/>
      <c r="Y366" s="966"/>
      <c r="Z366" s="966"/>
      <c r="AA366" s="96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thickBot="1" x14ac:dyDescent="0.2">
      <c r="A367" s="97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thickBot="1" x14ac:dyDescent="0.2">
      <c r="A368" s="97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2"/>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3.75" hidden="1" customHeight="1" thickBot="1" x14ac:dyDescent="0.2">
      <c r="A370" s="97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thickBot="1" x14ac:dyDescent="0.2">
      <c r="A371" s="97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thickBot="1" x14ac:dyDescent="0.2">
      <c r="A372" s="97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622</v>
      </c>
      <c r="AN372" s="184"/>
      <c r="AO372" s="184"/>
      <c r="AP372" s="185"/>
      <c r="AQ372" s="252" t="s">
        <v>184</v>
      </c>
      <c r="AR372" s="253"/>
      <c r="AS372" s="253"/>
      <c r="AT372" s="254"/>
      <c r="AU372" s="264" t="s">
        <v>200</v>
      </c>
      <c r="AV372" s="264"/>
      <c r="AW372" s="264"/>
      <c r="AX372" s="265"/>
      <c r="AY372">
        <f>COUNTA($G$374)</f>
        <v>0</v>
      </c>
    </row>
    <row r="373" spans="1:51" ht="18.75" hidden="1" customHeight="1" thickBot="1" x14ac:dyDescent="0.2">
      <c r="A373" s="97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thickBot="1" x14ac:dyDescent="0.2">
      <c r="A374" s="97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thickBot="1" x14ac:dyDescent="0.2">
      <c r="A375" s="97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thickBot="1" x14ac:dyDescent="0.2">
      <c r="A376" s="97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622</v>
      </c>
      <c r="AN376" s="184"/>
      <c r="AO376" s="184"/>
      <c r="AP376" s="185"/>
      <c r="AQ376" s="252" t="s">
        <v>184</v>
      </c>
      <c r="AR376" s="253"/>
      <c r="AS376" s="253"/>
      <c r="AT376" s="254"/>
      <c r="AU376" s="264" t="s">
        <v>200</v>
      </c>
      <c r="AV376" s="264"/>
      <c r="AW376" s="264"/>
      <c r="AX376" s="265"/>
      <c r="AY376">
        <f>COUNTA($G$378)</f>
        <v>0</v>
      </c>
    </row>
    <row r="377" spans="1:51" ht="18.75" hidden="1" customHeight="1" thickBot="1" x14ac:dyDescent="0.2">
      <c r="A377" s="97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2.25" hidden="1" customHeight="1" thickBot="1" x14ac:dyDescent="0.2">
      <c r="A378" s="97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thickBot="1" x14ac:dyDescent="0.2">
      <c r="A379" s="97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thickBot="1" x14ac:dyDescent="0.2">
      <c r="A380" s="97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622</v>
      </c>
      <c r="AN380" s="184"/>
      <c r="AO380" s="184"/>
      <c r="AP380" s="185"/>
      <c r="AQ380" s="252" t="s">
        <v>184</v>
      </c>
      <c r="AR380" s="253"/>
      <c r="AS380" s="253"/>
      <c r="AT380" s="254"/>
      <c r="AU380" s="264" t="s">
        <v>200</v>
      </c>
      <c r="AV380" s="264"/>
      <c r="AW380" s="264"/>
      <c r="AX380" s="265"/>
      <c r="AY380">
        <f>COUNTA($G$382)</f>
        <v>0</v>
      </c>
    </row>
    <row r="381" spans="1:51" ht="18.75" hidden="1" customHeight="1" thickBot="1" x14ac:dyDescent="0.2">
      <c r="A381" s="97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thickBot="1" x14ac:dyDescent="0.2">
      <c r="A382" s="97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thickBot="1" x14ac:dyDescent="0.2">
      <c r="A383" s="97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thickBot="1" x14ac:dyDescent="0.2">
      <c r="A384" s="97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622</v>
      </c>
      <c r="AN384" s="184"/>
      <c r="AO384" s="184"/>
      <c r="AP384" s="185"/>
      <c r="AQ384" s="252" t="s">
        <v>184</v>
      </c>
      <c r="AR384" s="253"/>
      <c r="AS384" s="253"/>
      <c r="AT384" s="254"/>
      <c r="AU384" s="264" t="s">
        <v>200</v>
      </c>
      <c r="AV384" s="264"/>
      <c r="AW384" s="264"/>
      <c r="AX384" s="265"/>
      <c r="AY384">
        <f>COUNTA($G$386)</f>
        <v>0</v>
      </c>
    </row>
    <row r="385" spans="1:51" ht="18.75" hidden="1" customHeight="1" thickBot="1" x14ac:dyDescent="0.2">
      <c r="A385" s="97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thickBot="1" x14ac:dyDescent="0.2">
      <c r="A386" s="97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thickBot="1" x14ac:dyDescent="0.2">
      <c r="A387" s="97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thickBot="1" x14ac:dyDescent="0.2">
      <c r="A388" s="97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622</v>
      </c>
      <c r="AN388" s="184"/>
      <c r="AO388" s="184"/>
      <c r="AP388" s="185"/>
      <c r="AQ388" s="252" t="s">
        <v>184</v>
      </c>
      <c r="AR388" s="253"/>
      <c r="AS388" s="253"/>
      <c r="AT388" s="254"/>
      <c r="AU388" s="264" t="s">
        <v>200</v>
      </c>
      <c r="AV388" s="264"/>
      <c r="AW388" s="264"/>
      <c r="AX388" s="265"/>
      <c r="AY388">
        <f>COUNTA($G$390)</f>
        <v>0</v>
      </c>
    </row>
    <row r="389" spans="1:51" ht="18.75" hidden="1" customHeight="1" thickBot="1" x14ac:dyDescent="0.2">
      <c r="A389" s="97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 hidden="1" customHeight="1" thickBot="1" x14ac:dyDescent="0.2">
      <c r="A390" s="97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thickBot="1" x14ac:dyDescent="0.2">
      <c r="A391" s="97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thickBot="1" x14ac:dyDescent="0.2">
      <c r="A392" s="972"/>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thickBot="1" x14ac:dyDescent="0.2">
      <c r="A393" s="97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thickBot="1" x14ac:dyDescent="0.2">
      <c r="A394" s="972"/>
      <c r="B394" s="238"/>
      <c r="C394" s="237"/>
      <c r="D394" s="238"/>
      <c r="E394" s="237"/>
      <c r="F394" s="299"/>
      <c r="G394" s="217"/>
      <c r="H394" s="176"/>
      <c r="I394" s="176"/>
      <c r="J394" s="176"/>
      <c r="K394" s="176"/>
      <c r="L394" s="176"/>
      <c r="M394" s="176"/>
      <c r="N394" s="176"/>
      <c r="O394" s="176"/>
      <c r="P394" s="218"/>
      <c r="Q394" s="959"/>
      <c r="R394" s="960"/>
      <c r="S394" s="960"/>
      <c r="T394" s="960"/>
      <c r="U394" s="960"/>
      <c r="V394" s="960"/>
      <c r="W394" s="960"/>
      <c r="X394" s="960"/>
      <c r="Y394" s="960"/>
      <c r="Z394" s="960"/>
      <c r="AA394" s="96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thickBot="1" x14ac:dyDescent="0.2">
      <c r="A395" s="972"/>
      <c r="B395" s="238"/>
      <c r="C395" s="237"/>
      <c r="D395" s="238"/>
      <c r="E395" s="237"/>
      <c r="F395" s="299"/>
      <c r="G395" s="219"/>
      <c r="H395" s="220"/>
      <c r="I395" s="220"/>
      <c r="J395" s="220"/>
      <c r="K395" s="220"/>
      <c r="L395" s="220"/>
      <c r="M395" s="220"/>
      <c r="N395" s="220"/>
      <c r="O395" s="220"/>
      <c r="P395" s="221"/>
      <c r="Q395" s="962"/>
      <c r="R395" s="963"/>
      <c r="S395" s="963"/>
      <c r="T395" s="963"/>
      <c r="U395" s="963"/>
      <c r="V395" s="963"/>
      <c r="W395" s="963"/>
      <c r="X395" s="963"/>
      <c r="Y395" s="963"/>
      <c r="Z395" s="963"/>
      <c r="AA395" s="96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thickBot="1" x14ac:dyDescent="0.2">
      <c r="A396" s="972"/>
      <c r="B396" s="238"/>
      <c r="C396" s="237"/>
      <c r="D396" s="238"/>
      <c r="E396" s="237"/>
      <c r="F396" s="299"/>
      <c r="G396" s="219"/>
      <c r="H396" s="220"/>
      <c r="I396" s="220"/>
      <c r="J396" s="220"/>
      <c r="K396" s="220"/>
      <c r="L396" s="220"/>
      <c r="M396" s="220"/>
      <c r="N396" s="220"/>
      <c r="O396" s="220"/>
      <c r="P396" s="221"/>
      <c r="Q396" s="962"/>
      <c r="R396" s="963"/>
      <c r="S396" s="963"/>
      <c r="T396" s="963"/>
      <c r="U396" s="963"/>
      <c r="V396" s="963"/>
      <c r="W396" s="963"/>
      <c r="X396" s="963"/>
      <c r="Y396" s="963"/>
      <c r="Z396" s="963"/>
      <c r="AA396" s="96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thickBot="1" x14ac:dyDescent="0.2">
      <c r="A397" s="972"/>
      <c r="B397" s="238"/>
      <c r="C397" s="237"/>
      <c r="D397" s="238"/>
      <c r="E397" s="237"/>
      <c r="F397" s="299"/>
      <c r="G397" s="219"/>
      <c r="H397" s="220"/>
      <c r="I397" s="220"/>
      <c r="J397" s="220"/>
      <c r="K397" s="220"/>
      <c r="L397" s="220"/>
      <c r="M397" s="220"/>
      <c r="N397" s="220"/>
      <c r="O397" s="220"/>
      <c r="P397" s="221"/>
      <c r="Q397" s="962"/>
      <c r="R397" s="963"/>
      <c r="S397" s="963"/>
      <c r="T397" s="963"/>
      <c r="U397" s="963"/>
      <c r="V397" s="963"/>
      <c r="W397" s="963"/>
      <c r="X397" s="963"/>
      <c r="Y397" s="963"/>
      <c r="Z397" s="963"/>
      <c r="AA397" s="96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thickBot="1" x14ac:dyDescent="0.2">
      <c r="A398" s="972"/>
      <c r="B398" s="238"/>
      <c r="C398" s="237"/>
      <c r="D398" s="238"/>
      <c r="E398" s="237"/>
      <c r="F398" s="299"/>
      <c r="G398" s="222"/>
      <c r="H398" s="179"/>
      <c r="I398" s="179"/>
      <c r="J398" s="179"/>
      <c r="K398" s="179"/>
      <c r="L398" s="179"/>
      <c r="M398" s="179"/>
      <c r="N398" s="179"/>
      <c r="O398" s="179"/>
      <c r="P398" s="223"/>
      <c r="Q398" s="965"/>
      <c r="R398" s="966"/>
      <c r="S398" s="966"/>
      <c r="T398" s="966"/>
      <c r="U398" s="966"/>
      <c r="V398" s="966"/>
      <c r="W398" s="966"/>
      <c r="X398" s="966"/>
      <c r="Y398" s="966"/>
      <c r="Z398" s="966"/>
      <c r="AA398" s="96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thickBot="1" x14ac:dyDescent="0.2">
      <c r="A399" s="972"/>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thickBot="1" x14ac:dyDescent="0.2">
      <c r="A400" s="97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thickBot="1" x14ac:dyDescent="0.2">
      <c r="A401" s="972"/>
      <c r="B401" s="238"/>
      <c r="C401" s="237"/>
      <c r="D401" s="238"/>
      <c r="E401" s="237"/>
      <c r="F401" s="299"/>
      <c r="G401" s="217"/>
      <c r="H401" s="176"/>
      <c r="I401" s="176"/>
      <c r="J401" s="176"/>
      <c r="K401" s="176"/>
      <c r="L401" s="176"/>
      <c r="M401" s="176"/>
      <c r="N401" s="176"/>
      <c r="O401" s="176"/>
      <c r="P401" s="218"/>
      <c r="Q401" s="959"/>
      <c r="R401" s="960"/>
      <c r="S401" s="960"/>
      <c r="T401" s="960"/>
      <c r="U401" s="960"/>
      <c r="V401" s="960"/>
      <c r="W401" s="960"/>
      <c r="X401" s="960"/>
      <c r="Y401" s="960"/>
      <c r="Z401" s="960"/>
      <c r="AA401" s="96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thickBot="1" x14ac:dyDescent="0.2">
      <c r="A402" s="972"/>
      <c r="B402" s="238"/>
      <c r="C402" s="237"/>
      <c r="D402" s="238"/>
      <c r="E402" s="237"/>
      <c r="F402" s="299"/>
      <c r="G402" s="219"/>
      <c r="H402" s="220"/>
      <c r="I402" s="220"/>
      <c r="J402" s="220"/>
      <c r="K402" s="220"/>
      <c r="L402" s="220"/>
      <c r="M402" s="220"/>
      <c r="N402" s="220"/>
      <c r="O402" s="220"/>
      <c r="P402" s="221"/>
      <c r="Q402" s="962"/>
      <c r="R402" s="963"/>
      <c r="S402" s="963"/>
      <c r="T402" s="963"/>
      <c r="U402" s="963"/>
      <c r="V402" s="963"/>
      <c r="W402" s="963"/>
      <c r="X402" s="963"/>
      <c r="Y402" s="963"/>
      <c r="Z402" s="963"/>
      <c r="AA402" s="96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thickBot="1" x14ac:dyDescent="0.2">
      <c r="A403" s="972"/>
      <c r="B403" s="238"/>
      <c r="C403" s="237"/>
      <c r="D403" s="238"/>
      <c r="E403" s="237"/>
      <c r="F403" s="299"/>
      <c r="G403" s="219"/>
      <c r="H403" s="220"/>
      <c r="I403" s="220"/>
      <c r="J403" s="220"/>
      <c r="K403" s="220"/>
      <c r="L403" s="220"/>
      <c r="M403" s="220"/>
      <c r="N403" s="220"/>
      <c r="O403" s="220"/>
      <c r="P403" s="221"/>
      <c r="Q403" s="962"/>
      <c r="R403" s="963"/>
      <c r="S403" s="963"/>
      <c r="T403" s="963"/>
      <c r="U403" s="963"/>
      <c r="V403" s="963"/>
      <c r="W403" s="963"/>
      <c r="X403" s="963"/>
      <c r="Y403" s="963"/>
      <c r="Z403" s="963"/>
      <c r="AA403" s="96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thickBot="1" x14ac:dyDescent="0.2">
      <c r="A404" s="972"/>
      <c r="B404" s="238"/>
      <c r="C404" s="237"/>
      <c r="D404" s="238"/>
      <c r="E404" s="237"/>
      <c r="F404" s="299"/>
      <c r="G404" s="219"/>
      <c r="H404" s="220"/>
      <c r="I404" s="220"/>
      <c r="J404" s="220"/>
      <c r="K404" s="220"/>
      <c r="L404" s="220"/>
      <c r="M404" s="220"/>
      <c r="N404" s="220"/>
      <c r="O404" s="220"/>
      <c r="P404" s="221"/>
      <c r="Q404" s="962"/>
      <c r="R404" s="963"/>
      <c r="S404" s="963"/>
      <c r="T404" s="963"/>
      <c r="U404" s="963"/>
      <c r="V404" s="963"/>
      <c r="W404" s="963"/>
      <c r="X404" s="963"/>
      <c r="Y404" s="963"/>
      <c r="Z404" s="963"/>
      <c r="AA404" s="96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1" hidden="1" customHeight="1" thickBot="1" x14ac:dyDescent="0.2">
      <c r="A405" s="972"/>
      <c r="B405" s="238"/>
      <c r="C405" s="237"/>
      <c r="D405" s="238"/>
      <c r="E405" s="237"/>
      <c r="F405" s="299"/>
      <c r="G405" s="222"/>
      <c r="H405" s="179"/>
      <c r="I405" s="179"/>
      <c r="J405" s="179"/>
      <c r="K405" s="179"/>
      <c r="L405" s="179"/>
      <c r="M405" s="179"/>
      <c r="N405" s="179"/>
      <c r="O405" s="179"/>
      <c r="P405" s="223"/>
      <c r="Q405" s="965"/>
      <c r="R405" s="966"/>
      <c r="S405" s="966"/>
      <c r="T405" s="966"/>
      <c r="U405" s="966"/>
      <c r="V405" s="966"/>
      <c r="W405" s="966"/>
      <c r="X405" s="966"/>
      <c r="Y405" s="966"/>
      <c r="Z405" s="966"/>
      <c r="AA405" s="96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thickBot="1" x14ac:dyDescent="0.2">
      <c r="A406" s="972"/>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thickBot="1" x14ac:dyDescent="0.2">
      <c r="A407" s="97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thickBot="1" x14ac:dyDescent="0.2">
      <c r="A408" s="972"/>
      <c r="B408" s="238"/>
      <c r="C408" s="237"/>
      <c r="D408" s="238"/>
      <c r="E408" s="237"/>
      <c r="F408" s="299"/>
      <c r="G408" s="217"/>
      <c r="H408" s="176"/>
      <c r="I408" s="176"/>
      <c r="J408" s="176"/>
      <c r="K408" s="176"/>
      <c r="L408" s="176"/>
      <c r="M408" s="176"/>
      <c r="N408" s="176"/>
      <c r="O408" s="176"/>
      <c r="P408" s="218"/>
      <c r="Q408" s="959"/>
      <c r="R408" s="960"/>
      <c r="S408" s="960"/>
      <c r="T408" s="960"/>
      <c r="U408" s="960"/>
      <c r="V408" s="960"/>
      <c r="W408" s="960"/>
      <c r="X408" s="960"/>
      <c r="Y408" s="960"/>
      <c r="Z408" s="960"/>
      <c r="AA408" s="96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thickBot="1" x14ac:dyDescent="0.2">
      <c r="A409" s="972"/>
      <c r="B409" s="238"/>
      <c r="C409" s="237"/>
      <c r="D409" s="238"/>
      <c r="E409" s="237"/>
      <c r="F409" s="299"/>
      <c r="G409" s="219"/>
      <c r="H409" s="220"/>
      <c r="I409" s="220"/>
      <c r="J409" s="220"/>
      <c r="K409" s="220"/>
      <c r="L409" s="220"/>
      <c r="M409" s="220"/>
      <c r="N409" s="220"/>
      <c r="O409" s="220"/>
      <c r="P409" s="221"/>
      <c r="Q409" s="962"/>
      <c r="R409" s="963"/>
      <c r="S409" s="963"/>
      <c r="T409" s="963"/>
      <c r="U409" s="963"/>
      <c r="V409" s="963"/>
      <c r="W409" s="963"/>
      <c r="X409" s="963"/>
      <c r="Y409" s="963"/>
      <c r="Z409" s="963"/>
      <c r="AA409" s="96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thickBot="1" x14ac:dyDescent="0.2">
      <c r="A410" s="972"/>
      <c r="B410" s="238"/>
      <c r="C410" s="237"/>
      <c r="D410" s="238"/>
      <c r="E410" s="237"/>
      <c r="F410" s="299"/>
      <c r="G410" s="219"/>
      <c r="H410" s="220"/>
      <c r="I410" s="220"/>
      <c r="J410" s="220"/>
      <c r="K410" s="220"/>
      <c r="L410" s="220"/>
      <c r="M410" s="220"/>
      <c r="N410" s="220"/>
      <c r="O410" s="220"/>
      <c r="P410" s="221"/>
      <c r="Q410" s="962"/>
      <c r="R410" s="963"/>
      <c r="S410" s="963"/>
      <c r="T410" s="963"/>
      <c r="U410" s="963"/>
      <c r="V410" s="963"/>
      <c r="W410" s="963"/>
      <c r="X410" s="963"/>
      <c r="Y410" s="963"/>
      <c r="Z410" s="963"/>
      <c r="AA410" s="96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thickBot="1" x14ac:dyDescent="0.2">
      <c r="A411" s="972"/>
      <c r="B411" s="238"/>
      <c r="C411" s="237"/>
      <c r="D411" s="238"/>
      <c r="E411" s="237"/>
      <c r="F411" s="299"/>
      <c r="G411" s="219"/>
      <c r="H411" s="220"/>
      <c r="I411" s="220"/>
      <c r="J411" s="220"/>
      <c r="K411" s="220"/>
      <c r="L411" s="220"/>
      <c r="M411" s="220"/>
      <c r="N411" s="220"/>
      <c r="O411" s="220"/>
      <c r="P411" s="221"/>
      <c r="Q411" s="962"/>
      <c r="R411" s="963"/>
      <c r="S411" s="963"/>
      <c r="T411" s="963"/>
      <c r="U411" s="963"/>
      <c r="V411" s="963"/>
      <c r="W411" s="963"/>
      <c r="X411" s="963"/>
      <c r="Y411" s="963"/>
      <c r="Z411" s="963"/>
      <c r="AA411" s="96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thickBot="1" x14ac:dyDescent="0.2">
      <c r="A412" s="972"/>
      <c r="B412" s="238"/>
      <c r="C412" s="237"/>
      <c r="D412" s="238"/>
      <c r="E412" s="237"/>
      <c r="F412" s="299"/>
      <c r="G412" s="222"/>
      <c r="H412" s="179"/>
      <c r="I412" s="179"/>
      <c r="J412" s="179"/>
      <c r="K412" s="179"/>
      <c r="L412" s="179"/>
      <c r="M412" s="179"/>
      <c r="N412" s="179"/>
      <c r="O412" s="179"/>
      <c r="P412" s="223"/>
      <c r="Q412" s="965"/>
      <c r="R412" s="966"/>
      <c r="S412" s="966"/>
      <c r="T412" s="966"/>
      <c r="U412" s="966"/>
      <c r="V412" s="966"/>
      <c r="W412" s="966"/>
      <c r="X412" s="966"/>
      <c r="Y412" s="966"/>
      <c r="Z412" s="966"/>
      <c r="AA412" s="96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thickBot="1" x14ac:dyDescent="0.2">
      <c r="A413" s="972"/>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thickBot="1" x14ac:dyDescent="0.2">
      <c r="A414" s="97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thickBot="1" x14ac:dyDescent="0.2">
      <c r="A415" s="972"/>
      <c r="B415" s="238"/>
      <c r="C415" s="237"/>
      <c r="D415" s="238"/>
      <c r="E415" s="237"/>
      <c r="F415" s="299"/>
      <c r="G415" s="217"/>
      <c r="H415" s="176"/>
      <c r="I415" s="176"/>
      <c r="J415" s="176"/>
      <c r="K415" s="176"/>
      <c r="L415" s="176"/>
      <c r="M415" s="176"/>
      <c r="N415" s="176"/>
      <c r="O415" s="176"/>
      <c r="P415" s="218"/>
      <c r="Q415" s="959"/>
      <c r="R415" s="960"/>
      <c r="S415" s="960"/>
      <c r="T415" s="960"/>
      <c r="U415" s="960"/>
      <c r="V415" s="960"/>
      <c r="W415" s="960"/>
      <c r="X415" s="960"/>
      <c r="Y415" s="960"/>
      <c r="Z415" s="960"/>
      <c r="AA415" s="96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thickBot="1" x14ac:dyDescent="0.2">
      <c r="A416" s="972"/>
      <c r="B416" s="238"/>
      <c r="C416" s="237"/>
      <c r="D416" s="238"/>
      <c r="E416" s="237"/>
      <c r="F416" s="299"/>
      <c r="G416" s="219"/>
      <c r="H416" s="220"/>
      <c r="I416" s="220"/>
      <c r="J416" s="220"/>
      <c r="K416" s="220"/>
      <c r="L416" s="220"/>
      <c r="M416" s="220"/>
      <c r="N416" s="220"/>
      <c r="O416" s="220"/>
      <c r="P416" s="221"/>
      <c r="Q416" s="962"/>
      <c r="R416" s="963"/>
      <c r="S416" s="963"/>
      <c r="T416" s="963"/>
      <c r="U416" s="963"/>
      <c r="V416" s="963"/>
      <c r="W416" s="963"/>
      <c r="X416" s="963"/>
      <c r="Y416" s="963"/>
      <c r="Z416" s="963"/>
      <c r="AA416" s="96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thickBot="1" x14ac:dyDescent="0.2">
      <c r="A417" s="972"/>
      <c r="B417" s="238"/>
      <c r="C417" s="237"/>
      <c r="D417" s="238"/>
      <c r="E417" s="237"/>
      <c r="F417" s="299"/>
      <c r="G417" s="219"/>
      <c r="H417" s="220"/>
      <c r="I417" s="220"/>
      <c r="J417" s="220"/>
      <c r="K417" s="220"/>
      <c r="L417" s="220"/>
      <c r="M417" s="220"/>
      <c r="N417" s="220"/>
      <c r="O417" s="220"/>
      <c r="P417" s="221"/>
      <c r="Q417" s="962"/>
      <c r="R417" s="963"/>
      <c r="S417" s="963"/>
      <c r="T417" s="963"/>
      <c r="U417" s="963"/>
      <c r="V417" s="963"/>
      <c r="W417" s="963"/>
      <c r="X417" s="963"/>
      <c r="Y417" s="963"/>
      <c r="Z417" s="963"/>
      <c r="AA417" s="96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thickBot="1" x14ac:dyDescent="0.2">
      <c r="A418" s="972"/>
      <c r="B418" s="238"/>
      <c r="C418" s="237"/>
      <c r="D418" s="238"/>
      <c r="E418" s="237"/>
      <c r="F418" s="299"/>
      <c r="G418" s="219"/>
      <c r="H418" s="220"/>
      <c r="I418" s="220"/>
      <c r="J418" s="220"/>
      <c r="K418" s="220"/>
      <c r="L418" s="220"/>
      <c r="M418" s="220"/>
      <c r="N418" s="220"/>
      <c r="O418" s="220"/>
      <c r="P418" s="221"/>
      <c r="Q418" s="962"/>
      <c r="R418" s="963"/>
      <c r="S418" s="963"/>
      <c r="T418" s="963"/>
      <c r="U418" s="963"/>
      <c r="V418" s="963"/>
      <c r="W418" s="963"/>
      <c r="X418" s="963"/>
      <c r="Y418" s="963"/>
      <c r="Z418" s="963"/>
      <c r="AA418" s="96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thickBot="1" x14ac:dyDescent="0.2">
      <c r="A419" s="972"/>
      <c r="B419" s="238"/>
      <c r="C419" s="237"/>
      <c r="D419" s="238"/>
      <c r="E419" s="237"/>
      <c r="F419" s="299"/>
      <c r="G419" s="222"/>
      <c r="H419" s="179"/>
      <c r="I419" s="179"/>
      <c r="J419" s="179"/>
      <c r="K419" s="179"/>
      <c r="L419" s="179"/>
      <c r="M419" s="179"/>
      <c r="N419" s="179"/>
      <c r="O419" s="179"/>
      <c r="P419" s="223"/>
      <c r="Q419" s="965"/>
      <c r="R419" s="966"/>
      <c r="S419" s="966"/>
      <c r="T419" s="966"/>
      <c r="U419" s="966"/>
      <c r="V419" s="966"/>
      <c r="W419" s="966"/>
      <c r="X419" s="966"/>
      <c r="Y419" s="966"/>
      <c r="Z419" s="966"/>
      <c r="AA419" s="96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thickBot="1" x14ac:dyDescent="0.2">
      <c r="A420" s="972"/>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thickBot="1" x14ac:dyDescent="0.2">
      <c r="A421" s="97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thickBot="1" x14ac:dyDescent="0.2">
      <c r="A422" s="972"/>
      <c r="B422" s="238"/>
      <c r="C422" s="237"/>
      <c r="D422" s="238"/>
      <c r="E422" s="237"/>
      <c r="F422" s="299"/>
      <c r="G422" s="217"/>
      <c r="H422" s="176"/>
      <c r="I422" s="176"/>
      <c r="J422" s="176"/>
      <c r="K422" s="176"/>
      <c r="L422" s="176"/>
      <c r="M422" s="176"/>
      <c r="N422" s="176"/>
      <c r="O422" s="176"/>
      <c r="P422" s="218"/>
      <c r="Q422" s="959"/>
      <c r="R422" s="960"/>
      <c r="S422" s="960"/>
      <c r="T422" s="960"/>
      <c r="U422" s="960"/>
      <c r="V422" s="960"/>
      <c r="W422" s="960"/>
      <c r="X422" s="960"/>
      <c r="Y422" s="960"/>
      <c r="Z422" s="960"/>
      <c r="AA422" s="96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thickBot="1" x14ac:dyDescent="0.2">
      <c r="A423" s="972"/>
      <c r="B423" s="238"/>
      <c r="C423" s="237"/>
      <c r="D423" s="238"/>
      <c r="E423" s="237"/>
      <c r="F423" s="299"/>
      <c r="G423" s="219"/>
      <c r="H423" s="220"/>
      <c r="I423" s="220"/>
      <c r="J423" s="220"/>
      <c r="K423" s="220"/>
      <c r="L423" s="220"/>
      <c r="M423" s="220"/>
      <c r="N423" s="220"/>
      <c r="O423" s="220"/>
      <c r="P423" s="221"/>
      <c r="Q423" s="962"/>
      <c r="R423" s="963"/>
      <c r="S423" s="963"/>
      <c r="T423" s="963"/>
      <c r="U423" s="963"/>
      <c r="V423" s="963"/>
      <c r="W423" s="963"/>
      <c r="X423" s="963"/>
      <c r="Y423" s="963"/>
      <c r="Z423" s="963"/>
      <c r="AA423" s="96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thickBot="1" x14ac:dyDescent="0.2">
      <c r="A424" s="972"/>
      <c r="B424" s="238"/>
      <c r="C424" s="237"/>
      <c r="D424" s="238"/>
      <c r="E424" s="237"/>
      <c r="F424" s="299"/>
      <c r="G424" s="219"/>
      <c r="H424" s="220"/>
      <c r="I424" s="220"/>
      <c r="J424" s="220"/>
      <c r="K424" s="220"/>
      <c r="L424" s="220"/>
      <c r="M424" s="220"/>
      <c r="N424" s="220"/>
      <c r="O424" s="220"/>
      <c r="P424" s="221"/>
      <c r="Q424" s="962"/>
      <c r="R424" s="963"/>
      <c r="S424" s="963"/>
      <c r="T424" s="963"/>
      <c r="U424" s="963"/>
      <c r="V424" s="963"/>
      <c r="W424" s="963"/>
      <c r="X424" s="963"/>
      <c r="Y424" s="963"/>
      <c r="Z424" s="963"/>
      <c r="AA424" s="96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thickBot="1" x14ac:dyDescent="0.2">
      <c r="A425" s="972"/>
      <c r="B425" s="238"/>
      <c r="C425" s="237"/>
      <c r="D425" s="238"/>
      <c r="E425" s="237"/>
      <c r="F425" s="299"/>
      <c r="G425" s="219"/>
      <c r="H425" s="220"/>
      <c r="I425" s="220"/>
      <c r="J425" s="220"/>
      <c r="K425" s="220"/>
      <c r="L425" s="220"/>
      <c r="M425" s="220"/>
      <c r="N425" s="220"/>
      <c r="O425" s="220"/>
      <c r="P425" s="221"/>
      <c r="Q425" s="962"/>
      <c r="R425" s="963"/>
      <c r="S425" s="963"/>
      <c r="T425" s="963"/>
      <c r="U425" s="963"/>
      <c r="V425" s="963"/>
      <c r="W425" s="963"/>
      <c r="X425" s="963"/>
      <c r="Y425" s="963"/>
      <c r="Z425" s="963"/>
      <c r="AA425" s="96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thickBot="1" x14ac:dyDescent="0.2">
      <c r="A426" s="972"/>
      <c r="B426" s="238"/>
      <c r="C426" s="237"/>
      <c r="D426" s="238"/>
      <c r="E426" s="300"/>
      <c r="F426" s="301"/>
      <c r="G426" s="222"/>
      <c r="H426" s="179"/>
      <c r="I426" s="179"/>
      <c r="J426" s="179"/>
      <c r="K426" s="179"/>
      <c r="L426" s="179"/>
      <c r="M426" s="179"/>
      <c r="N426" s="179"/>
      <c r="O426" s="179"/>
      <c r="P426" s="223"/>
      <c r="Q426" s="965"/>
      <c r="R426" s="966"/>
      <c r="S426" s="966"/>
      <c r="T426" s="966"/>
      <c r="U426" s="966"/>
      <c r="V426" s="966"/>
      <c r="W426" s="966"/>
      <c r="X426" s="966"/>
      <c r="Y426" s="966"/>
      <c r="Z426" s="966"/>
      <c r="AA426" s="96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thickBot="1" x14ac:dyDescent="0.2">
      <c r="A427" s="97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thickBot="1" x14ac:dyDescent="0.2">
      <c r="A428" s="97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thickBot="1" x14ac:dyDescent="0.2">
      <c r="A429" s="972"/>
      <c r="B429" s="238"/>
      <c r="C429" s="300"/>
      <c r="D429" s="97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thickBot="1" x14ac:dyDescent="0.2">
      <c r="A430" s="972"/>
      <c r="B430" s="238"/>
      <c r="C430" s="235" t="s">
        <v>594</v>
      </c>
      <c r="D430" s="236"/>
      <c r="E430" s="224" t="s">
        <v>319</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thickBot="1" x14ac:dyDescent="0.2">
      <c r="A431" s="97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466</v>
      </c>
      <c r="AJ431" s="199"/>
      <c r="AK431" s="199"/>
      <c r="AL431" s="200"/>
      <c r="AM431" s="199" t="s">
        <v>467</v>
      </c>
      <c r="AN431" s="199"/>
      <c r="AO431" s="199"/>
      <c r="AP431" s="200"/>
      <c r="AQ431" s="200" t="s">
        <v>184</v>
      </c>
      <c r="AR431" s="184"/>
      <c r="AS431" s="184"/>
      <c r="AT431" s="185"/>
      <c r="AU431" s="161" t="s">
        <v>133</v>
      </c>
      <c r="AV431" s="161"/>
      <c r="AW431" s="161"/>
      <c r="AX431" s="162"/>
      <c r="AY431">
        <f>COUNTA($G$433)</f>
        <v>0</v>
      </c>
    </row>
    <row r="432" spans="1:51" ht="18.75" hidden="1" customHeight="1" thickBot="1" x14ac:dyDescent="0.2">
      <c r="A432" s="97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15" hidden="1" customHeight="1" thickBot="1" x14ac:dyDescent="0.2">
      <c r="A433" s="972"/>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thickBot="1" x14ac:dyDescent="0.2">
      <c r="A434" s="97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thickBot="1" x14ac:dyDescent="0.2">
      <c r="A435" s="97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thickBot="1" x14ac:dyDescent="0.2">
      <c r="A436" s="97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466</v>
      </c>
      <c r="AJ436" s="199"/>
      <c r="AK436" s="199"/>
      <c r="AL436" s="200"/>
      <c r="AM436" s="199" t="s">
        <v>467</v>
      </c>
      <c r="AN436" s="199"/>
      <c r="AO436" s="199"/>
      <c r="AP436" s="200"/>
      <c r="AQ436" s="200" t="s">
        <v>184</v>
      </c>
      <c r="AR436" s="184"/>
      <c r="AS436" s="184"/>
      <c r="AT436" s="185"/>
      <c r="AU436" s="161" t="s">
        <v>133</v>
      </c>
      <c r="AV436" s="161"/>
      <c r="AW436" s="161"/>
      <c r="AX436" s="162"/>
      <c r="AY436">
        <f>COUNTA($G$438)</f>
        <v>0</v>
      </c>
    </row>
    <row r="437" spans="1:51" ht="18.75" hidden="1" customHeight="1" thickBot="1" x14ac:dyDescent="0.2">
      <c r="A437" s="97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thickBot="1" x14ac:dyDescent="0.2">
      <c r="A438" s="97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thickBot="1" x14ac:dyDescent="0.2">
      <c r="A439" s="97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thickBot="1" x14ac:dyDescent="0.2">
      <c r="A440" s="97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thickBot="1" x14ac:dyDescent="0.2">
      <c r="A441" s="97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466</v>
      </c>
      <c r="AJ441" s="199"/>
      <c r="AK441" s="199"/>
      <c r="AL441" s="200"/>
      <c r="AM441" s="199" t="s">
        <v>467</v>
      </c>
      <c r="AN441" s="199"/>
      <c r="AO441" s="199"/>
      <c r="AP441" s="200"/>
      <c r="AQ441" s="200" t="s">
        <v>184</v>
      </c>
      <c r="AR441" s="184"/>
      <c r="AS441" s="184"/>
      <c r="AT441" s="185"/>
      <c r="AU441" s="161" t="s">
        <v>133</v>
      </c>
      <c r="AV441" s="161"/>
      <c r="AW441" s="161"/>
      <c r="AX441" s="162"/>
      <c r="AY441">
        <f>COUNTA($G$443)</f>
        <v>0</v>
      </c>
    </row>
    <row r="442" spans="1:51" ht="18.75" hidden="1" customHeight="1" thickBot="1" x14ac:dyDescent="0.2">
      <c r="A442" s="97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thickBot="1" x14ac:dyDescent="0.2">
      <c r="A443" s="97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thickBot="1" x14ac:dyDescent="0.2">
      <c r="A444" s="97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thickBot="1" x14ac:dyDescent="0.2">
      <c r="A445" s="97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thickBot="1" x14ac:dyDescent="0.2">
      <c r="A446" s="97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466</v>
      </c>
      <c r="AJ446" s="199"/>
      <c r="AK446" s="199"/>
      <c r="AL446" s="200"/>
      <c r="AM446" s="199" t="s">
        <v>467</v>
      </c>
      <c r="AN446" s="199"/>
      <c r="AO446" s="199"/>
      <c r="AP446" s="200"/>
      <c r="AQ446" s="200" t="s">
        <v>184</v>
      </c>
      <c r="AR446" s="184"/>
      <c r="AS446" s="184"/>
      <c r="AT446" s="185"/>
      <c r="AU446" s="161" t="s">
        <v>133</v>
      </c>
      <c r="AV446" s="161"/>
      <c r="AW446" s="161"/>
      <c r="AX446" s="162"/>
      <c r="AY446">
        <f>COUNTA($G$448)</f>
        <v>0</v>
      </c>
    </row>
    <row r="447" spans="1:51" ht="18.75" hidden="1" customHeight="1" thickBot="1" x14ac:dyDescent="0.2">
      <c r="A447" s="97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18" hidden="1" customHeight="1" thickBot="1" x14ac:dyDescent="0.2">
      <c r="A448" s="97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thickBot="1" x14ac:dyDescent="0.2">
      <c r="A449" s="97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thickBot="1" x14ac:dyDescent="0.2">
      <c r="A450" s="97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thickBot="1" x14ac:dyDescent="0.2">
      <c r="A451" s="97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466</v>
      </c>
      <c r="AJ451" s="199"/>
      <c r="AK451" s="199"/>
      <c r="AL451" s="200"/>
      <c r="AM451" s="199" t="s">
        <v>467</v>
      </c>
      <c r="AN451" s="199"/>
      <c r="AO451" s="199"/>
      <c r="AP451" s="200"/>
      <c r="AQ451" s="200" t="s">
        <v>184</v>
      </c>
      <c r="AR451" s="184"/>
      <c r="AS451" s="184"/>
      <c r="AT451" s="185"/>
      <c r="AU451" s="161" t="s">
        <v>133</v>
      </c>
      <c r="AV451" s="161"/>
      <c r="AW451" s="161"/>
      <c r="AX451" s="162"/>
      <c r="AY451">
        <f>COUNTA($G$453)</f>
        <v>0</v>
      </c>
    </row>
    <row r="452" spans="1:51" ht="18.75" hidden="1" customHeight="1" thickBot="1" x14ac:dyDescent="0.2">
      <c r="A452" s="97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thickBot="1" x14ac:dyDescent="0.2">
      <c r="A453" s="97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thickBot="1" x14ac:dyDescent="0.2">
      <c r="A454" s="97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thickBot="1" x14ac:dyDescent="0.2">
      <c r="A455" s="97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thickBot="1" x14ac:dyDescent="0.2">
      <c r="A456" s="97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466</v>
      </c>
      <c r="AJ456" s="199"/>
      <c r="AK456" s="199"/>
      <c r="AL456" s="200"/>
      <c r="AM456" s="199" t="s">
        <v>467</v>
      </c>
      <c r="AN456" s="199"/>
      <c r="AO456" s="199"/>
      <c r="AP456" s="200"/>
      <c r="AQ456" s="200" t="s">
        <v>184</v>
      </c>
      <c r="AR456" s="184"/>
      <c r="AS456" s="184"/>
      <c r="AT456" s="185"/>
      <c r="AU456" s="161" t="s">
        <v>133</v>
      </c>
      <c r="AV456" s="161"/>
      <c r="AW456" s="161"/>
      <c r="AX456" s="162"/>
      <c r="AY456">
        <f>COUNTA($G$458)</f>
        <v>0</v>
      </c>
    </row>
    <row r="457" spans="1:51" ht="18.75" hidden="1" customHeight="1" thickBot="1" x14ac:dyDescent="0.2">
      <c r="A457" s="97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thickBot="1" x14ac:dyDescent="0.2">
      <c r="A458" s="972"/>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thickBot="1" x14ac:dyDescent="0.2">
      <c r="A459" s="97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thickBot="1" x14ac:dyDescent="0.2">
      <c r="A460" s="97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thickBot="1" x14ac:dyDescent="0.2">
      <c r="A461" s="97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466</v>
      </c>
      <c r="AJ461" s="199"/>
      <c r="AK461" s="199"/>
      <c r="AL461" s="200"/>
      <c r="AM461" s="199" t="s">
        <v>467</v>
      </c>
      <c r="AN461" s="199"/>
      <c r="AO461" s="199"/>
      <c r="AP461" s="200"/>
      <c r="AQ461" s="200" t="s">
        <v>184</v>
      </c>
      <c r="AR461" s="184"/>
      <c r="AS461" s="184"/>
      <c r="AT461" s="185"/>
      <c r="AU461" s="161" t="s">
        <v>133</v>
      </c>
      <c r="AV461" s="161"/>
      <c r="AW461" s="161"/>
      <c r="AX461" s="162"/>
      <c r="AY461">
        <f>COUNTA($G$463)</f>
        <v>0</v>
      </c>
    </row>
    <row r="462" spans="1:51" ht="18.75" hidden="1" customHeight="1" thickBot="1" x14ac:dyDescent="0.2">
      <c r="A462" s="97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thickBot="1" x14ac:dyDescent="0.2">
      <c r="A463" s="97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thickBot="1" x14ac:dyDescent="0.2">
      <c r="A464" s="97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0.25" hidden="1" customHeight="1" thickBot="1" x14ac:dyDescent="0.2">
      <c r="A465" s="97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thickBot="1" x14ac:dyDescent="0.2">
      <c r="A466" s="97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466</v>
      </c>
      <c r="AJ466" s="199"/>
      <c r="AK466" s="199"/>
      <c r="AL466" s="200"/>
      <c r="AM466" s="199" t="s">
        <v>467</v>
      </c>
      <c r="AN466" s="199"/>
      <c r="AO466" s="199"/>
      <c r="AP466" s="200"/>
      <c r="AQ466" s="200" t="s">
        <v>184</v>
      </c>
      <c r="AR466" s="184"/>
      <c r="AS466" s="184"/>
      <c r="AT466" s="185"/>
      <c r="AU466" s="161" t="s">
        <v>133</v>
      </c>
      <c r="AV466" s="161"/>
      <c r="AW466" s="161"/>
      <c r="AX466" s="162"/>
      <c r="AY466">
        <f>COUNTA($G$468)</f>
        <v>0</v>
      </c>
    </row>
    <row r="467" spans="1:51" ht="18.75" hidden="1" customHeight="1" thickBot="1" x14ac:dyDescent="0.2">
      <c r="A467" s="97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thickBot="1" x14ac:dyDescent="0.2">
      <c r="A468" s="97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thickBot="1" x14ac:dyDescent="0.2">
      <c r="A469" s="97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thickBot="1" x14ac:dyDescent="0.2">
      <c r="A470" s="97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thickBot="1" x14ac:dyDescent="0.2">
      <c r="A471" s="97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466</v>
      </c>
      <c r="AJ471" s="199"/>
      <c r="AK471" s="199"/>
      <c r="AL471" s="200"/>
      <c r="AM471" s="199" t="s">
        <v>467</v>
      </c>
      <c r="AN471" s="199"/>
      <c r="AO471" s="199"/>
      <c r="AP471" s="200"/>
      <c r="AQ471" s="200" t="s">
        <v>184</v>
      </c>
      <c r="AR471" s="184"/>
      <c r="AS471" s="184"/>
      <c r="AT471" s="185"/>
      <c r="AU471" s="161" t="s">
        <v>133</v>
      </c>
      <c r="AV471" s="161"/>
      <c r="AW471" s="161"/>
      <c r="AX471" s="162"/>
      <c r="AY471">
        <f>COUNTA($G$473)</f>
        <v>0</v>
      </c>
    </row>
    <row r="472" spans="1:51" ht="18.75" hidden="1" customHeight="1" thickBot="1" x14ac:dyDescent="0.2">
      <c r="A472" s="97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thickBot="1" x14ac:dyDescent="0.2">
      <c r="A473" s="97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thickBot="1" x14ac:dyDescent="0.2">
      <c r="A474" s="97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thickBot="1" x14ac:dyDescent="0.2">
      <c r="A475" s="97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thickBot="1" x14ac:dyDescent="0.2">
      <c r="A476" s="97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466</v>
      </c>
      <c r="AJ476" s="199"/>
      <c r="AK476" s="199"/>
      <c r="AL476" s="200"/>
      <c r="AM476" s="199" t="s">
        <v>467</v>
      </c>
      <c r="AN476" s="199"/>
      <c r="AO476" s="199"/>
      <c r="AP476" s="200"/>
      <c r="AQ476" s="200" t="s">
        <v>184</v>
      </c>
      <c r="AR476" s="184"/>
      <c r="AS476" s="184"/>
      <c r="AT476" s="185"/>
      <c r="AU476" s="161" t="s">
        <v>133</v>
      </c>
      <c r="AV476" s="161"/>
      <c r="AW476" s="161"/>
      <c r="AX476" s="162"/>
      <c r="AY476">
        <f>COUNTA($G$478)</f>
        <v>0</v>
      </c>
    </row>
    <row r="477" spans="1:51" ht="18.75" hidden="1" customHeight="1" thickBot="1" x14ac:dyDescent="0.2">
      <c r="A477" s="97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thickBot="1" x14ac:dyDescent="0.2">
      <c r="A478" s="97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thickBot="1" x14ac:dyDescent="0.2">
      <c r="A479" s="97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1" hidden="1" customHeight="1" thickBot="1" x14ac:dyDescent="0.2">
      <c r="A480" s="97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25" hidden="1" customHeight="1" thickBot="1" x14ac:dyDescent="0.2">
      <c r="A481" s="972"/>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thickBot="1" x14ac:dyDescent="0.2">
      <c r="A482" s="97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thickBot="1" x14ac:dyDescent="0.2">
      <c r="A483" s="97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thickBot="1" x14ac:dyDescent="0.2">
      <c r="A484" s="972"/>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thickBot="1" x14ac:dyDescent="0.2">
      <c r="A485" s="97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466</v>
      </c>
      <c r="AJ485" s="199"/>
      <c r="AK485" s="199"/>
      <c r="AL485" s="200"/>
      <c r="AM485" s="199" t="s">
        <v>467</v>
      </c>
      <c r="AN485" s="199"/>
      <c r="AO485" s="199"/>
      <c r="AP485" s="200"/>
      <c r="AQ485" s="200" t="s">
        <v>184</v>
      </c>
      <c r="AR485" s="184"/>
      <c r="AS485" s="184"/>
      <c r="AT485" s="185"/>
      <c r="AU485" s="161" t="s">
        <v>133</v>
      </c>
      <c r="AV485" s="161"/>
      <c r="AW485" s="161"/>
      <c r="AX485" s="162"/>
      <c r="AY485">
        <f>COUNTA($G$487)</f>
        <v>0</v>
      </c>
    </row>
    <row r="486" spans="1:51" ht="18.75" hidden="1" customHeight="1" thickBot="1" x14ac:dyDescent="0.2">
      <c r="A486" s="97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thickBot="1" x14ac:dyDescent="0.2">
      <c r="A487" s="97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thickBot="1" x14ac:dyDescent="0.2">
      <c r="A488" s="97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thickBot="1" x14ac:dyDescent="0.2">
      <c r="A489" s="97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thickBot="1" x14ac:dyDescent="0.2">
      <c r="A490" s="97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466</v>
      </c>
      <c r="AJ490" s="199"/>
      <c r="AK490" s="199"/>
      <c r="AL490" s="200"/>
      <c r="AM490" s="199" t="s">
        <v>467</v>
      </c>
      <c r="AN490" s="199"/>
      <c r="AO490" s="199"/>
      <c r="AP490" s="200"/>
      <c r="AQ490" s="200" t="s">
        <v>184</v>
      </c>
      <c r="AR490" s="184"/>
      <c r="AS490" s="184"/>
      <c r="AT490" s="185"/>
      <c r="AU490" s="161" t="s">
        <v>133</v>
      </c>
      <c r="AV490" s="161"/>
      <c r="AW490" s="161"/>
      <c r="AX490" s="162"/>
      <c r="AY490">
        <f>COUNTA($G$492)</f>
        <v>0</v>
      </c>
    </row>
    <row r="491" spans="1:51" ht="18.75" hidden="1" customHeight="1" thickBot="1" x14ac:dyDescent="0.2">
      <c r="A491" s="97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0.25" hidden="1" customHeight="1" thickBot="1" x14ac:dyDescent="0.2">
      <c r="A492" s="97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thickBot="1" x14ac:dyDescent="0.2">
      <c r="A493" s="97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thickBot="1" x14ac:dyDescent="0.2">
      <c r="A494" s="97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thickBot="1" x14ac:dyDescent="0.2">
      <c r="A495" s="97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466</v>
      </c>
      <c r="AJ495" s="199"/>
      <c r="AK495" s="199"/>
      <c r="AL495" s="200"/>
      <c r="AM495" s="199" t="s">
        <v>467</v>
      </c>
      <c r="AN495" s="199"/>
      <c r="AO495" s="199"/>
      <c r="AP495" s="200"/>
      <c r="AQ495" s="200" t="s">
        <v>184</v>
      </c>
      <c r="AR495" s="184"/>
      <c r="AS495" s="184"/>
      <c r="AT495" s="185"/>
      <c r="AU495" s="161" t="s">
        <v>133</v>
      </c>
      <c r="AV495" s="161"/>
      <c r="AW495" s="161"/>
      <c r="AX495" s="162"/>
      <c r="AY495">
        <f>COUNTA($G$497)</f>
        <v>0</v>
      </c>
    </row>
    <row r="496" spans="1:51" ht="18.75" hidden="1" customHeight="1" thickBot="1" x14ac:dyDescent="0.2">
      <c r="A496" s="97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thickBot="1" x14ac:dyDescent="0.2">
      <c r="A497" s="97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thickBot="1" x14ac:dyDescent="0.2">
      <c r="A498" s="97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thickBot="1" x14ac:dyDescent="0.2">
      <c r="A499" s="97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thickBot="1" x14ac:dyDescent="0.2">
      <c r="A500" s="97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466</v>
      </c>
      <c r="AJ500" s="199"/>
      <c r="AK500" s="199"/>
      <c r="AL500" s="200"/>
      <c r="AM500" s="199" t="s">
        <v>467</v>
      </c>
      <c r="AN500" s="199"/>
      <c r="AO500" s="199"/>
      <c r="AP500" s="200"/>
      <c r="AQ500" s="200" t="s">
        <v>184</v>
      </c>
      <c r="AR500" s="184"/>
      <c r="AS500" s="184"/>
      <c r="AT500" s="185"/>
      <c r="AU500" s="161" t="s">
        <v>133</v>
      </c>
      <c r="AV500" s="161"/>
      <c r="AW500" s="161"/>
      <c r="AX500" s="162"/>
      <c r="AY500">
        <f>COUNTA($G$502)</f>
        <v>0</v>
      </c>
    </row>
    <row r="501" spans="1:51" ht="18.75" hidden="1" customHeight="1" thickBot="1" x14ac:dyDescent="0.2">
      <c r="A501" s="97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thickBot="1" x14ac:dyDescent="0.2">
      <c r="A502" s="97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thickBot="1" x14ac:dyDescent="0.2">
      <c r="A503" s="97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thickBot="1" x14ac:dyDescent="0.2">
      <c r="A504" s="97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thickBot="1" x14ac:dyDescent="0.2">
      <c r="A505" s="97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466</v>
      </c>
      <c r="AJ505" s="199"/>
      <c r="AK505" s="199"/>
      <c r="AL505" s="200"/>
      <c r="AM505" s="199" t="s">
        <v>467</v>
      </c>
      <c r="AN505" s="199"/>
      <c r="AO505" s="199"/>
      <c r="AP505" s="200"/>
      <c r="AQ505" s="200" t="s">
        <v>184</v>
      </c>
      <c r="AR505" s="184"/>
      <c r="AS505" s="184"/>
      <c r="AT505" s="185"/>
      <c r="AU505" s="161" t="s">
        <v>133</v>
      </c>
      <c r="AV505" s="161"/>
      <c r="AW505" s="161"/>
      <c r="AX505" s="162"/>
      <c r="AY505">
        <f>COUNTA($G$507)</f>
        <v>0</v>
      </c>
    </row>
    <row r="506" spans="1:51" ht="18.75" hidden="1" customHeight="1" thickBot="1" x14ac:dyDescent="0.2">
      <c r="A506" s="97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14.25" hidden="1" customHeight="1" thickBot="1" x14ac:dyDescent="0.2">
      <c r="A507" s="97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thickBot="1" x14ac:dyDescent="0.2">
      <c r="A508" s="97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thickBot="1" x14ac:dyDescent="0.2">
      <c r="A509" s="97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thickBot="1" x14ac:dyDescent="0.2">
      <c r="A510" s="97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466</v>
      </c>
      <c r="AJ510" s="199"/>
      <c r="AK510" s="199"/>
      <c r="AL510" s="200"/>
      <c r="AM510" s="199" t="s">
        <v>467</v>
      </c>
      <c r="AN510" s="199"/>
      <c r="AO510" s="199"/>
      <c r="AP510" s="200"/>
      <c r="AQ510" s="200" t="s">
        <v>184</v>
      </c>
      <c r="AR510" s="184"/>
      <c r="AS510" s="184"/>
      <c r="AT510" s="185"/>
      <c r="AU510" s="161" t="s">
        <v>133</v>
      </c>
      <c r="AV510" s="161"/>
      <c r="AW510" s="161"/>
      <c r="AX510" s="162"/>
      <c r="AY510">
        <f>COUNTA($G$512)</f>
        <v>0</v>
      </c>
    </row>
    <row r="511" spans="1:51" ht="18.75" hidden="1" customHeight="1" thickBot="1" x14ac:dyDescent="0.2">
      <c r="A511" s="97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thickBot="1" x14ac:dyDescent="0.2">
      <c r="A512" s="97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thickBot="1" x14ac:dyDescent="0.2">
      <c r="A513" s="97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thickBot="1" x14ac:dyDescent="0.2">
      <c r="A514" s="97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thickBot="1" x14ac:dyDescent="0.2">
      <c r="A515" s="97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466</v>
      </c>
      <c r="AJ515" s="199"/>
      <c r="AK515" s="199"/>
      <c r="AL515" s="200"/>
      <c r="AM515" s="199" t="s">
        <v>467</v>
      </c>
      <c r="AN515" s="199"/>
      <c r="AO515" s="199"/>
      <c r="AP515" s="200"/>
      <c r="AQ515" s="200" t="s">
        <v>184</v>
      </c>
      <c r="AR515" s="184"/>
      <c r="AS515" s="184"/>
      <c r="AT515" s="185"/>
      <c r="AU515" s="161" t="s">
        <v>133</v>
      </c>
      <c r="AV515" s="161"/>
      <c r="AW515" s="161"/>
      <c r="AX515" s="162"/>
      <c r="AY515">
        <f>COUNTA($G$517)</f>
        <v>0</v>
      </c>
    </row>
    <row r="516" spans="1:51" ht="18.75" hidden="1" customHeight="1" thickBot="1" x14ac:dyDescent="0.2">
      <c r="A516" s="97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thickBot="1" x14ac:dyDescent="0.2">
      <c r="A517" s="97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thickBot="1" x14ac:dyDescent="0.2">
      <c r="A518" s="97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thickBot="1" x14ac:dyDescent="0.2">
      <c r="A519" s="97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thickBot="1" x14ac:dyDescent="0.2">
      <c r="A520" s="97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466</v>
      </c>
      <c r="AJ520" s="199"/>
      <c r="AK520" s="199"/>
      <c r="AL520" s="200"/>
      <c r="AM520" s="199" t="s">
        <v>467</v>
      </c>
      <c r="AN520" s="199"/>
      <c r="AO520" s="199"/>
      <c r="AP520" s="200"/>
      <c r="AQ520" s="200" t="s">
        <v>184</v>
      </c>
      <c r="AR520" s="184"/>
      <c r="AS520" s="184"/>
      <c r="AT520" s="185"/>
      <c r="AU520" s="161" t="s">
        <v>133</v>
      </c>
      <c r="AV520" s="161"/>
      <c r="AW520" s="161"/>
      <c r="AX520" s="162"/>
      <c r="AY520">
        <f>COUNTA($G$522)</f>
        <v>0</v>
      </c>
    </row>
    <row r="521" spans="1:51" ht="18.75" hidden="1" customHeight="1" thickBot="1" x14ac:dyDescent="0.2">
      <c r="A521" s="97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thickBot="1" x14ac:dyDescent="0.2">
      <c r="A522" s="97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2.5" hidden="1" customHeight="1" thickBot="1" x14ac:dyDescent="0.2">
      <c r="A523" s="97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thickBot="1" x14ac:dyDescent="0.2">
      <c r="A524" s="97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thickBot="1" x14ac:dyDescent="0.2">
      <c r="A525" s="97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466</v>
      </c>
      <c r="AJ525" s="199"/>
      <c r="AK525" s="199"/>
      <c r="AL525" s="200"/>
      <c r="AM525" s="199" t="s">
        <v>467</v>
      </c>
      <c r="AN525" s="199"/>
      <c r="AO525" s="199"/>
      <c r="AP525" s="200"/>
      <c r="AQ525" s="200" t="s">
        <v>184</v>
      </c>
      <c r="AR525" s="184"/>
      <c r="AS525" s="184"/>
      <c r="AT525" s="185"/>
      <c r="AU525" s="161" t="s">
        <v>133</v>
      </c>
      <c r="AV525" s="161"/>
      <c r="AW525" s="161"/>
      <c r="AX525" s="162"/>
      <c r="AY525">
        <f>COUNTA($G$527)</f>
        <v>0</v>
      </c>
    </row>
    <row r="526" spans="1:51" ht="18.75" hidden="1" customHeight="1" thickBot="1" x14ac:dyDescent="0.2">
      <c r="A526" s="97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thickBot="1" x14ac:dyDescent="0.2">
      <c r="A527" s="97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thickBot="1" x14ac:dyDescent="0.2">
      <c r="A528" s="97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thickBot="1" x14ac:dyDescent="0.2">
      <c r="A529" s="97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thickBot="1" x14ac:dyDescent="0.2">
      <c r="A530" s="97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466</v>
      </c>
      <c r="AJ530" s="199"/>
      <c r="AK530" s="199"/>
      <c r="AL530" s="200"/>
      <c r="AM530" s="199" t="s">
        <v>467</v>
      </c>
      <c r="AN530" s="199"/>
      <c r="AO530" s="199"/>
      <c r="AP530" s="200"/>
      <c r="AQ530" s="200" t="s">
        <v>184</v>
      </c>
      <c r="AR530" s="184"/>
      <c r="AS530" s="184"/>
      <c r="AT530" s="185"/>
      <c r="AU530" s="161" t="s">
        <v>133</v>
      </c>
      <c r="AV530" s="161"/>
      <c r="AW530" s="161"/>
      <c r="AX530" s="162"/>
      <c r="AY530">
        <f>COUNTA($G$532)</f>
        <v>0</v>
      </c>
    </row>
    <row r="531" spans="1:51" ht="18.75" hidden="1" customHeight="1" thickBot="1" x14ac:dyDescent="0.2">
      <c r="A531" s="97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thickBot="1" x14ac:dyDescent="0.2">
      <c r="A532" s="97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thickBot="1" x14ac:dyDescent="0.2">
      <c r="A533" s="97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thickBot="1" x14ac:dyDescent="0.2">
      <c r="A534" s="97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25" hidden="1" customHeight="1" thickBot="1" x14ac:dyDescent="0.2">
      <c r="A535" s="972"/>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thickBot="1" x14ac:dyDescent="0.2">
      <c r="A536" s="97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thickBot="1" x14ac:dyDescent="0.2">
      <c r="A537" s="97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thickBot="1" x14ac:dyDescent="0.2">
      <c r="A538" s="972"/>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thickBot="1" x14ac:dyDescent="0.2">
      <c r="A539" s="97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466</v>
      </c>
      <c r="AJ539" s="199"/>
      <c r="AK539" s="199"/>
      <c r="AL539" s="200"/>
      <c r="AM539" s="199" t="s">
        <v>467</v>
      </c>
      <c r="AN539" s="199"/>
      <c r="AO539" s="199"/>
      <c r="AP539" s="200"/>
      <c r="AQ539" s="200" t="s">
        <v>184</v>
      </c>
      <c r="AR539" s="184"/>
      <c r="AS539" s="184"/>
      <c r="AT539" s="185"/>
      <c r="AU539" s="161" t="s">
        <v>133</v>
      </c>
      <c r="AV539" s="161"/>
      <c r="AW539" s="161"/>
      <c r="AX539" s="162"/>
      <c r="AY539">
        <f>COUNTA($G$541)</f>
        <v>0</v>
      </c>
    </row>
    <row r="540" spans="1:51" ht="18.75" hidden="1" customHeight="1" thickBot="1" x14ac:dyDescent="0.2">
      <c r="A540" s="97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thickBot="1" x14ac:dyDescent="0.2">
      <c r="A541" s="97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thickBot="1" x14ac:dyDescent="0.2">
      <c r="A542" s="97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thickBot="1" x14ac:dyDescent="0.2">
      <c r="A543" s="97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thickBot="1" x14ac:dyDescent="0.2">
      <c r="A544" s="97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466</v>
      </c>
      <c r="AJ544" s="199"/>
      <c r="AK544" s="199"/>
      <c r="AL544" s="200"/>
      <c r="AM544" s="199" t="s">
        <v>467</v>
      </c>
      <c r="AN544" s="199"/>
      <c r="AO544" s="199"/>
      <c r="AP544" s="200"/>
      <c r="AQ544" s="200" t="s">
        <v>184</v>
      </c>
      <c r="AR544" s="184"/>
      <c r="AS544" s="184"/>
      <c r="AT544" s="185"/>
      <c r="AU544" s="161" t="s">
        <v>133</v>
      </c>
      <c r="AV544" s="161"/>
      <c r="AW544" s="161"/>
      <c r="AX544" s="162"/>
      <c r="AY544">
        <f>COUNTA($G$546)</f>
        <v>0</v>
      </c>
    </row>
    <row r="545" spans="1:51" ht="18.75" hidden="1" customHeight="1" thickBot="1" x14ac:dyDescent="0.2">
      <c r="A545" s="97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13.5" hidden="1" customHeight="1" thickBot="1" x14ac:dyDescent="0.2">
      <c r="A546" s="97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thickBot="1" x14ac:dyDescent="0.2">
      <c r="A547" s="97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thickBot="1" x14ac:dyDescent="0.2">
      <c r="A548" s="97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thickBot="1" x14ac:dyDescent="0.2">
      <c r="A549" s="97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466</v>
      </c>
      <c r="AJ549" s="199"/>
      <c r="AK549" s="199"/>
      <c r="AL549" s="200"/>
      <c r="AM549" s="199" t="s">
        <v>467</v>
      </c>
      <c r="AN549" s="199"/>
      <c r="AO549" s="199"/>
      <c r="AP549" s="200"/>
      <c r="AQ549" s="200" t="s">
        <v>184</v>
      </c>
      <c r="AR549" s="184"/>
      <c r="AS549" s="184"/>
      <c r="AT549" s="185"/>
      <c r="AU549" s="161" t="s">
        <v>133</v>
      </c>
      <c r="AV549" s="161"/>
      <c r="AW549" s="161"/>
      <c r="AX549" s="162"/>
      <c r="AY549">
        <f>COUNTA($G$551)</f>
        <v>0</v>
      </c>
    </row>
    <row r="550" spans="1:51" ht="18.75" hidden="1" customHeight="1" thickBot="1" x14ac:dyDescent="0.2">
      <c r="A550" s="97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thickBot="1" x14ac:dyDescent="0.2">
      <c r="A551" s="97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thickBot="1" x14ac:dyDescent="0.2">
      <c r="A552" s="97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thickBot="1" x14ac:dyDescent="0.2">
      <c r="A553" s="97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thickBot="1" x14ac:dyDescent="0.2">
      <c r="A554" s="97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466</v>
      </c>
      <c r="AJ554" s="199"/>
      <c r="AK554" s="199"/>
      <c r="AL554" s="200"/>
      <c r="AM554" s="199" t="s">
        <v>467</v>
      </c>
      <c r="AN554" s="199"/>
      <c r="AO554" s="199"/>
      <c r="AP554" s="200"/>
      <c r="AQ554" s="200" t="s">
        <v>184</v>
      </c>
      <c r="AR554" s="184"/>
      <c r="AS554" s="184"/>
      <c r="AT554" s="185"/>
      <c r="AU554" s="161" t="s">
        <v>133</v>
      </c>
      <c r="AV554" s="161"/>
      <c r="AW554" s="161"/>
      <c r="AX554" s="162"/>
      <c r="AY554">
        <f>COUNTA($G$556)</f>
        <v>0</v>
      </c>
    </row>
    <row r="555" spans="1:51" ht="18.75" hidden="1" customHeight="1" thickBot="1" x14ac:dyDescent="0.2">
      <c r="A555" s="97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thickBot="1" x14ac:dyDescent="0.2">
      <c r="A556" s="97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thickBot="1" x14ac:dyDescent="0.2">
      <c r="A557" s="97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19.5" hidden="1" customHeight="1" thickBot="1" x14ac:dyDescent="0.2">
      <c r="A558" s="97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thickBot="1" x14ac:dyDescent="0.2">
      <c r="A559" s="97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466</v>
      </c>
      <c r="AJ559" s="199"/>
      <c r="AK559" s="199"/>
      <c r="AL559" s="200"/>
      <c r="AM559" s="199" t="s">
        <v>467</v>
      </c>
      <c r="AN559" s="199"/>
      <c r="AO559" s="199"/>
      <c r="AP559" s="200"/>
      <c r="AQ559" s="200" t="s">
        <v>184</v>
      </c>
      <c r="AR559" s="184"/>
      <c r="AS559" s="184"/>
      <c r="AT559" s="185"/>
      <c r="AU559" s="161" t="s">
        <v>133</v>
      </c>
      <c r="AV559" s="161"/>
      <c r="AW559" s="161"/>
      <c r="AX559" s="162"/>
      <c r="AY559">
        <f>COUNTA($G$561)</f>
        <v>0</v>
      </c>
    </row>
    <row r="560" spans="1:51" ht="18.75" hidden="1" customHeight="1" thickBot="1" x14ac:dyDescent="0.2">
      <c r="A560" s="97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thickBot="1" x14ac:dyDescent="0.2">
      <c r="A561" s="97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thickBot="1" x14ac:dyDescent="0.2">
      <c r="A562" s="97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thickBot="1" x14ac:dyDescent="0.2">
      <c r="A563" s="97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thickBot="1" x14ac:dyDescent="0.2">
      <c r="A564" s="97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466</v>
      </c>
      <c r="AJ564" s="199"/>
      <c r="AK564" s="199"/>
      <c r="AL564" s="200"/>
      <c r="AM564" s="199" t="s">
        <v>467</v>
      </c>
      <c r="AN564" s="199"/>
      <c r="AO564" s="199"/>
      <c r="AP564" s="200"/>
      <c r="AQ564" s="200" t="s">
        <v>184</v>
      </c>
      <c r="AR564" s="184"/>
      <c r="AS564" s="184"/>
      <c r="AT564" s="185"/>
      <c r="AU564" s="161" t="s">
        <v>133</v>
      </c>
      <c r="AV564" s="161"/>
      <c r="AW564" s="161"/>
      <c r="AX564" s="162"/>
      <c r="AY564">
        <f>COUNTA($G$566)</f>
        <v>0</v>
      </c>
    </row>
    <row r="565" spans="1:51" ht="18.75" hidden="1" customHeight="1" thickBot="1" x14ac:dyDescent="0.2">
      <c r="A565" s="97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thickBot="1" x14ac:dyDescent="0.2">
      <c r="A566" s="97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thickBot="1" x14ac:dyDescent="0.2">
      <c r="A567" s="97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thickBot="1" x14ac:dyDescent="0.2">
      <c r="A568" s="97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thickBot="1" x14ac:dyDescent="0.2">
      <c r="A569" s="97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466</v>
      </c>
      <c r="AJ569" s="199"/>
      <c r="AK569" s="199"/>
      <c r="AL569" s="200"/>
      <c r="AM569" s="199" t="s">
        <v>467</v>
      </c>
      <c r="AN569" s="199"/>
      <c r="AO569" s="199"/>
      <c r="AP569" s="200"/>
      <c r="AQ569" s="200" t="s">
        <v>184</v>
      </c>
      <c r="AR569" s="184"/>
      <c r="AS569" s="184"/>
      <c r="AT569" s="185"/>
      <c r="AU569" s="161" t="s">
        <v>133</v>
      </c>
      <c r="AV569" s="161"/>
      <c r="AW569" s="161"/>
      <c r="AX569" s="162"/>
      <c r="AY569">
        <f>COUNTA($G$571)</f>
        <v>0</v>
      </c>
    </row>
    <row r="570" spans="1:51" ht="18.75" hidden="1" customHeight="1" thickBot="1" x14ac:dyDescent="0.2">
      <c r="A570" s="97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thickBot="1" x14ac:dyDescent="0.2">
      <c r="A571" s="97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thickBot="1" x14ac:dyDescent="0.2">
      <c r="A572" s="97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25" hidden="1" customHeight="1" thickBot="1" x14ac:dyDescent="0.2">
      <c r="A573" s="97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466</v>
      </c>
      <c r="AJ574" s="199"/>
      <c r="AK574" s="199"/>
      <c r="AL574" s="200"/>
      <c r="AM574" s="199" t="s">
        <v>467</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466</v>
      </c>
      <c r="AJ579" s="199"/>
      <c r="AK579" s="199"/>
      <c r="AL579" s="200"/>
      <c r="AM579" s="199" t="s">
        <v>467</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466</v>
      </c>
      <c r="AJ584" s="199"/>
      <c r="AK584" s="199"/>
      <c r="AL584" s="200"/>
      <c r="AM584" s="199" t="s">
        <v>467</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25" hidden="1" customHeight="1" x14ac:dyDescent="0.15">
      <c r="A589" s="972"/>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2"/>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466</v>
      </c>
      <c r="AJ593" s="199"/>
      <c r="AK593" s="199"/>
      <c r="AL593" s="200"/>
      <c r="AM593" s="199" t="s">
        <v>467</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466</v>
      </c>
      <c r="AJ598" s="199"/>
      <c r="AK598" s="199"/>
      <c r="AL598" s="200"/>
      <c r="AM598" s="199" t="s">
        <v>467</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466</v>
      </c>
      <c r="AJ603" s="199"/>
      <c r="AK603" s="199"/>
      <c r="AL603" s="200"/>
      <c r="AM603" s="199" t="s">
        <v>467</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466</v>
      </c>
      <c r="AJ608" s="199"/>
      <c r="AK608" s="199"/>
      <c r="AL608" s="200"/>
      <c r="AM608" s="199" t="s">
        <v>467</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466</v>
      </c>
      <c r="AJ613" s="199"/>
      <c r="AK613" s="199"/>
      <c r="AL613" s="200"/>
      <c r="AM613" s="199" t="s">
        <v>467</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466</v>
      </c>
      <c r="AJ618" s="199"/>
      <c r="AK618" s="199"/>
      <c r="AL618" s="200"/>
      <c r="AM618" s="199" t="s">
        <v>467</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466</v>
      </c>
      <c r="AJ623" s="199"/>
      <c r="AK623" s="199"/>
      <c r="AL623" s="200"/>
      <c r="AM623" s="199" t="s">
        <v>467</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466</v>
      </c>
      <c r="AJ628" s="199"/>
      <c r="AK628" s="199"/>
      <c r="AL628" s="200"/>
      <c r="AM628" s="199" t="s">
        <v>467</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466</v>
      </c>
      <c r="AJ633" s="199"/>
      <c r="AK633" s="199"/>
      <c r="AL633" s="200"/>
      <c r="AM633" s="199" t="s">
        <v>467</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466</v>
      </c>
      <c r="AJ638" s="199"/>
      <c r="AK638" s="199"/>
      <c r="AL638" s="200"/>
      <c r="AM638" s="199" t="s">
        <v>467</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25" hidden="1" customHeight="1" x14ac:dyDescent="0.15">
      <c r="A643" s="972"/>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2"/>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466</v>
      </c>
      <c r="AJ647" s="199"/>
      <c r="AK647" s="199"/>
      <c r="AL647" s="200"/>
      <c r="AM647" s="199" t="s">
        <v>467</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466</v>
      </c>
      <c r="AJ652" s="199"/>
      <c r="AK652" s="199"/>
      <c r="AL652" s="200"/>
      <c r="AM652" s="199" t="s">
        <v>467</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466</v>
      </c>
      <c r="AJ657" s="199"/>
      <c r="AK657" s="199"/>
      <c r="AL657" s="200"/>
      <c r="AM657" s="199" t="s">
        <v>467</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7.5" hidden="1" customHeight="1" thickBot="1" x14ac:dyDescent="0.2">
      <c r="A662" s="97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466</v>
      </c>
      <c r="AJ662" s="199"/>
      <c r="AK662" s="199"/>
      <c r="AL662" s="200"/>
      <c r="AM662" s="199" t="s">
        <v>467</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466</v>
      </c>
      <c r="AJ667" s="199"/>
      <c r="AK667" s="199"/>
      <c r="AL667" s="200"/>
      <c r="AM667" s="199" t="s">
        <v>467</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466</v>
      </c>
      <c r="AJ672" s="199"/>
      <c r="AK672" s="199"/>
      <c r="AL672" s="200"/>
      <c r="AM672" s="199" t="s">
        <v>467</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466</v>
      </c>
      <c r="AJ677" s="199"/>
      <c r="AK677" s="199"/>
      <c r="AL677" s="200"/>
      <c r="AM677" s="199" t="s">
        <v>467</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thickBot="1" x14ac:dyDescent="0.2">
      <c r="A682" s="97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466</v>
      </c>
      <c r="AJ682" s="199"/>
      <c r="AK682" s="199"/>
      <c r="AL682" s="200"/>
      <c r="AM682" s="199" t="s">
        <v>467</v>
      </c>
      <c r="AN682" s="199"/>
      <c r="AO682" s="199"/>
      <c r="AP682" s="200"/>
      <c r="AQ682" s="200" t="s">
        <v>184</v>
      </c>
      <c r="AR682" s="184"/>
      <c r="AS682" s="184"/>
      <c r="AT682" s="185"/>
      <c r="AU682" s="161" t="s">
        <v>133</v>
      </c>
      <c r="AV682" s="161"/>
      <c r="AW682" s="161"/>
      <c r="AX682" s="162"/>
      <c r="AY682">
        <f>COUNTA($G$684)</f>
        <v>0</v>
      </c>
    </row>
    <row r="683" spans="1:51" ht="18.75" hidden="1" customHeight="1" thickBot="1" x14ac:dyDescent="0.2">
      <c r="A683" s="97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thickBot="1" x14ac:dyDescent="0.2">
      <c r="A684" s="97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thickBot="1" x14ac:dyDescent="0.2">
      <c r="A685" s="97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thickBot="1" x14ac:dyDescent="0.2">
      <c r="A686" s="97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thickBot="1" x14ac:dyDescent="0.2">
      <c r="A687" s="97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466</v>
      </c>
      <c r="AJ687" s="199"/>
      <c r="AK687" s="199"/>
      <c r="AL687" s="200"/>
      <c r="AM687" s="199" t="s">
        <v>467</v>
      </c>
      <c r="AN687" s="199"/>
      <c r="AO687" s="199"/>
      <c r="AP687" s="200"/>
      <c r="AQ687" s="200" t="s">
        <v>184</v>
      </c>
      <c r="AR687" s="184"/>
      <c r="AS687" s="184"/>
      <c r="AT687" s="185"/>
      <c r="AU687" s="161" t="s">
        <v>133</v>
      </c>
      <c r="AV687" s="161"/>
      <c r="AW687" s="161"/>
      <c r="AX687" s="162"/>
      <c r="AY687">
        <f>COUNTA($G$689)</f>
        <v>0</v>
      </c>
    </row>
    <row r="688" spans="1:51" ht="18.75" hidden="1" customHeight="1" thickBot="1" x14ac:dyDescent="0.2">
      <c r="A688" s="97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thickBot="1" x14ac:dyDescent="0.2">
      <c r="A689" s="97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thickBot="1" x14ac:dyDescent="0.2">
      <c r="A690" s="97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thickBot="1" x14ac:dyDescent="0.2">
      <c r="A691" s="97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thickBot="1" x14ac:dyDescent="0.2">
      <c r="A692" s="97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466</v>
      </c>
      <c r="AJ692" s="199"/>
      <c r="AK692" s="199"/>
      <c r="AL692" s="200"/>
      <c r="AM692" s="199" t="s">
        <v>467</v>
      </c>
      <c r="AN692" s="199"/>
      <c r="AO692" s="199"/>
      <c r="AP692" s="200"/>
      <c r="AQ692" s="200" t="s">
        <v>184</v>
      </c>
      <c r="AR692" s="184"/>
      <c r="AS692" s="184"/>
      <c r="AT692" s="185"/>
      <c r="AU692" s="161" t="s">
        <v>133</v>
      </c>
      <c r="AV692" s="161"/>
      <c r="AW692" s="161"/>
      <c r="AX692" s="162"/>
      <c r="AY692">
        <f>COUNTA($G$694)</f>
        <v>0</v>
      </c>
    </row>
    <row r="693" spans="1:51" ht="18.75" hidden="1" customHeight="1" thickBot="1" x14ac:dyDescent="0.2">
      <c r="A693" s="97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thickBot="1" x14ac:dyDescent="0.2">
      <c r="A694" s="97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thickBot="1" x14ac:dyDescent="0.2">
      <c r="A695" s="97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thickBot="1" x14ac:dyDescent="0.2">
      <c r="A696" s="97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25" hidden="1" customHeight="1" thickBot="1" x14ac:dyDescent="0.2">
      <c r="A697" s="972"/>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thickBot="1" x14ac:dyDescent="0.2">
      <c r="A698" s="97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1" t="s">
        <v>31</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62"/>
      <c r="AD701" s="588" t="s">
        <v>35</v>
      </c>
      <c r="AE701" s="588"/>
      <c r="AF701" s="588"/>
      <c r="AG701" s="587" t="s">
        <v>30</v>
      </c>
      <c r="AH701" s="588"/>
      <c r="AI701" s="588"/>
      <c r="AJ701" s="588"/>
      <c r="AK701" s="588"/>
      <c r="AL701" s="588"/>
      <c r="AM701" s="588"/>
      <c r="AN701" s="588"/>
      <c r="AO701" s="588"/>
      <c r="AP701" s="588"/>
      <c r="AQ701" s="588"/>
      <c r="AR701" s="588"/>
      <c r="AS701" s="588"/>
      <c r="AT701" s="588"/>
      <c r="AU701" s="588"/>
      <c r="AV701" s="588"/>
      <c r="AW701" s="588"/>
      <c r="AX701" s="589"/>
    </row>
    <row r="702" spans="1:51" ht="105.75" customHeight="1" x14ac:dyDescent="0.15">
      <c r="A702" s="510" t="s">
        <v>139</v>
      </c>
      <c r="B702" s="511"/>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3" t="s">
        <v>639</v>
      </c>
      <c r="AE702" s="874"/>
      <c r="AF702" s="874"/>
      <c r="AG702" s="863" t="s">
        <v>658</v>
      </c>
      <c r="AH702" s="864"/>
      <c r="AI702" s="864"/>
      <c r="AJ702" s="864"/>
      <c r="AK702" s="864"/>
      <c r="AL702" s="864"/>
      <c r="AM702" s="864"/>
      <c r="AN702" s="864"/>
      <c r="AO702" s="864"/>
      <c r="AP702" s="864"/>
      <c r="AQ702" s="864"/>
      <c r="AR702" s="864"/>
      <c r="AS702" s="864"/>
      <c r="AT702" s="864"/>
      <c r="AU702" s="864"/>
      <c r="AV702" s="864"/>
      <c r="AW702" s="864"/>
      <c r="AX702" s="865"/>
    </row>
    <row r="703" spans="1:51" ht="82.5" customHeight="1" x14ac:dyDescent="0.15">
      <c r="A703" s="512"/>
      <c r="B703" s="513"/>
      <c r="C703" s="578" t="s">
        <v>36</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1"/>
      <c r="AD703" s="169" t="s">
        <v>639</v>
      </c>
      <c r="AE703" s="170"/>
      <c r="AF703" s="170"/>
      <c r="AG703" s="646" t="s">
        <v>659</v>
      </c>
      <c r="AH703" s="647"/>
      <c r="AI703" s="647"/>
      <c r="AJ703" s="647"/>
      <c r="AK703" s="647"/>
      <c r="AL703" s="647"/>
      <c r="AM703" s="647"/>
      <c r="AN703" s="647"/>
      <c r="AO703" s="647"/>
      <c r="AP703" s="647"/>
      <c r="AQ703" s="647"/>
      <c r="AR703" s="647"/>
      <c r="AS703" s="647"/>
      <c r="AT703" s="647"/>
      <c r="AU703" s="647"/>
      <c r="AV703" s="647"/>
      <c r="AW703" s="647"/>
      <c r="AX703" s="648"/>
    </row>
    <row r="704" spans="1:51" ht="115.5" customHeight="1" x14ac:dyDescent="0.15">
      <c r="A704" s="514"/>
      <c r="B704" s="515"/>
      <c r="C704" s="580" t="s">
        <v>141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67" t="s">
        <v>639</v>
      </c>
      <c r="AE704" s="568"/>
      <c r="AF704" s="568"/>
      <c r="AG704" s="409" t="s">
        <v>660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0" t="s">
        <v>38</v>
      </c>
      <c r="B705" s="749"/>
      <c r="C705" s="583" t="s">
        <v>40</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15" t="s">
        <v>680</v>
      </c>
      <c r="AE705" s="716"/>
      <c r="AF705" s="716"/>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7"/>
      <c r="B706" s="750"/>
      <c r="C706" s="593"/>
      <c r="D706" s="594"/>
      <c r="E706" s="666" t="s">
        <v>301</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7"/>
      <c r="B707" s="750"/>
      <c r="C707" s="595"/>
      <c r="D707" s="596"/>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4"/>
      <c r="AE707" s="565"/>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7"/>
      <c r="B708" s="638"/>
      <c r="C708" s="576" t="s">
        <v>41</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49" t="s">
        <v>680</v>
      </c>
      <c r="AE708" s="650"/>
      <c r="AF708" s="650"/>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7"/>
      <c r="B709" s="638"/>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639</v>
      </c>
      <c r="AE709" s="170"/>
      <c r="AF709" s="170"/>
      <c r="AG709" s="646" t="s">
        <v>661</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680</v>
      </c>
      <c r="AE710" s="170"/>
      <c r="AF710" s="170"/>
      <c r="AG710" s="646"/>
      <c r="AH710" s="647"/>
      <c r="AI710" s="647"/>
      <c r="AJ710" s="647"/>
      <c r="AK710" s="647"/>
      <c r="AL710" s="647"/>
      <c r="AM710" s="647"/>
      <c r="AN710" s="647"/>
      <c r="AO710" s="647"/>
      <c r="AP710" s="647"/>
      <c r="AQ710" s="647"/>
      <c r="AR710" s="647"/>
      <c r="AS710" s="647"/>
      <c r="AT710" s="647"/>
      <c r="AU710" s="647"/>
      <c r="AV710" s="647"/>
      <c r="AW710" s="647"/>
      <c r="AX710" s="648"/>
    </row>
    <row r="711" spans="1:50" ht="52.5" customHeight="1" x14ac:dyDescent="0.15">
      <c r="A711" s="637"/>
      <c r="B711" s="638"/>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639</v>
      </c>
      <c r="AE711" s="170"/>
      <c r="AF711" s="170"/>
      <c r="AG711" s="646" t="s">
        <v>662</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680</v>
      </c>
      <c r="AE712" s="568"/>
      <c r="AF712" s="568"/>
      <c r="AG712" s="573"/>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637"/>
      <c r="B713" s="638"/>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680</v>
      </c>
      <c r="AE713" s="170"/>
      <c r="AF713" s="171"/>
      <c r="AG713" s="646"/>
      <c r="AH713" s="647"/>
      <c r="AI713" s="647"/>
      <c r="AJ713" s="647"/>
      <c r="AK713" s="647"/>
      <c r="AL713" s="647"/>
      <c r="AM713" s="647"/>
      <c r="AN713" s="647"/>
      <c r="AO713" s="647"/>
      <c r="AP713" s="647"/>
      <c r="AQ713" s="647"/>
      <c r="AR713" s="647"/>
      <c r="AS713" s="647"/>
      <c r="AT713" s="647"/>
      <c r="AU713" s="647"/>
      <c r="AV713" s="647"/>
      <c r="AW713" s="647"/>
      <c r="AX713" s="648"/>
    </row>
    <row r="714" spans="1:50" ht="36.75" customHeight="1" x14ac:dyDescent="0.15">
      <c r="A714" s="639"/>
      <c r="B714" s="640"/>
      <c r="C714" s="751" t="s">
        <v>246</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64" t="s">
        <v>639</v>
      </c>
      <c r="AE714" s="565"/>
      <c r="AF714" s="566"/>
      <c r="AG714" s="672" t="s">
        <v>663</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0" t="s">
        <v>39</v>
      </c>
      <c r="B715" s="636"/>
      <c r="C715" s="641" t="s">
        <v>247</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49" t="s">
        <v>639</v>
      </c>
      <c r="AE715" s="650"/>
      <c r="AF715" s="757"/>
      <c r="AG715" s="507" t="s">
        <v>664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7"/>
      <c r="B716" s="638"/>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738" t="s">
        <v>680</v>
      </c>
      <c r="AE716" s="739"/>
      <c r="AF716" s="739"/>
      <c r="AG716" s="646"/>
      <c r="AH716" s="647"/>
      <c r="AI716" s="647"/>
      <c r="AJ716" s="647"/>
      <c r="AK716" s="647"/>
      <c r="AL716" s="647"/>
      <c r="AM716" s="647"/>
      <c r="AN716" s="647"/>
      <c r="AO716" s="647"/>
      <c r="AP716" s="647"/>
      <c r="AQ716" s="647"/>
      <c r="AR716" s="647"/>
      <c r="AS716" s="647"/>
      <c r="AT716" s="647"/>
      <c r="AU716" s="647"/>
      <c r="AV716" s="647"/>
      <c r="AW716" s="647"/>
      <c r="AX716" s="648"/>
    </row>
    <row r="717" spans="1:50" ht="93" customHeight="1" x14ac:dyDescent="0.15">
      <c r="A717" s="637"/>
      <c r="B717" s="638"/>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639</v>
      </c>
      <c r="AE717" s="170"/>
      <c r="AF717" s="170"/>
      <c r="AG717" s="646" t="s">
        <v>665</v>
      </c>
      <c r="AH717" s="647"/>
      <c r="AI717" s="647"/>
      <c r="AJ717" s="647"/>
      <c r="AK717" s="647"/>
      <c r="AL717" s="647"/>
      <c r="AM717" s="647"/>
      <c r="AN717" s="647"/>
      <c r="AO717" s="647"/>
      <c r="AP717" s="647"/>
      <c r="AQ717" s="647"/>
      <c r="AR717" s="647"/>
      <c r="AS717" s="647"/>
      <c r="AT717" s="647"/>
      <c r="AU717" s="647"/>
      <c r="AV717" s="647"/>
      <c r="AW717" s="647"/>
      <c r="AX717" s="648"/>
    </row>
    <row r="718" spans="1:50" ht="26.25" customHeight="1" x14ac:dyDescent="0.15">
      <c r="A718" s="639"/>
      <c r="B718" s="640"/>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639</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0" t="s">
        <v>57</v>
      </c>
      <c r="B719" s="631"/>
      <c r="C719" s="770" t="s">
        <v>143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5"/>
      <c r="AD719" s="649" t="s">
        <v>680</v>
      </c>
      <c r="AE719" s="650"/>
      <c r="AF719" s="65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5" hidden="1" customHeight="1" x14ac:dyDescent="0.15">
      <c r="A720" s="632"/>
      <c r="B720" s="633"/>
      <c r="C720" s="912" t="s">
        <v>260</v>
      </c>
      <c r="D720" s="910"/>
      <c r="E720" s="910"/>
      <c r="F720" s="913"/>
      <c r="G720" s="909" t="s">
        <v>261</v>
      </c>
      <c r="H720" s="910"/>
      <c r="I720" s="910"/>
      <c r="J720" s="910"/>
      <c r="K720" s="910"/>
      <c r="L720" s="910"/>
      <c r="M720" s="910"/>
      <c r="N720" s="909" t="s">
        <v>264</v>
      </c>
      <c r="O720" s="910"/>
      <c r="P720" s="910"/>
      <c r="Q720" s="910"/>
      <c r="R720" s="910"/>
      <c r="S720" s="910"/>
      <c r="T720" s="910"/>
      <c r="U720" s="910"/>
      <c r="V720" s="910"/>
      <c r="W720" s="910"/>
      <c r="X720" s="910"/>
      <c r="Y720" s="910"/>
      <c r="Z720" s="910"/>
      <c r="AA720" s="910"/>
      <c r="AB720" s="910"/>
      <c r="AC720" s="910"/>
      <c r="AD720" s="910"/>
      <c r="AE720" s="910"/>
      <c r="AF720" s="911"/>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2"/>
      <c r="B721" s="633"/>
      <c r="C721" s="896"/>
      <c r="D721" s="897"/>
      <c r="E721" s="897"/>
      <c r="F721" s="898"/>
      <c r="G721" s="914"/>
      <c r="H721" s="915"/>
      <c r="I721" s="63" t="str">
        <f>IF(OR(G721="　", G721=""), "", "-")</f>
        <v/>
      </c>
      <c r="J721" s="895"/>
      <c r="K721" s="895"/>
      <c r="L721" s="63" t="str">
        <f>IF(M721="","","-")</f>
        <v/>
      </c>
      <c r="M721" s="64"/>
      <c r="N721" s="892"/>
      <c r="O721" s="893"/>
      <c r="P721" s="893"/>
      <c r="Q721" s="893"/>
      <c r="R721" s="893"/>
      <c r="S721" s="893"/>
      <c r="T721" s="893"/>
      <c r="U721" s="893"/>
      <c r="V721" s="893"/>
      <c r="W721" s="893"/>
      <c r="X721" s="893"/>
      <c r="Y721" s="893"/>
      <c r="Z721" s="893"/>
      <c r="AA721" s="893"/>
      <c r="AB721" s="893"/>
      <c r="AC721" s="893"/>
      <c r="AD721" s="893"/>
      <c r="AE721" s="893"/>
      <c r="AF721" s="894"/>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2"/>
      <c r="B722" s="633"/>
      <c r="C722" s="896"/>
      <c r="D722" s="897"/>
      <c r="E722" s="897"/>
      <c r="F722" s="898"/>
      <c r="G722" s="914"/>
      <c r="H722" s="915"/>
      <c r="I722" s="63" t="str">
        <f t="shared" ref="I722:I725" si="113">IF(OR(G722="　", G722=""), "", "-")</f>
        <v/>
      </c>
      <c r="J722" s="895"/>
      <c r="K722" s="895"/>
      <c r="L722" s="63" t="str">
        <f t="shared" ref="L722:L725" si="114">IF(M722="","","-")</f>
        <v/>
      </c>
      <c r="M722" s="64"/>
      <c r="N722" s="892"/>
      <c r="O722" s="893"/>
      <c r="P722" s="893"/>
      <c r="Q722" s="893"/>
      <c r="R722" s="893"/>
      <c r="S722" s="893"/>
      <c r="T722" s="893"/>
      <c r="U722" s="893"/>
      <c r="V722" s="893"/>
      <c r="W722" s="893"/>
      <c r="X722" s="893"/>
      <c r="Y722" s="893"/>
      <c r="Z722" s="893"/>
      <c r="AA722" s="893"/>
      <c r="AB722" s="893"/>
      <c r="AC722" s="893"/>
      <c r="AD722" s="893"/>
      <c r="AE722" s="893"/>
      <c r="AF722" s="894"/>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2"/>
      <c r="B723" s="633"/>
      <c r="C723" s="896"/>
      <c r="D723" s="897"/>
      <c r="E723" s="897"/>
      <c r="F723" s="898"/>
      <c r="G723" s="914"/>
      <c r="H723" s="915"/>
      <c r="I723" s="63" t="str">
        <f t="shared" si="113"/>
        <v/>
      </c>
      <c r="J723" s="895"/>
      <c r="K723" s="895"/>
      <c r="L723" s="63" t="str">
        <f t="shared" si="114"/>
        <v/>
      </c>
      <c r="M723" s="64"/>
      <c r="N723" s="892"/>
      <c r="O723" s="893"/>
      <c r="P723" s="893"/>
      <c r="Q723" s="893"/>
      <c r="R723" s="893"/>
      <c r="S723" s="893"/>
      <c r="T723" s="893"/>
      <c r="U723" s="893"/>
      <c r="V723" s="893"/>
      <c r="W723" s="893"/>
      <c r="X723" s="893"/>
      <c r="Y723" s="893"/>
      <c r="Z723" s="893"/>
      <c r="AA723" s="893"/>
      <c r="AB723" s="893"/>
      <c r="AC723" s="893"/>
      <c r="AD723" s="893"/>
      <c r="AE723" s="893"/>
      <c r="AF723" s="894"/>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2"/>
      <c r="B724" s="633"/>
      <c r="C724" s="896"/>
      <c r="D724" s="897"/>
      <c r="E724" s="897"/>
      <c r="F724" s="898"/>
      <c r="G724" s="914"/>
      <c r="H724" s="915"/>
      <c r="I724" s="63" t="str">
        <f t="shared" si="113"/>
        <v/>
      </c>
      <c r="J724" s="895"/>
      <c r="K724" s="895"/>
      <c r="L724" s="63" t="str">
        <f t="shared" si="114"/>
        <v/>
      </c>
      <c r="M724" s="64"/>
      <c r="N724" s="892"/>
      <c r="O724" s="893"/>
      <c r="P724" s="893"/>
      <c r="Q724" s="893"/>
      <c r="R724" s="893"/>
      <c r="S724" s="893"/>
      <c r="T724" s="893"/>
      <c r="U724" s="893"/>
      <c r="V724" s="893"/>
      <c r="W724" s="893"/>
      <c r="X724" s="893"/>
      <c r="Y724" s="893"/>
      <c r="Z724" s="893"/>
      <c r="AA724" s="893"/>
      <c r="AB724" s="893"/>
      <c r="AC724" s="893"/>
      <c r="AD724" s="893"/>
      <c r="AE724" s="893"/>
      <c r="AF724" s="894"/>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4"/>
      <c r="B725" s="635"/>
      <c r="C725" s="896"/>
      <c r="D725" s="897"/>
      <c r="E725" s="897"/>
      <c r="F725" s="898"/>
      <c r="G725" s="937"/>
      <c r="H725" s="938"/>
      <c r="I725" s="65" t="str">
        <f t="shared" si="113"/>
        <v/>
      </c>
      <c r="J725" s="939"/>
      <c r="K725" s="939"/>
      <c r="L725" s="65" t="str">
        <f t="shared" si="114"/>
        <v/>
      </c>
      <c r="M725" s="66"/>
      <c r="N725" s="930"/>
      <c r="O725" s="931"/>
      <c r="P725" s="931"/>
      <c r="Q725" s="931"/>
      <c r="R725" s="931"/>
      <c r="S725" s="931"/>
      <c r="T725" s="931"/>
      <c r="U725" s="931"/>
      <c r="V725" s="931"/>
      <c r="W725" s="931"/>
      <c r="X725" s="931"/>
      <c r="Y725" s="931"/>
      <c r="Z725" s="931"/>
      <c r="AA725" s="931"/>
      <c r="AB725" s="931"/>
      <c r="AC725" s="931"/>
      <c r="AD725" s="931"/>
      <c r="AE725" s="931"/>
      <c r="AF725" s="93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0" t="s">
        <v>47</v>
      </c>
      <c r="B726" s="601"/>
      <c r="C726" s="424" t="s">
        <v>52</v>
      </c>
      <c r="D726" s="562"/>
      <c r="E726" s="562"/>
      <c r="F726" s="563"/>
      <c r="G726" s="777" t="s">
        <v>681</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2" ht="67.5" customHeight="1" thickBot="1" x14ac:dyDescent="0.2">
      <c r="A727" s="602"/>
      <c r="B727" s="603"/>
      <c r="C727" s="678" t="s">
        <v>56</v>
      </c>
      <c r="D727" s="679"/>
      <c r="E727" s="679"/>
      <c r="F727" s="680"/>
      <c r="G727" s="775" t="s">
        <v>682</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5"/>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4" t="s">
        <v>33</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2" ht="67.5" customHeight="1" thickBot="1" x14ac:dyDescent="0.2">
      <c r="A731" s="597" t="s">
        <v>137</v>
      </c>
      <c r="B731" s="598"/>
      <c r="C731" s="598"/>
      <c r="D731" s="598"/>
      <c r="E731" s="599"/>
      <c r="F731" s="663" t="s">
        <v>686</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4" t="s">
        <v>45</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2" ht="66" customHeight="1" thickBot="1" x14ac:dyDescent="0.2">
      <c r="A733" s="597" t="s">
        <v>137</v>
      </c>
      <c r="B733" s="598"/>
      <c r="C733" s="598"/>
      <c r="D733" s="598"/>
      <c r="E733" s="599"/>
      <c r="F733" s="746" t="s">
        <v>687</v>
      </c>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2" ht="24.75"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2" ht="67.5" customHeight="1" thickBot="1" x14ac:dyDescent="0.2">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2" ht="24.75" customHeight="1" x14ac:dyDescent="0.15">
      <c r="A736" s="754" t="s">
        <v>273</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c r="AZ736" s="10"/>
    </row>
    <row r="737" spans="1:51" ht="24.75" customHeight="1" x14ac:dyDescent="0.15">
      <c r="A737" s="142" t="s">
        <v>595</v>
      </c>
      <c r="B737" s="143"/>
      <c r="C737" s="143"/>
      <c r="D737" s="144"/>
      <c r="E737" s="90" t="s">
        <v>667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468</v>
      </c>
      <c r="B746" s="94"/>
      <c r="C746" s="94"/>
      <c r="D746" s="94"/>
      <c r="E746" s="97" t="s">
        <v>635</v>
      </c>
      <c r="F746" s="98"/>
      <c r="G746" s="98"/>
      <c r="H746" s="85" t="str">
        <f>IF(E746="","","-")</f>
        <v>-</v>
      </c>
      <c r="I746" s="98"/>
      <c r="J746" s="98"/>
      <c r="K746" s="85" t="str">
        <f>IF(I746="","","-")</f>
        <v/>
      </c>
      <c r="L746" s="89">
        <v>158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635</v>
      </c>
      <c r="F747" s="98"/>
      <c r="G747" s="98"/>
      <c r="H747" s="85" t="str">
        <f>IF(E747="","","-")</f>
        <v>-</v>
      </c>
      <c r="I747" s="98"/>
      <c r="J747" s="98"/>
      <c r="K747" s="85" t="str">
        <f>IF(I747="","","-")</f>
        <v/>
      </c>
      <c r="L747" s="89">
        <v>161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49.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4"/>
      <c r="B786" s="765"/>
      <c r="C786" s="765"/>
      <c r="D786" s="765"/>
      <c r="E786" s="765"/>
      <c r="F786" s="76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0" t="s">
        <v>306</v>
      </c>
      <c r="B787" s="741"/>
      <c r="C787" s="741"/>
      <c r="D787" s="741"/>
      <c r="E787" s="741"/>
      <c r="F787" s="742"/>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3"/>
      <c r="C788" s="743"/>
      <c r="D788" s="743"/>
      <c r="E788" s="743"/>
      <c r="F788" s="744"/>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9.5" customHeight="1" x14ac:dyDescent="0.15">
      <c r="A789" s="537"/>
      <c r="B789" s="743"/>
      <c r="C789" s="743"/>
      <c r="D789" s="743"/>
      <c r="E789" s="743"/>
      <c r="F789" s="744"/>
      <c r="G789" s="430" t="s">
        <v>644</v>
      </c>
      <c r="H789" s="431"/>
      <c r="I789" s="431"/>
      <c r="J789" s="431"/>
      <c r="K789" s="432"/>
      <c r="L789" s="433" t="s">
        <v>683</v>
      </c>
      <c r="M789" s="434"/>
      <c r="N789" s="434"/>
      <c r="O789" s="434"/>
      <c r="P789" s="434"/>
      <c r="Q789" s="434"/>
      <c r="R789" s="434"/>
      <c r="S789" s="434"/>
      <c r="T789" s="434"/>
      <c r="U789" s="434"/>
      <c r="V789" s="434"/>
      <c r="W789" s="434"/>
      <c r="X789" s="435"/>
      <c r="Y789" s="436">
        <v>128</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25" customHeight="1" x14ac:dyDescent="0.15">
      <c r="A790" s="537"/>
      <c r="B790" s="743"/>
      <c r="C790" s="743"/>
      <c r="D790" s="743"/>
      <c r="E790" s="743"/>
      <c r="F790" s="744"/>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3"/>
      <c r="C791" s="743"/>
      <c r="D791" s="743"/>
      <c r="E791" s="743"/>
      <c r="F791" s="744"/>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3"/>
      <c r="C792" s="743"/>
      <c r="D792" s="743"/>
      <c r="E792" s="743"/>
      <c r="F792" s="744"/>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3"/>
      <c r="C793" s="743"/>
      <c r="D793" s="743"/>
      <c r="E793" s="743"/>
      <c r="F793" s="74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3"/>
      <c r="C794" s="743"/>
      <c r="D794" s="743"/>
      <c r="E794" s="743"/>
      <c r="F794" s="74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3"/>
      <c r="C795" s="743"/>
      <c r="D795" s="743"/>
      <c r="E795" s="743"/>
      <c r="F795" s="74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3"/>
      <c r="C796" s="743"/>
      <c r="D796" s="743"/>
      <c r="E796" s="743"/>
      <c r="F796" s="74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3"/>
      <c r="C797" s="743"/>
      <c r="D797" s="743"/>
      <c r="E797" s="743"/>
      <c r="F797" s="74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3"/>
      <c r="C798" s="743"/>
      <c r="D798" s="743"/>
      <c r="E798" s="743"/>
      <c r="F798" s="74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3"/>
      <c r="C799" s="743"/>
      <c r="D799" s="743"/>
      <c r="E799" s="743"/>
      <c r="F799" s="744"/>
      <c r="G799" s="391" t="s">
        <v>20</v>
      </c>
      <c r="H799" s="392"/>
      <c r="I799" s="392"/>
      <c r="J799" s="392"/>
      <c r="K799" s="392"/>
      <c r="L799" s="393"/>
      <c r="M799" s="394"/>
      <c r="N799" s="394"/>
      <c r="O799" s="394"/>
      <c r="P799" s="394"/>
      <c r="Q799" s="394"/>
      <c r="R799" s="394"/>
      <c r="S799" s="394"/>
      <c r="T799" s="394"/>
      <c r="U799" s="394"/>
      <c r="V799" s="394"/>
      <c r="W799" s="394"/>
      <c r="X799" s="395"/>
      <c r="Y799" s="396">
        <f>SUM(Y789:AB798)</f>
        <v>128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0.75" customHeight="1" x14ac:dyDescent="0.15">
      <c r="A800" s="537"/>
      <c r="B800" s="743"/>
      <c r="C800" s="743"/>
      <c r="D800" s="743"/>
      <c r="E800" s="743"/>
      <c r="F800" s="744"/>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thickBot="1" x14ac:dyDescent="0.2">
      <c r="A801" s="537"/>
      <c r="B801" s="743"/>
      <c r="C801" s="743"/>
      <c r="D801" s="743"/>
      <c r="E801" s="743"/>
      <c r="F801" s="744"/>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thickBot="1" x14ac:dyDescent="0.2">
      <c r="A802" s="537"/>
      <c r="B802" s="743"/>
      <c r="C802" s="743"/>
      <c r="D802" s="743"/>
      <c r="E802" s="743"/>
      <c r="F802" s="744"/>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thickBot="1" x14ac:dyDescent="0.2">
      <c r="A803" s="537"/>
      <c r="B803" s="743"/>
      <c r="C803" s="743"/>
      <c r="D803" s="743"/>
      <c r="E803" s="743"/>
      <c r="F803" s="744"/>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thickBot="1" x14ac:dyDescent="0.2">
      <c r="A804" s="537"/>
      <c r="B804" s="743"/>
      <c r="C804" s="743"/>
      <c r="D804" s="743"/>
      <c r="E804" s="743"/>
      <c r="F804" s="744"/>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thickBot="1" x14ac:dyDescent="0.2">
      <c r="A805" s="537"/>
      <c r="B805" s="743"/>
      <c r="C805" s="743"/>
      <c r="D805" s="743"/>
      <c r="E805" s="743"/>
      <c r="F805" s="74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thickBot="1" x14ac:dyDescent="0.2">
      <c r="A806" s="537"/>
      <c r="B806" s="743"/>
      <c r="C806" s="743"/>
      <c r="D806" s="743"/>
      <c r="E806" s="743"/>
      <c r="F806" s="74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thickBot="1" x14ac:dyDescent="0.2">
      <c r="A807" s="537"/>
      <c r="B807" s="743"/>
      <c r="C807" s="743"/>
      <c r="D807" s="743"/>
      <c r="E807" s="743"/>
      <c r="F807" s="74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thickBot="1" x14ac:dyDescent="0.2">
      <c r="A808" s="537"/>
      <c r="B808" s="743"/>
      <c r="C808" s="743"/>
      <c r="D808" s="743"/>
      <c r="E808" s="743"/>
      <c r="F808" s="74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thickBot="1" x14ac:dyDescent="0.2">
      <c r="A809" s="537"/>
      <c r="B809" s="743"/>
      <c r="C809" s="743"/>
      <c r="D809" s="743"/>
      <c r="E809" s="743"/>
      <c r="F809" s="74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thickBot="1" x14ac:dyDescent="0.2">
      <c r="A810" s="537"/>
      <c r="B810" s="743"/>
      <c r="C810" s="743"/>
      <c r="D810" s="743"/>
      <c r="E810" s="743"/>
      <c r="F810" s="74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thickBot="1" x14ac:dyDescent="0.2">
      <c r="A811" s="537"/>
      <c r="B811" s="743"/>
      <c r="C811" s="743"/>
      <c r="D811" s="743"/>
      <c r="E811" s="743"/>
      <c r="F811" s="74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3"/>
      <c r="C812" s="743"/>
      <c r="D812" s="743"/>
      <c r="E812" s="743"/>
      <c r="F812" s="744"/>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3"/>
      <c r="C813" s="743"/>
      <c r="D813" s="743"/>
      <c r="E813" s="743"/>
      <c r="F813" s="744"/>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thickBot="1" x14ac:dyDescent="0.2">
      <c r="A814" s="537"/>
      <c r="B814" s="743"/>
      <c r="C814" s="743"/>
      <c r="D814" s="743"/>
      <c r="E814" s="743"/>
      <c r="F814" s="744"/>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thickBot="1" x14ac:dyDescent="0.2">
      <c r="A815" s="537"/>
      <c r="B815" s="743"/>
      <c r="C815" s="743"/>
      <c r="D815" s="743"/>
      <c r="E815" s="743"/>
      <c r="F815" s="744"/>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thickBot="1" x14ac:dyDescent="0.2">
      <c r="A816" s="537"/>
      <c r="B816" s="743"/>
      <c r="C816" s="743"/>
      <c r="D816" s="743"/>
      <c r="E816" s="743"/>
      <c r="F816" s="74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thickBot="1" x14ac:dyDescent="0.2">
      <c r="A817" s="537"/>
      <c r="B817" s="743"/>
      <c r="C817" s="743"/>
      <c r="D817" s="743"/>
      <c r="E817" s="743"/>
      <c r="F817" s="74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thickBot="1" x14ac:dyDescent="0.2">
      <c r="A818" s="537"/>
      <c r="B818" s="743"/>
      <c r="C818" s="743"/>
      <c r="D818" s="743"/>
      <c r="E818" s="743"/>
      <c r="F818" s="74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thickBot="1" x14ac:dyDescent="0.2">
      <c r="A819" s="537"/>
      <c r="B819" s="743"/>
      <c r="C819" s="743"/>
      <c r="D819" s="743"/>
      <c r="E819" s="743"/>
      <c r="F819" s="74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thickBot="1" x14ac:dyDescent="0.2">
      <c r="A820" s="537"/>
      <c r="B820" s="743"/>
      <c r="C820" s="743"/>
      <c r="D820" s="743"/>
      <c r="E820" s="743"/>
      <c r="F820" s="74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thickBot="1" x14ac:dyDescent="0.2">
      <c r="A821" s="537"/>
      <c r="B821" s="743"/>
      <c r="C821" s="743"/>
      <c r="D821" s="743"/>
      <c r="E821" s="743"/>
      <c r="F821" s="74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thickBot="1" x14ac:dyDescent="0.2">
      <c r="A822" s="537"/>
      <c r="B822" s="743"/>
      <c r="C822" s="743"/>
      <c r="D822" s="743"/>
      <c r="E822" s="743"/>
      <c r="F822" s="74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thickBot="1" x14ac:dyDescent="0.2">
      <c r="A823" s="537"/>
      <c r="B823" s="743"/>
      <c r="C823" s="743"/>
      <c r="D823" s="743"/>
      <c r="E823" s="743"/>
      <c r="F823" s="74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thickBot="1" x14ac:dyDescent="0.2">
      <c r="A824" s="537"/>
      <c r="B824" s="743"/>
      <c r="C824" s="743"/>
      <c r="D824" s="743"/>
      <c r="E824" s="743"/>
      <c r="F824" s="74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3"/>
      <c r="C825" s="743"/>
      <c r="D825" s="743"/>
      <c r="E825" s="743"/>
      <c r="F825" s="74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25" hidden="1" customHeight="1" x14ac:dyDescent="0.15">
      <c r="A826" s="537"/>
      <c r="B826" s="743"/>
      <c r="C826" s="743"/>
      <c r="D826" s="743"/>
      <c r="E826" s="743"/>
      <c r="F826" s="744"/>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3"/>
      <c r="C827" s="743"/>
      <c r="D827" s="743"/>
      <c r="E827" s="743"/>
      <c r="F827" s="744"/>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3"/>
      <c r="C828" s="743"/>
      <c r="D828" s="743"/>
      <c r="E828" s="743"/>
      <c r="F828" s="744"/>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3"/>
      <c r="C829" s="743"/>
      <c r="D829" s="743"/>
      <c r="E829" s="743"/>
      <c r="F829" s="74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3"/>
      <c r="C830" s="743"/>
      <c r="D830" s="743"/>
      <c r="E830" s="743"/>
      <c r="F830" s="74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3"/>
      <c r="C831" s="743"/>
      <c r="D831" s="743"/>
      <c r="E831" s="743"/>
      <c r="F831" s="74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3"/>
      <c r="C832" s="743"/>
      <c r="D832" s="743"/>
      <c r="E832" s="743"/>
      <c r="F832" s="74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3"/>
      <c r="C833" s="743"/>
      <c r="D833" s="743"/>
      <c r="E833" s="743"/>
      <c r="F833" s="74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3"/>
      <c r="C834" s="743"/>
      <c r="D834" s="743"/>
      <c r="E834" s="743"/>
      <c r="F834" s="74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3"/>
      <c r="C835" s="743"/>
      <c r="D835" s="743"/>
      <c r="E835" s="743"/>
      <c r="F835" s="74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3"/>
      <c r="C836" s="743"/>
      <c r="D836" s="743"/>
      <c r="E836" s="743"/>
      <c r="F836" s="74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3"/>
      <c r="C837" s="743"/>
      <c r="D837" s="743"/>
      <c r="E837" s="743"/>
      <c r="F837" s="74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3"/>
      <c r="C838" s="743"/>
      <c r="D838" s="743"/>
      <c r="E838" s="743"/>
      <c r="F838" s="74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3" t="s">
        <v>265</v>
      </c>
      <c r="AM839" s="934"/>
      <c r="AN839" s="93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81.75" customHeight="1" x14ac:dyDescent="0.15">
      <c r="A845" s="386">
        <v>1</v>
      </c>
      <c r="B845" s="386">
        <v>1</v>
      </c>
      <c r="C845" s="405" t="s">
        <v>676</v>
      </c>
      <c r="D845" s="400"/>
      <c r="E845" s="400"/>
      <c r="F845" s="400"/>
      <c r="G845" s="400"/>
      <c r="H845" s="400"/>
      <c r="I845" s="400"/>
      <c r="J845" s="401" t="s">
        <v>641</v>
      </c>
      <c r="K845" s="402"/>
      <c r="L845" s="402"/>
      <c r="M845" s="402"/>
      <c r="N845" s="402"/>
      <c r="O845" s="402"/>
      <c r="P845" s="406" t="s">
        <v>677</v>
      </c>
      <c r="Q845" s="302"/>
      <c r="R845" s="302"/>
      <c r="S845" s="302"/>
      <c r="T845" s="302"/>
      <c r="U845" s="302"/>
      <c r="V845" s="302"/>
      <c r="W845" s="302"/>
      <c r="X845" s="302"/>
      <c r="Y845" s="303">
        <v>128</v>
      </c>
      <c r="Z845" s="304"/>
      <c r="AA845" s="304"/>
      <c r="AB845" s="305"/>
      <c r="AC845" s="307" t="s">
        <v>79</v>
      </c>
      <c r="AD845" s="308"/>
      <c r="AE845" s="308"/>
      <c r="AF845" s="308"/>
      <c r="AG845" s="308"/>
      <c r="AH845" s="403" t="s">
        <v>641</v>
      </c>
      <c r="AI845" s="404"/>
      <c r="AJ845" s="404"/>
      <c r="AK845" s="404"/>
      <c r="AL845" s="311" t="s">
        <v>641</v>
      </c>
      <c r="AM845" s="312"/>
      <c r="AN845" s="312"/>
      <c r="AO845" s="313"/>
      <c r="AP845" s="306" t="s">
        <v>689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0.75"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1.5"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0.75"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1.5"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2.25"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0.75"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3.7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4.5"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15"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5.25"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4.5"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1.5"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1.5" hidden="1" customHeight="1" x14ac:dyDescent="0.15">
      <c r="A1106" s="866" t="s">
        <v>250</v>
      </c>
      <c r="B1106" s="867"/>
      <c r="C1106" s="867"/>
      <c r="D1106" s="867"/>
      <c r="E1106" s="867"/>
      <c r="F1106" s="867"/>
      <c r="G1106" s="867"/>
      <c r="H1106" s="867"/>
      <c r="I1106" s="867"/>
      <c r="J1106" s="867"/>
      <c r="K1106" s="867"/>
      <c r="L1106" s="867"/>
      <c r="M1106" s="867"/>
      <c r="N1106" s="867"/>
      <c r="O1106" s="867"/>
      <c r="P1106" s="867"/>
      <c r="Q1106" s="867"/>
      <c r="R1106" s="867"/>
      <c r="S1106" s="867"/>
      <c r="T1106" s="867"/>
      <c r="U1106" s="867"/>
      <c r="V1106" s="867"/>
      <c r="W1106" s="867"/>
      <c r="X1106" s="867"/>
      <c r="Y1106" s="867"/>
      <c r="Z1106" s="867"/>
      <c r="AA1106" s="867"/>
      <c r="AB1106" s="867"/>
      <c r="AC1106" s="867"/>
      <c r="AD1106" s="867"/>
      <c r="AE1106" s="867"/>
      <c r="AF1106" s="867"/>
      <c r="AG1106" s="867"/>
      <c r="AH1106" s="867"/>
      <c r="AI1106" s="867"/>
      <c r="AJ1106" s="867"/>
      <c r="AK1106" s="868"/>
      <c r="AL1106" s="935" t="s">
        <v>265</v>
      </c>
      <c r="AM1106" s="936"/>
      <c r="AN1106" s="93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69"/>
      <c r="E1109" s="262" t="s">
        <v>214</v>
      </c>
      <c r="F1109" s="869"/>
      <c r="G1109" s="869"/>
      <c r="H1109" s="869"/>
      <c r="I1109" s="869"/>
      <c r="J1109" s="262" t="s">
        <v>221</v>
      </c>
      <c r="K1109" s="262"/>
      <c r="L1109" s="262"/>
      <c r="M1109" s="262"/>
      <c r="N1109" s="262"/>
      <c r="O1109" s="262"/>
      <c r="P1109" s="330" t="s">
        <v>27</v>
      </c>
      <c r="Q1109" s="330"/>
      <c r="R1109" s="330"/>
      <c r="S1109" s="330"/>
      <c r="T1109" s="330"/>
      <c r="U1109" s="330"/>
      <c r="V1109" s="330"/>
      <c r="W1109" s="330"/>
      <c r="X1109" s="330"/>
      <c r="Y1109" s="262" t="s">
        <v>223</v>
      </c>
      <c r="Z1109" s="869"/>
      <c r="AA1109" s="869"/>
      <c r="AB1109" s="869"/>
      <c r="AC1109" s="262" t="s">
        <v>197</v>
      </c>
      <c r="AD1109" s="262"/>
      <c r="AE1109" s="262"/>
      <c r="AF1109" s="262"/>
      <c r="AG1109" s="262"/>
      <c r="AH1109" s="330" t="s">
        <v>210</v>
      </c>
      <c r="AI1109" s="331"/>
      <c r="AJ1109" s="331"/>
      <c r="AK1109" s="331"/>
      <c r="AL1109" s="331" t="s">
        <v>21</v>
      </c>
      <c r="AM1109" s="331"/>
      <c r="AN1109" s="331"/>
      <c r="AO1109" s="872"/>
      <c r="AP1109" s="408" t="s">
        <v>251</v>
      </c>
      <c r="AQ1109" s="408"/>
      <c r="AR1109" s="408"/>
      <c r="AS1109" s="408"/>
      <c r="AT1109" s="408"/>
      <c r="AU1109" s="408"/>
      <c r="AV1109" s="408"/>
      <c r="AW1109" s="408"/>
      <c r="AX1109" s="408"/>
    </row>
    <row r="1110" spans="1:51" ht="30" hidden="1" customHeight="1" x14ac:dyDescent="0.15">
      <c r="A1110" s="386">
        <v>1</v>
      </c>
      <c r="B1110" s="386">
        <v>1</v>
      </c>
      <c r="C1110" s="871"/>
      <c r="D1110" s="871"/>
      <c r="E1110" s="870"/>
      <c r="F1110" s="870"/>
      <c r="G1110" s="870"/>
      <c r="H1110" s="870"/>
      <c r="I1110" s="870"/>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1"/>
      <c r="D1111" s="871"/>
      <c r="E1111" s="870"/>
      <c r="F1111" s="870"/>
      <c r="G1111" s="870"/>
      <c r="H1111" s="870"/>
      <c r="I1111" s="870"/>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1"/>
      <c r="D1112" s="871"/>
      <c r="E1112" s="870"/>
      <c r="F1112" s="870"/>
      <c r="G1112" s="870"/>
      <c r="H1112" s="870"/>
      <c r="I1112" s="870"/>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1"/>
      <c r="D1113" s="871"/>
      <c r="E1113" s="870"/>
      <c r="F1113" s="870"/>
      <c r="G1113" s="870"/>
      <c r="H1113" s="870"/>
      <c r="I1113" s="870"/>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1"/>
      <c r="D1114" s="871"/>
      <c r="E1114" s="870"/>
      <c r="F1114" s="870"/>
      <c r="G1114" s="870"/>
      <c r="H1114" s="870"/>
      <c r="I1114" s="870"/>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1"/>
      <c r="D1115" s="871"/>
      <c r="E1115" s="870"/>
      <c r="F1115" s="870"/>
      <c r="G1115" s="870"/>
      <c r="H1115" s="870"/>
      <c r="I1115" s="870"/>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1"/>
      <c r="D1116" s="871"/>
      <c r="E1116" s="870"/>
      <c r="F1116" s="870"/>
      <c r="G1116" s="870"/>
      <c r="H1116" s="870"/>
      <c r="I1116" s="870"/>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1"/>
      <c r="D1117" s="871"/>
      <c r="E1117" s="870"/>
      <c r="F1117" s="870"/>
      <c r="G1117" s="870"/>
      <c r="H1117" s="870"/>
      <c r="I1117" s="870"/>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1"/>
      <c r="D1118" s="871"/>
      <c r="E1118" s="870"/>
      <c r="F1118" s="870"/>
      <c r="G1118" s="870"/>
      <c r="H1118" s="870"/>
      <c r="I1118" s="870"/>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1"/>
      <c r="D1119" s="871"/>
      <c r="E1119" s="870"/>
      <c r="F1119" s="870"/>
      <c r="G1119" s="870"/>
      <c r="H1119" s="870"/>
      <c r="I1119" s="870"/>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1"/>
      <c r="D1120" s="871"/>
      <c r="E1120" s="870"/>
      <c r="F1120" s="870"/>
      <c r="G1120" s="870"/>
      <c r="H1120" s="870"/>
      <c r="I1120" s="870"/>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 hidden="1" customHeight="1" x14ac:dyDescent="0.15">
      <c r="A1121" s="386">
        <v>12</v>
      </c>
      <c r="B1121" s="386">
        <v>1</v>
      </c>
      <c r="C1121" s="871"/>
      <c r="D1121" s="871"/>
      <c r="E1121" s="870"/>
      <c r="F1121" s="870"/>
      <c r="G1121" s="870"/>
      <c r="H1121" s="870"/>
      <c r="I1121" s="870"/>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1"/>
      <c r="D1122" s="871"/>
      <c r="E1122" s="870"/>
      <c r="F1122" s="870"/>
      <c r="G1122" s="870"/>
      <c r="H1122" s="870"/>
      <c r="I1122" s="870"/>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1"/>
      <c r="D1123" s="871"/>
      <c r="E1123" s="870"/>
      <c r="F1123" s="870"/>
      <c r="G1123" s="870"/>
      <c r="H1123" s="870"/>
      <c r="I1123" s="870"/>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1"/>
      <c r="D1124" s="871"/>
      <c r="E1124" s="870"/>
      <c r="F1124" s="870"/>
      <c r="G1124" s="870"/>
      <c r="H1124" s="870"/>
      <c r="I1124" s="870"/>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1"/>
      <c r="D1125" s="871"/>
      <c r="E1125" s="870"/>
      <c r="F1125" s="870"/>
      <c r="G1125" s="870"/>
      <c r="H1125" s="870"/>
      <c r="I1125" s="870"/>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1"/>
      <c r="D1126" s="871"/>
      <c r="E1126" s="870"/>
      <c r="F1126" s="870"/>
      <c r="G1126" s="870"/>
      <c r="H1126" s="870"/>
      <c r="I1126" s="870"/>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1"/>
      <c r="D1127" s="871"/>
      <c r="E1127" s="247"/>
      <c r="F1127" s="870"/>
      <c r="G1127" s="870"/>
      <c r="H1127" s="870"/>
      <c r="I1127" s="870"/>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1"/>
      <c r="D1128" s="871"/>
      <c r="E1128" s="870"/>
      <c r="F1128" s="870"/>
      <c r="G1128" s="870"/>
      <c r="H1128" s="870"/>
      <c r="I1128" s="870"/>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1"/>
      <c r="D1129" s="871"/>
      <c r="E1129" s="870"/>
      <c r="F1129" s="870"/>
      <c r="G1129" s="870"/>
      <c r="H1129" s="870"/>
      <c r="I1129" s="870"/>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1"/>
      <c r="D1130" s="871"/>
      <c r="E1130" s="870"/>
      <c r="F1130" s="870"/>
      <c r="G1130" s="870"/>
      <c r="H1130" s="870"/>
      <c r="I1130" s="870"/>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1"/>
      <c r="D1131" s="871"/>
      <c r="E1131" s="870"/>
      <c r="F1131" s="870"/>
      <c r="G1131" s="870"/>
      <c r="H1131" s="870"/>
      <c r="I1131" s="870"/>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1"/>
      <c r="D1132" s="871"/>
      <c r="E1132" s="870"/>
      <c r="F1132" s="870"/>
      <c r="G1132" s="870"/>
      <c r="H1132" s="870"/>
      <c r="I1132" s="870"/>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1"/>
      <c r="D1133" s="871"/>
      <c r="E1133" s="870"/>
      <c r="F1133" s="870"/>
      <c r="G1133" s="870"/>
      <c r="H1133" s="870"/>
      <c r="I1133" s="870"/>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1"/>
      <c r="D1134" s="871"/>
      <c r="E1134" s="870"/>
      <c r="F1134" s="870"/>
      <c r="G1134" s="870"/>
      <c r="H1134" s="870"/>
      <c r="I1134" s="870"/>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1"/>
      <c r="D1135" s="871"/>
      <c r="E1135" s="870"/>
      <c r="F1135" s="870"/>
      <c r="G1135" s="870"/>
      <c r="H1135" s="870"/>
      <c r="I1135" s="870"/>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1"/>
      <c r="D1136" s="871"/>
      <c r="E1136" s="870"/>
      <c r="F1136" s="870"/>
      <c r="G1136" s="870"/>
      <c r="H1136" s="870"/>
      <c r="I1136" s="870"/>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1"/>
      <c r="D1137" s="871"/>
      <c r="E1137" s="870"/>
      <c r="F1137" s="870"/>
      <c r="G1137" s="870"/>
      <c r="H1137" s="870"/>
      <c r="I1137" s="870"/>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1"/>
      <c r="D1138" s="871"/>
      <c r="E1138" s="870"/>
      <c r="F1138" s="870"/>
      <c r="G1138" s="870"/>
      <c r="H1138" s="870"/>
      <c r="I1138" s="870"/>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1"/>
      <c r="D1139" s="871"/>
      <c r="E1139" s="870"/>
      <c r="F1139" s="870"/>
      <c r="G1139" s="870"/>
      <c r="H1139" s="870"/>
      <c r="I1139" s="870"/>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 RIGHT(TEXT(AL847,"0.#"),1)&lt;&gt;"."),TRUE,FALSE)</formula>
    </cfRule>
    <cfRule type="expression" dxfId="1800" priority="6632">
      <formula>IF(AND(AL847&gt;=0, RIGHT(TEXT(AL847,"0.#"),1)="."),TRUE,FALSE)</formula>
    </cfRule>
    <cfRule type="expression" dxfId="1799" priority="6633">
      <formula>IF(AND(AL847&lt;0, RIGHT(TEXT(AL847,"0.#"),1)&lt;&gt;"."),TRUE,FALSE)</formula>
    </cfRule>
    <cfRule type="expression" dxfId="1798" priority="6634">
      <formula>IF(AND(AL847&lt;0, 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 RIGHT(TEXT(AL1110,"0.#"),1)&lt;&gt;"."),TRUE,FALSE)</formula>
    </cfRule>
    <cfRule type="expression" dxfId="1696" priority="2866">
      <formula>IF(AND(AL1110&gt;=0, RIGHT(TEXT(AL1110,"0.#"),1)="."),TRUE,FALSE)</formula>
    </cfRule>
    <cfRule type="expression" dxfId="1695" priority="2867">
      <formula>IF(AND(AL1110&lt;0, RIGHT(TEXT(AL1110,"0.#"),1)&lt;&gt;"."),TRUE,FALSE)</formula>
    </cfRule>
    <cfRule type="expression" dxfId="1694" priority="2868">
      <formula>IF(AND(AL1110&lt;0, 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 RIGHT(TEXT(AL845,"0.#"),1)&lt;&gt;"."),TRUE,FALSE)</formula>
    </cfRule>
    <cfRule type="expression" dxfId="1682" priority="2818">
      <formula>IF(AND(AL845&gt;=0, RIGHT(TEXT(AL845,"0.#"),1)="."),TRUE,FALSE)</formula>
    </cfRule>
    <cfRule type="expression" dxfId="1681" priority="2819">
      <formula>IF(AND(AL845&lt;0, RIGHT(TEXT(AL845,"0.#"),1)&lt;&gt;"."),TRUE,FALSE)</formula>
    </cfRule>
    <cfRule type="expression" dxfId="1680" priority="2820">
      <formula>IF(AND(AL845&lt;0, RIGHT(TEXT(AL845,"0.#"),1)="."),TRUE,FALSE)</formula>
    </cfRule>
  </conditionalFormatting>
  <conditionalFormatting sqref="Y845:Y846">
    <cfRule type="expression" dxfId="1679" priority="2815">
      <formula>IF(RIGHT(TEXT(Y845,"0.#"),1)=".",FALSE,TRUE)</formula>
    </cfRule>
    <cfRule type="expression" dxfId="1678" priority="2816">
      <formula>IF(RIGHT(TEXT(Y845,"0.#"),1)=".",TRUE,FALSE)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80:Y907">
    <cfRule type="expression" dxfId="1361" priority="2075">
      <formula>IF(RIGHT(TEXT(Y880,"0.#"),1)=".",FALSE,TRUE)</formula>
    </cfRule>
    <cfRule type="expression" dxfId="1360" priority="2076">
      <formula>IF(RIGHT(TEXT(Y880,"0.#"),1)=".",TRUE,FALSE)</formula>
    </cfRule>
  </conditionalFormatting>
  <conditionalFormatting sqref="Y878:Y879">
    <cfRule type="expression" dxfId="1359" priority="2069">
      <formula>IF(RIGHT(TEXT(Y878,"0.#"),1)=".",FALSE,TRUE)</formula>
    </cfRule>
    <cfRule type="expression" dxfId="1358" priority="2070">
      <formula>IF(RIGHT(TEXT(Y878,"0.#"),1)=".",TRUE,FALSE)</formula>
    </cfRule>
  </conditionalFormatting>
  <conditionalFormatting sqref="Y913:Y940">
    <cfRule type="expression" dxfId="1357" priority="2063">
      <formula>IF(RIGHT(TEXT(Y913,"0.#"),1)=".",FALSE,TRUE)</formula>
    </cfRule>
    <cfRule type="expression" dxfId="1356" priority="2064">
      <formula>IF(RIGHT(TEXT(Y913,"0.#"),1)=".",TRUE,FALSE)</formula>
    </cfRule>
  </conditionalFormatting>
  <conditionalFormatting sqref="Y911:Y912">
    <cfRule type="expression" dxfId="1355" priority="2057">
      <formula>IF(RIGHT(TEXT(Y911,"0.#"),1)=".",FALSE,TRUE)</formula>
    </cfRule>
    <cfRule type="expression" dxfId="1354" priority="2058">
      <formula>IF(RIGHT(TEXT(Y911,"0.#"),1)=".",TRUE,FALSE)</formula>
    </cfRule>
  </conditionalFormatting>
  <conditionalFormatting sqref="Y946:Y973">
    <cfRule type="expression" dxfId="1353" priority="2051">
      <formula>IF(RIGHT(TEXT(Y946,"0.#"),1)=".",FALSE,TRUE)</formula>
    </cfRule>
    <cfRule type="expression" dxfId="1352" priority="2052">
      <formula>IF(RIGHT(TEXT(Y946,"0.#"),1)=".",TRUE,FALSE)</formula>
    </cfRule>
  </conditionalFormatting>
  <conditionalFormatting sqref="Y944:Y945">
    <cfRule type="expression" dxfId="1351" priority="2045">
      <formula>IF(RIGHT(TEXT(Y944,"0.#"),1)=".",FALSE,TRUE)</formula>
    </cfRule>
    <cfRule type="expression" dxfId="1350" priority="2046">
      <formula>IF(RIGHT(TEXT(Y944,"0.#"),1)=".",TRUE,FALSE)</formula>
    </cfRule>
  </conditionalFormatting>
  <conditionalFormatting sqref="Y979:Y1006">
    <cfRule type="expression" dxfId="1349" priority="2039">
      <formula>IF(RIGHT(TEXT(Y979,"0.#"),1)=".",FALSE,TRUE)</formula>
    </cfRule>
    <cfRule type="expression" dxfId="1348" priority="2040">
      <formula>IF(RIGHT(TEXT(Y979,"0.#"),1)=".",TRUE,FALSE)</formula>
    </cfRule>
  </conditionalFormatting>
  <conditionalFormatting sqref="Y977:Y978">
    <cfRule type="expression" dxfId="1347" priority="2033">
      <formula>IF(RIGHT(TEXT(Y977,"0.#"),1)=".",FALSE,TRUE)</formula>
    </cfRule>
    <cfRule type="expression" dxfId="1346" priority="2034">
      <formula>IF(RIGHT(TEXT(Y977,"0.#"),1)=".",TRUE,FALSE)</formula>
    </cfRule>
  </conditionalFormatting>
  <conditionalFormatting sqref="Y1012:Y1039">
    <cfRule type="expression" dxfId="1345" priority="2027">
      <formula>IF(RIGHT(TEXT(Y1012,"0.#"),1)=".",FALSE,TRUE)</formula>
    </cfRule>
    <cfRule type="expression" dxfId="1344" priority="2028">
      <formula>IF(RIGHT(TEXT(Y1012,"0.#"),1)=".",TRUE,FALSE)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80:AO907">
    <cfRule type="expression" dxfId="1263" priority="2077">
      <formula>IF(AND(AL880&gt;=0, RIGHT(TEXT(AL880,"0.#"),1)&lt;&gt;"."),TRUE,FALSE)</formula>
    </cfRule>
    <cfRule type="expression" dxfId="1262" priority="2078">
      <formula>IF(AND(AL880&gt;=0, RIGHT(TEXT(AL880,"0.#"),1)="."),TRUE,FALSE)</formula>
    </cfRule>
    <cfRule type="expression" dxfId="1261" priority="2079">
      <formula>IF(AND(AL880&lt;0, RIGHT(TEXT(AL880,"0.#"),1)&lt;&gt;"."),TRUE,FALSE)</formula>
    </cfRule>
    <cfRule type="expression" dxfId="1260" priority="2080">
      <formula>IF(AND(AL880&lt;0, RIGHT(TEXT(AL880,"0.#"),1)="."),TRUE,FALSE)</formula>
    </cfRule>
  </conditionalFormatting>
  <conditionalFormatting sqref="AL878:AO879">
    <cfRule type="expression" dxfId="1259" priority="2071">
      <formula>IF(AND(AL878&gt;=0, RIGHT(TEXT(AL878,"0.#"),1)&lt;&gt;"."),TRUE,FALSE)</formula>
    </cfRule>
    <cfRule type="expression" dxfId="1258" priority="2072">
      <formula>IF(AND(AL878&gt;=0, RIGHT(TEXT(AL878,"0.#"),1)="."),TRUE,FALSE)</formula>
    </cfRule>
    <cfRule type="expression" dxfId="1257" priority="2073">
      <formula>IF(AND(AL878&lt;0, RIGHT(TEXT(AL878,"0.#"),1)&lt;&gt;"."),TRUE,FALSE)</formula>
    </cfRule>
    <cfRule type="expression" dxfId="1256" priority="2074">
      <formula>IF(AND(AL878&lt;0, RIGHT(TEXT(AL878,"0.#"),1)="."),TRUE,FALSE)</formula>
    </cfRule>
  </conditionalFormatting>
  <conditionalFormatting sqref="AL913:AO940">
    <cfRule type="expression" dxfId="1255" priority="2065">
      <formula>IF(AND(AL913&gt;=0, RIGHT(TEXT(AL913,"0.#"),1)&lt;&gt;"."),TRUE,FALSE)</formula>
    </cfRule>
    <cfRule type="expression" dxfId="1254" priority="2066">
      <formula>IF(AND(AL913&gt;=0, RIGHT(TEXT(AL913,"0.#"),1)="."),TRUE,FALSE)</formula>
    </cfRule>
    <cfRule type="expression" dxfId="1253" priority="2067">
      <formula>IF(AND(AL913&lt;0, RIGHT(TEXT(AL913,"0.#"),1)&lt;&gt;"."),TRUE,FALSE)</formula>
    </cfRule>
    <cfRule type="expression" dxfId="1252" priority="2068">
      <formula>IF(AND(AL913&lt;0, RIGHT(TEXT(AL913,"0.#"),1)="."),TRUE,FALSE)</formula>
    </cfRule>
  </conditionalFormatting>
  <conditionalFormatting sqref="AL911:AO912">
    <cfRule type="expression" dxfId="1251" priority="2059">
      <formula>IF(AND(AL911&gt;=0, RIGHT(TEXT(AL911,"0.#"),1)&lt;&gt;"."),TRUE,FALSE)</formula>
    </cfRule>
    <cfRule type="expression" dxfId="1250" priority="2060">
      <formula>IF(AND(AL911&gt;=0, RIGHT(TEXT(AL911,"0.#"),1)="."),TRUE,FALSE)</formula>
    </cfRule>
    <cfRule type="expression" dxfId="1249" priority="2061">
      <formula>IF(AND(AL911&lt;0, RIGHT(TEXT(AL911,"0.#"),1)&lt;&gt;"."),TRUE,FALSE)</formula>
    </cfRule>
    <cfRule type="expression" dxfId="1248" priority="2062">
      <formula>IF(AND(AL911&lt;0, RIGHT(TEXT(AL911,"0.#"),1)="."),TRUE,FALSE)</formula>
    </cfRule>
  </conditionalFormatting>
  <conditionalFormatting sqref="AL946:AO973">
    <cfRule type="expression" dxfId="1247" priority="2053">
      <formula>IF(AND(AL946&gt;=0, RIGHT(TEXT(AL946,"0.#"),1)&lt;&gt;"."),TRUE,FALSE)</formula>
    </cfRule>
    <cfRule type="expression" dxfId="1246" priority="2054">
      <formula>IF(AND(AL946&gt;=0, RIGHT(TEXT(AL946,"0.#"),1)="."),TRUE,FALSE)</formula>
    </cfRule>
    <cfRule type="expression" dxfId="1245" priority="2055">
      <formula>IF(AND(AL946&lt;0, RIGHT(TEXT(AL946,"0.#"),1)&lt;&gt;"."),TRUE,FALSE)</formula>
    </cfRule>
    <cfRule type="expression" dxfId="1244" priority="2056">
      <formula>IF(AND(AL946&lt;0, RIGHT(TEXT(AL946,"0.#"),1)="."),TRUE,FALSE)</formula>
    </cfRule>
  </conditionalFormatting>
  <conditionalFormatting sqref="AL944:AO945">
    <cfRule type="expression" dxfId="1243" priority="2047">
      <formula>IF(AND(AL944&gt;=0, RIGHT(TEXT(AL944,"0.#"),1)&lt;&gt;"."),TRUE,FALSE)</formula>
    </cfRule>
    <cfRule type="expression" dxfId="1242" priority="2048">
      <formula>IF(AND(AL944&gt;=0, RIGHT(TEXT(AL944,"0.#"),1)="."),TRUE,FALSE)</formula>
    </cfRule>
    <cfRule type="expression" dxfId="1241" priority="2049">
      <formula>IF(AND(AL944&lt;0, RIGHT(TEXT(AL944,"0.#"),1)&lt;&gt;"."),TRUE,FALSE)</formula>
    </cfRule>
    <cfRule type="expression" dxfId="1240" priority="2050">
      <formula>IF(AND(AL944&lt;0, RIGHT(TEXT(AL944,"0.#"),1)="."),TRUE,FALSE)</formula>
    </cfRule>
  </conditionalFormatting>
  <conditionalFormatting sqref="AL979:AO1006">
    <cfRule type="expression" dxfId="1239" priority="2041">
      <formula>IF(AND(AL979&gt;=0, RIGHT(TEXT(AL979,"0.#"),1)&lt;&gt;"."),TRUE,FALSE)</formula>
    </cfRule>
    <cfRule type="expression" dxfId="1238" priority="2042">
      <formula>IF(AND(AL979&gt;=0, RIGHT(TEXT(AL979,"0.#"),1)="."),TRUE,FALSE)</formula>
    </cfRule>
    <cfRule type="expression" dxfId="1237" priority="2043">
      <formula>IF(AND(AL979&lt;0, RIGHT(TEXT(AL979,"0.#"),1)&lt;&gt;"."),TRUE,FALSE)</formula>
    </cfRule>
    <cfRule type="expression" dxfId="1236" priority="2044">
      <formula>IF(AND(AL979&lt;0, RIGHT(TEXT(AL979,"0.#"),1)="."),TRUE,FALSE)</formula>
    </cfRule>
  </conditionalFormatting>
  <conditionalFormatting sqref="AL977:AO978">
    <cfRule type="expression" dxfId="1235" priority="2035">
      <formula>IF(AND(AL977&gt;=0, RIGHT(TEXT(AL977,"0.#"),1)&lt;&gt;"."),TRUE,FALSE)</formula>
    </cfRule>
    <cfRule type="expression" dxfId="1234" priority="2036">
      <formula>IF(AND(AL977&gt;=0, RIGHT(TEXT(AL977,"0.#"),1)="."),TRUE,FALSE)</formula>
    </cfRule>
    <cfRule type="expression" dxfId="1233" priority="2037">
      <formula>IF(AND(AL977&lt;0, RIGHT(TEXT(AL977,"0.#"),1)&lt;&gt;"."),TRUE,FALSE)</formula>
    </cfRule>
    <cfRule type="expression" dxfId="1232" priority="2038">
      <formula>IF(AND(AL977&lt;0, RIGHT(TEXT(AL977,"0.#"),1)="."),TRUE,FALSE)</formula>
    </cfRule>
  </conditionalFormatting>
  <conditionalFormatting sqref="AL1012:AO1039">
    <cfRule type="expression" dxfId="1231" priority="2029">
      <formula>IF(AND(AL1012&gt;=0, RIGHT(TEXT(AL1012,"0.#"),1)&lt;&gt;"."),TRUE,FALSE)</formula>
    </cfRule>
    <cfRule type="expression" dxfId="1230" priority="2030">
      <formula>IF(AND(AL1012&gt;=0, RIGHT(TEXT(AL1012,"0.#"),1)="."),TRUE,FALSE)</formula>
    </cfRule>
    <cfRule type="expression" dxfId="1229" priority="2031">
      <formula>IF(AND(AL1012&lt;0, RIGHT(TEXT(AL1012,"0.#"),1)&lt;&gt;"."),TRUE,FALSE)</formula>
    </cfRule>
    <cfRule type="expression" dxfId="1228" priority="2032">
      <formula>IF(AND(AL1012&lt;0, RIGHT(TEXT(AL1012,"0.#"),1)="."),TRUE,FALSE)</formula>
    </cfRule>
  </conditionalFormatting>
  <conditionalFormatting sqref="AL1010:AO1011">
    <cfRule type="expression" dxfId="1227" priority="2023">
      <formula>IF(AND(AL1010&gt;=0, RIGHT(TEXT(AL1010,"0.#"),1)&lt;&gt;"."),TRUE,FALSE)</formula>
    </cfRule>
    <cfRule type="expression" dxfId="1226" priority="2024">
      <formula>IF(AND(AL1010&gt;=0, RIGHT(TEXT(AL1010,"0.#"),1)="."),TRUE,FALSE)</formula>
    </cfRule>
    <cfRule type="expression" dxfId="1225" priority="2025">
      <formula>IF(AND(AL1010&lt;0, RIGHT(TEXT(AL1010,"0.#"),1)&lt;&gt;"."),TRUE,FALSE)</formula>
    </cfRule>
    <cfRule type="expression" dxfId="1224" priority="2026">
      <formula>IF(AND(AL1010&lt;0, RIGHT(TEXT(AL1010,"0.#"),1)="."),TRUE,FALSE)</formula>
    </cfRule>
  </conditionalFormatting>
  <conditionalFormatting sqref="Y1010:Y1011">
    <cfRule type="expression" dxfId="1223" priority="2021">
      <formula>IF(RIGHT(TEXT(Y1010,"0.#"),1)=".",FALSE,TRUE)</formula>
    </cfRule>
    <cfRule type="expression" dxfId="1222" priority="2022">
      <formula>IF(RIGHT(TEXT(Y1010,"0.#"),1)=".",TRUE,FALSE)</formula>
    </cfRule>
  </conditionalFormatting>
  <conditionalFormatting sqref="AL1045:AO1072">
    <cfRule type="expression" dxfId="1221" priority="2017">
      <formula>IF(AND(AL1045&gt;=0, RIGHT(TEXT(AL1045,"0.#"),1)&lt;&gt;"."),TRUE,FALSE)</formula>
    </cfRule>
    <cfRule type="expression" dxfId="1220" priority="2018">
      <formula>IF(AND(AL1045&gt;=0, RIGHT(TEXT(AL1045,"0.#"),1)="."),TRUE,FALSE)</formula>
    </cfRule>
    <cfRule type="expression" dxfId="1219" priority="2019">
      <formula>IF(AND(AL1045&lt;0, RIGHT(TEXT(AL1045,"0.#"),1)&lt;&gt;"."),TRUE,FALSE)</formula>
    </cfRule>
    <cfRule type="expression" dxfId="1218" priority="2020">
      <formula>IF(AND(AL1045&lt;0, RIGHT(TEXT(AL1045,"0.#"),1)="."),TRUE,FALSE)</formula>
    </cfRule>
  </conditionalFormatting>
  <conditionalFormatting sqref="Y1045:Y1072">
    <cfRule type="expression" dxfId="1217" priority="2015">
      <formula>IF(RIGHT(TEXT(Y1045,"0.#"),1)=".",FALSE,TRUE)</formula>
    </cfRule>
    <cfRule type="expression" dxfId="1216" priority="2016">
      <formula>IF(RIGHT(TEXT(Y1045,"0.#"),1)=".",TRUE,FALSE)</formula>
    </cfRule>
  </conditionalFormatting>
  <conditionalFormatting sqref="AL1043:AO1044">
    <cfRule type="expression" dxfId="1215" priority="2011">
      <formula>IF(AND(AL1043&gt;=0, RIGHT(TEXT(AL1043,"0.#"),1)&lt;&gt;"."),TRUE,FALSE)</formula>
    </cfRule>
    <cfRule type="expression" dxfId="1214" priority="2012">
      <formula>IF(AND(AL1043&gt;=0, RIGHT(TEXT(AL1043,"0.#"),1)="."),TRUE,FALSE)</formula>
    </cfRule>
    <cfRule type="expression" dxfId="1213" priority="2013">
      <formula>IF(AND(AL1043&lt;0, RIGHT(TEXT(AL1043,"0.#"),1)&lt;&gt;"."),TRUE,FALSE)</formula>
    </cfRule>
    <cfRule type="expression" dxfId="1212" priority="2014">
      <formula>IF(AND(AL1043&lt;0, RIGHT(TEXT(AL1043,"0.#"),1)="."),TRUE,FALSE)</formula>
    </cfRule>
  </conditionalFormatting>
  <conditionalFormatting sqref="Y1043:Y1044">
    <cfRule type="expression" dxfId="1211" priority="2009">
      <formula>IF(RIGHT(TEXT(Y1043,"0.#"),1)=".",FALSE,TRUE)</formula>
    </cfRule>
    <cfRule type="expression" dxfId="1210" priority="2010">
      <formula>IF(RIGHT(TEXT(Y1043,"0.#"),1)=".",TRUE,FALSE)</formula>
    </cfRule>
  </conditionalFormatting>
  <conditionalFormatting sqref="AL1078:AO1105">
    <cfRule type="expression" dxfId="1209" priority="2005">
      <formula>IF(AND(AL1078&gt;=0, RIGHT(TEXT(AL1078,"0.#"),1)&lt;&gt;"."),TRUE,FALSE)</formula>
    </cfRule>
    <cfRule type="expression" dxfId="1208" priority="2006">
      <formula>IF(AND(AL1078&gt;=0, RIGHT(TEXT(AL1078,"0.#"),1)="."),TRUE,FALSE)</formula>
    </cfRule>
    <cfRule type="expression" dxfId="1207" priority="2007">
      <formula>IF(AND(AL1078&lt;0, RIGHT(TEXT(AL1078,"0.#"),1)&lt;&gt;"."),TRUE,FALSE)</formula>
    </cfRule>
    <cfRule type="expression" dxfId="1206" priority="2008">
      <formula>IF(AND(AL1078&lt;0, RIGHT(TEXT(AL1078,"0.#"),1)="."),TRUE,FALSE)</formula>
    </cfRule>
  </conditionalFormatting>
  <conditionalFormatting sqref="Y1078:Y1105">
    <cfRule type="expression" dxfId="1205" priority="2003">
      <formula>IF(RIGHT(TEXT(Y1078,"0.#"),1)=".",FALSE,TRUE)</formula>
    </cfRule>
    <cfRule type="expression" dxfId="1204" priority="2004">
      <formula>IF(RIGHT(TEXT(Y1078,"0.#"),1)=".",TRUE,FALSE)</formula>
    </cfRule>
  </conditionalFormatting>
  <conditionalFormatting sqref="AL1076:AO1077">
    <cfRule type="expression" dxfId="1203" priority="1999">
      <formula>IF(AND(AL1076&gt;=0, RIGHT(TEXT(AL1076,"0.#"),1)&lt;&gt;"."),TRUE,FALSE)</formula>
    </cfRule>
    <cfRule type="expression" dxfId="1202" priority="2000">
      <formula>IF(AND(AL1076&gt;=0, RIGHT(TEXT(AL1076,"0.#"),1)="."),TRUE,FALSE)</formula>
    </cfRule>
    <cfRule type="expression" dxfId="1201" priority="2001">
      <formula>IF(AND(AL1076&lt;0, RIGHT(TEXT(AL1076,"0.#"),1)&lt;&gt;"."),TRUE,FALSE)</formula>
    </cfRule>
    <cfRule type="expression" dxfId="1200" priority="2002">
      <formula>IF(AND(AL1076&lt;0, RIGHT(TEXT(AL1076,"0.#"),1)="."),TRUE,FALSE)</formula>
    </cfRule>
  </conditionalFormatting>
  <conditionalFormatting sqref="Y1076:Y1077">
    <cfRule type="expression" dxfId="1199" priority="1997">
      <formula>IF(RIGHT(TEXT(Y1076,"0.#"),1)=".",FALSE,TRUE)</formula>
    </cfRule>
    <cfRule type="expression" dxfId="1198" priority="1998">
      <formula>IF(RIGHT(TEXT(Y1076,"0.#"),1)=".",TRUE,FALSE)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AE105">
    <cfRule type="expression" dxfId="3" priority="3">
      <formula>IF(RIGHT(TEXT(AE105,"0.#"),1)=".",FALSE,TRUE)</formula>
    </cfRule>
    <cfRule type="expression" dxfId="2" priority="4">
      <formula>IF(RIGHT(TEXT(AE105,"0.#"),1)=".",TRUE,FALSE)</formula>
    </cfRule>
  </conditionalFormatting>
  <conditionalFormatting sqref="AI105">
    <cfRule type="expression" dxfId="1" priority="1">
      <formula>IF(RIGHT(TEXT(AI105,"0.#"),1)=".",FALSE,TRUE)</formula>
    </cfRule>
    <cfRule type="expression" dxfId="0" priority="2">
      <formula>IF(RIGHT(TEXT(AI105,"0.#"),1)=".",TRUE,FALSE)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345" max="49" man="1"/>
    <brk id="727"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469</v>
      </c>
      <c r="AA1" s="29" t="s">
        <v>81</v>
      </c>
      <c r="AB1" s="29" t="s">
        <v>470</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564</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596</v>
      </c>
      <c r="W3" s="32" t="s">
        <v>149</v>
      </c>
      <c r="Y3" s="32" t="s">
        <v>68</v>
      </c>
      <c r="Z3" s="32" t="s">
        <v>471</v>
      </c>
      <c r="AA3" s="79" t="s">
        <v>431</v>
      </c>
      <c r="AB3" s="79" t="s">
        <v>565</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597</v>
      </c>
      <c r="W4" s="32" t="s">
        <v>150</v>
      </c>
      <c r="Y4" s="32" t="s">
        <v>338</v>
      </c>
      <c r="Z4" s="32" t="s">
        <v>472</v>
      </c>
      <c r="AA4" s="79" t="s">
        <v>432</v>
      </c>
      <c r="AB4" s="79" t="s">
        <v>566</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621</v>
      </c>
      <c r="Y5" s="32" t="s">
        <v>339</v>
      </c>
      <c r="Z5" s="32" t="s">
        <v>473</v>
      </c>
      <c r="AA5" s="79" t="s">
        <v>433</v>
      </c>
      <c r="AB5" s="79" t="s">
        <v>567</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307</v>
      </c>
      <c r="W6" s="32" t="s">
        <v>151</v>
      </c>
      <c r="Y6" s="32" t="s">
        <v>340</v>
      </c>
      <c r="Z6" s="32" t="s">
        <v>474</v>
      </c>
      <c r="AA6" s="79" t="s">
        <v>434</v>
      </c>
      <c r="AB6" s="79" t="s">
        <v>568</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c r="W7" s="32" t="s">
        <v>152</v>
      </c>
      <c r="Y7" s="32" t="s">
        <v>341</v>
      </c>
      <c r="Z7" s="32" t="s">
        <v>475</v>
      </c>
      <c r="AA7" s="79" t="s">
        <v>435</v>
      </c>
      <c r="AB7" s="79" t="s">
        <v>569</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639</v>
      </c>
      <c r="R8" s="13" t="str">
        <f t="shared" si="3"/>
        <v>その他</v>
      </c>
      <c r="S8" s="13" t="str">
        <f t="shared" si="4"/>
        <v>その他</v>
      </c>
      <c r="T8" s="13"/>
      <c r="U8" s="32" t="s">
        <v>333</v>
      </c>
      <c r="W8" s="32" t="s">
        <v>153</v>
      </c>
      <c r="Y8" s="32" t="s">
        <v>342</v>
      </c>
      <c r="Z8" s="32" t="s">
        <v>476</v>
      </c>
      <c r="AA8" s="79" t="s">
        <v>436</v>
      </c>
      <c r="AB8" s="79" t="s">
        <v>570</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477</v>
      </c>
      <c r="AA9" s="79" t="s">
        <v>437</v>
      </c>
      <c r="AB9" s="79" t="s">
        <v>571</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その他</v>
      </c>
      <c r="Q10" s="19"/>
      <c r="T10" s="13"/>
      <c r="W10" s="32" t="s">
        <v>155</v>
      </c>
      <c r="Y10" s="32" t="s">
        <v>344</v>
      </c>
      <c r="Z10" s="32" t="s">
        <v>478</v>
      </c>
      <c r="AA10" s="79" t="s">
        <v>438</v>
      </c>
      <c r="AB10" s="79" t="s">
        <v>572</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639</v>
      </c>
      <c r="M11" s="13" t="str">
        <f t="shared" si="2"/>
        <v>その他の事項経費</v>
      </c>
      <c r="N11" s="13" t="str">
        <f t="shared" si="6"/>
        <v>その他の事項経費</v>
      </c>
      <c r="O11" s="13"/>
      <c r="P11" s="13"/>
      <c r="Q11" s="19"/>
      <c r="T11" s="13"/>
      <c r="W11" s="32" t="s">
        <v>156</v>
      </c>
      <c r="Y11" s="32" t="s">
        <v>345</v>
      </c>
      <c r="Z11" s="32" t="s">
        <v>479</v>
      </c>
      <c r="AA11" s="79" t="s">
        <v>439</v>
      </c>
      <c r="AB11" s="79" t="s">
        <v>573</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598</v>
      </c>
      <c r="W12" s="32" t="s">
        <v>157</v>
      </c>
      <c r="Y12" s="32" t="s">
        <v>346</v>
      </c>
      <c r="Z12" s="32" t="s">
        <v>480</v>
      </c>
      <c r="AA12" s="79" t="s">
        <v>440</v>
      </c>
      <c r="AB12" s="79" t="s">
        <v>574</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481</v>
      </c>
      <c r="AA13" s="79" t="s">
        <v>441</v>
      </c>
      <c r="AB13" s="79" t="s">
        <v>575</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599</v>
      </c>
      <c r="W14" s="32" t="s">
        <v>159</v>
      </c>
      <c r="Y14" s="32" t="s">
        <v>348</v>
      </c>
      <c r="Z14" s="32" t="s">
        <v>482</v>
      </c>
      <c r="AA14" s="79" t="s">
        <v>442</v>
      </c>
      <c r="AB14" s="79" t="s">
        <v>576</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600</v>
      </c>
      <c r="W15" s="32" t="s">
        <v>160</v>
      </c>
      <c r="Y15" s="32" t="s">
        <v>349</v>
      </c>
      <c r="Z15" s="32" t="s">
        <v>483</v>
      </c>
      <c r="AA15" s="79" t="s">
        <v>443</v>
      </c>
      <c r="AB15" s="79" t="s">
        <v>577</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601</v>
      </c>
      <c r="W16" s="32" t="s">
        <v>161</v>
      </c>
      <c r="Y16" s="32" t="s">
        <v>350</v>
      </c>
      <c r="Z16" s="32" t="s">
        <v>484</v>
      </c>
      <c r="AA16" s="79" t="s">
        <v>444</v>
      </c>
      <c r="AB16" s="79" t="s">
        <v>578</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602</v>
      </c>
      <c r="W17" s="32" t="s">
        <v>162</v>
      </c>
      <c r="Y17" s="32" t="s">
        <v>351</v>
      </c>
      <c r="Z17" s="32" t="s">
        <v>485</v>
      </c>
      <c r="AA17" s="79" t="s">
        <v>445</v>
      </c>
      <c r="AB17" s="79" t="s">
        <v>579</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603</v>
      </c>
      <c r="W18" s="32" t="s">
        <v>163</v>
      </c>
      <c r="Y18" s="32" t="s">
        <v>352</v>
      </c>
      <c r="Z18" s="32" t="s">
        <v>486</v>
      </c>
      <c r="AA18" s="79" t="s">
        <v>446</v>
      </c>
      <c r="AB18" s="79" t="s">
        <v>580</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604</v>
      </c>
      <c r="W19" s="32" t="s">
        <v>164</v>
      </c>
      <c r="Y19" s="32" t="s">
        <v>353</v>
      </c>
      <c r="Z19" s="32" t="s">
        <v>487</v>
      </c>
      <c r="AA19" s="79" t="s">
        <v>447</v>
      </c>
      <c r="AB19" s="79" t="s">
        <v>581</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605</v>
      </c>
      <c r="W20" s="32" t="s">
        <v>165</v>
      </c>
      <c r="Y20" s="32" t="s">
        <v>354</v>
      </c>
      <c r="Z20" s="32" t="s">
        <v>488</v>
      </c>
      <c r="AA20" s="79" t="s">
        <v>448</v>
      </c>
      <c r="AB20" s="79" t="s">
        <v>582</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606</v>
      </c>
      <c r="W21" s="32" t="s">
        <v>166</v>
      </c>
      <c r="Y21" s="32" t="s">
        <v>355</v>
      </c>
      <c r="Z21" s="32" t="s">
        <v>489</v>
      </c>
      <c r="AA21" s="79" t="s">
        <v>449</v>
      </c>
      <c r="AB21" s="79" t="s">
        <v>583</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607</v>
      </c>
      <c r="W22" s="32" t="s">
        <v>167</v>
      </c>
      <c r="Y22" s="32" t="s">
        <v>356</v>
      </c>
      <c r="Z22" s="32" t="s">
        <v>490</v>
      </c>
      <c r="AA22" s="79" t="s">
        <v>450</v>
      </c>
      <c r="AB22" s="79" t="s">
        <v>584</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608</v>
      </c>
      <c r="W23" s="32" t="s">
        <v>624</v>
      </c>
      <c r="Y23" s="32" t="s">
        <v>357</v>
      </c>
      <c r="Z23" s="32" t="s">
        <v>491</v>
      </c>
      <c r="AA23" s="79" t="s">
        <v>451</v>
      </c>
      <c r="AB23" s="79" t="s">
        <v>585</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609</v>
      </c>
      <c r="Y24" s="32" t="s">
        <v>358</v>
      </c>
      <c r="Z24" s="32" t="s">
        <v>492</v>
      </c>
      <c r="AA24" s="79" t="s">
        <v>452</v>
      </c>
      <c r="AB24" s="79" t="s">
        <v>586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610</v>
      </c>
      <c r="Y25" s="32" t="s">
        <v>359</v>
      </c>
      <c r="Z25" s="32" t="s">
        <v>493</v>
      </c>
      <c r="AA25" s="79" t="s">
        <v>453</v>
      </c>
      <c r="AB25" s="79" t="s">
        <v>587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611</v>
      </c>
      <c r="Y26" s="32" t="s">
        <v>360</v>
      </c>
      <c r="Z26" s="32" t="s">
        <v>494</v>
      </c>
      <c r="AA26" s="79" t="s">
        <v>454</v>
      </c>
      <c r="AB26" s="79" t="s">
        <v>588</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612</v>
      </c>
      <c r="Y27" s="32" t="s">
        <v>361</v>
      </c>
      <c r="Z27" s="32" t="s">
        <v>495</v>
      </c>
      <c r="AA27" s="79" t="s">
        <v>455</v>
      </c>
      <c r="AB27" s="79" t="s">
        <v>589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613</v>
      </c>
      <c r="Y28" s="32" t="s">
        <v>362</v>
      </c>
      <c r="Z28" s="32" t="s">
        <v>496</v>
      </c>
      <c r="AA28" s="79" t="s">
        <v>456</v>
      </c>
      <c r="AB28" s="79" t="s">
        <v>590</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614</v>
      </c>
      <c r="Y29" s="32" t="s">
        <v>363</v>
      </c>
      <c r="Z29" s="32" t="s">
        <v>497</v>
      </c>
      <c r="AA29" s="79" t="s">
        <v>457</v>
      </c>
      <c r="AB29" s="79" t="s">
        <v>591</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615</v>
      </c>
      <c r="Y30" s="32" t="s">
        <v>364</v>
      </c>
      <c r="Z30" s="32" t="s">
        <v>498</v>
      </c>
      <c r="AA30" s="79" t="s">
        <v>458</v>
      </c>
      <c r="AB30" s="79" t="s">
        <v>592</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616</v>
      </c>
      <c r="Y31" s="32" t="s">
        <v>365</v>
      </c>
      <c r="Z31" s="32" t="s">
        <v>499</v>
      </c>
      <c r="AA31" s="79" t="s">
        <v>459</v>
      </c>
      <c r="AB31" s="79" t="s">
        <v>593</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617</v>
      </c>
      <c r="Y32" s="32" t="s">
        <v>366</v>
      </c>
      <c r="Z32" s="32" t="s">
        <v>500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618</v>
      </c>
      <c r="Y33" s="32" t="s">
        <v>367</v>
      </c>
      <c r="Z33" s="32" t="s">
        <v>501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619</v>
      </c>
      <c r="Y34" s="32" t="s">
        <v>368</v>
      </c>
      <c r="Z34" s="32" t="s">
        <v>502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503</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620</v>
      </c>
      <c r="Y36" s="32" t="s">
        <v>370</v>
      </c>
      <c r="Z36" s="32" t="s">
        <v>504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505</v>
      </c>
      <c r="AF37" s="30"/>
      <c r="AK37" s="42" t="str">
        <f t="shared" si="7"/>
        <v>j</v>
      </c>
    </row>
    <row r="38" spans="1:37" x14ac:dyDescent="0.15">
      <c r="A38" s="13"/>
      <c r="B38" s="13"/>
      <c r="F38" s="13"/>
      <c r="G38" s="19"/>
      <c r="K38" s="13"/>
      <c r="L38" s="13"/>
      <c r="O38" s="13"/>
      <c r="P38" s="13"/>
      <c r="Q38" s="19"/>
      <c r="T38" s="13"/>
      <c r="U38" s="32" t="s">
        <v>308</v>
      </c>
      <c r="Y38" s="32" t="s">
        <v>372</v>
      </c>
      <c r="Z38" s="32" t="s">
        <v>506</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507</v>
      </c>
      <c r="AF39" s="30"/>
      <c r="AK39" s="42" t="str">
        <f t="shared" si="7"/>
        <v>l</v>
      </c>
    </row>
    <row r="40" spans="1:37" x14ac:dyDescent="0.15">
      <c r="A40" s="13"/>
      <c r="B40" s="13"/>
      <c r="F40" s="13"/>
      <c r="G40" s="19"/>
      <c r="K40" s="13"/>
      <c r="L40" s="13"/>
      <c r="O40" s="13"/>
      <c r="P40" s="13"/>
      <c r="Q40" s="19"/>
      <c r="T40" s="13"/>
      <c r="Y40" s="32" t="s">
        <v>374</v>
      </c>
      <c r="Z40" s="32" t="s">
        <v>508</v>
      </c>
      <c r="AF40" s="30"/>
      <c r="AK40" s="42" t="str">
        <f t="shared" si="7"/>
        <v>m</v>
      </c>
    </row>
    <row r="41" spans="1:37" x14ac:dyDescent="0.15">
      <c r="A41" s="13"/>
      <c r="B41" s="13"/>
      <c r="F41" s="13"/>
      <c r="G41" s="19"/>
      <c r="K41" s="13"/>
      <c r="L41" s="13"/>
      <c r="O41" s="13"/>
      <c r="P41" s="13"/>
      <c r="Q41" s="19"/>
      <c r="T41" s="13"/>
      <c r="Y41" s="32" t="s">
        <v>375</v>
      </c>
      <c r="Z41" s="32" t="s">
        <v>509</v>
      </c>
      <c r="AF41" s="30"/>
      <c r="AK41" s="42" t="str">
        <f t="shared" si="7"/>
        <v>n</v>
      </c>
    </row>
    <row r="42" spans="1:37" x14ac:dyDescent="0.15">
      <c r="A42" s="13"/>
      <c r="B42" s="13"/>
      <c r="F42" s="13"/>
      <c r="G42" s="19"/>
      <c r="K42" s="13"/>
      <c r="L42" s="13"/>
      <c r="O42" s="13"/>
      <c r="P42" s="13"/>
      <c r="Q42" s="19"/>
      <c r="T42" s="13"/>
      <c r="Y42" s="32" t="s">
        <v>376</v>
      </c>
      <c r="Z42" s="32" t="s">
        <v>510</v>
      </c>
      <c r="AF42" s="30"/>
      <c r="AK42" s="42" t="str">
        <f t="shared" si="7"/>
        <v>o</v>
      </c>
    </row>
    <row r="43" spans="1:37" x14ac:dyDescent="0.15">
      <c r="A43" s="13"/>
      <c r="B43" s="13"/>
      <c r="F43" s="13"/>
      <c r="G43" s="19"/>
      <c r="K43" s="13"/>
      <c r="L43" s="13"/>
      <c r="O43" s="13"/>
      <c r="P43" s="13"/>
      <c r="Q43" s="19"/>
      <c r="T43" s="13"/>
      <c r="Y43" s="32" t="s">
        <v>377</v>
      </c>
      <c r="Z43" s="32" t="s">
        <v>511</v>
      </c>
      <c r="AF43" s="30"/>
      <c r="AK43" s="42" t="str">
        <f t="shared" si="7"/>
        <v>p</v>
      </c>
    </row>
    <row r="44" spans="1:37" x14ac:dyDescent="0.15">
      <c r="A44" s="13"/>
      <c r="B44" s="13"/>
      <c r="F44" s="13"/>
      <c r="G44" s="19"/>
      <c r="K44" s="13"/>
      <c r="L44" s="13"/>
      <c r="O44" s="13"/>
      <c r="P44" s="13"/>
      <c r="Q44" s="19"/>
      <c r="T44" s="13"/>
      <c r="Y44" s="32" t="s">
        <v>378</v>
      </c>
      <c r="Z44" s="32" t="s">
        <v>512</v>
      </c>
      <c r="AF44" s="30"/>
      <c r="AK44" s="42" t="str">
        <f t="shared" si="7"/>
        <v>q</v>
      </c>
    </row>
    <row r="45" spans="1:37" x14ac:dyDescent="0.15">
      <c r="A45" s="13"/>
      <c r="B45" s="13"/>
      <c r="F45" s="13"/>
      <c r="G45" s="19"/>
      <c r="K45" s="13"/>
      <c r="L45" s="13"/>
      <c r="O45" s="13"/>
      <c r="P45" s="13"/>
      <c r="Q45" s="19"/>
      <c r="T45" s="13"/>
      <c r="Y45" s="32" t="s">
        <v>379</v>
      </c>
      <c r="Z45" s="32" t="s">
        <v>513</v>
      </c>
      <c r="AF45" s="30"/>
      <c r="AK45" s="42" t="str">
        <f t="shared" si="7"/>
        <v>r</v>
      </c>
    </row>
    <row r="46" spans="1:37" x14ac:dyDescent="0.15">
      <c r="A46" s="13"/>
      <c r="B46" s="13"/>
      <c r="F46" s="13"/>
      <c r="G46" s="19"/>
      <c r="K46" s="13"/>
      <c r="L46" s="13"/>
      <c r="O46" s="13"/>
      <c r="P46" s="13"/>
      <c r="Q46" s="19"/>
      <c r="T46" s="13"/>
      <c r="Y46" s="32" t="s">
        <v>380</v>
      </c>
      <c r="Z46" s="32" t="s">
        <v>514</v>
      </c>
      <c r="AF46" s="30"/>
      <c r="AK46" s="42" t="str">
        <f t="shared" si="7"/>
        <v>s</v>
      </c>
    </row>
    <row r="47" spans="1:37" x14ac:dyDescent="0.15">
      <c r="A47" s="13"/>
      <c r="B47" s="13"/>
      <c r="F47" s="13"/>
      <c r="G47" s="19"/>
      <c r="K47" s="13"/>
      <c r="L47" s="13"/>
      <c r="O47" s="13"/>
      <c r="P47" s="13"/>
      <c r="Q47" s="19"/>
      <c r="T47" s="13"/>
      <c r="Y47" s="32" t="s">
        <v>381</v>
      </c>
      <c r="Z47" s="32" t="s">
        <v>515</v>
      </c>
      <c r="AF47" s="30"/>
      <c r="AK47" s="42" t="str">
        <f t="shared" si="7"/>
        <v>t</v>
      </c>
    </row>
    <row r="48" spans="1:37" x14ac:dyDescent="0.15">
      <c r="A48" s="13"/>
      <c r="B48" s="13"/>
      <c r="F48" s="13"/>
      <c r="G48" s="19"/>
      <c r="K48" s="13"/>
      <c r="L48" s="13"/>
      <c r="O48" s="13"/>
      <c r="P48" s="13"/>
      <c r="Q48" s="19"/>
      <c r="T48" s="13"/>
      <c r="Y48" s="32" t="s">
        <v>382</v>
      </c>
      <c r="Z48" s="32" t="s">
        <v>516</v>
      </c>
      <c r="AF48" s="30"/>
      <c r="AK48" s="42" t="str">
        <f t="shared" si="7"/>
        <v>u</v>
      </c>
    </row>
    <row r="49" spans="1:37" x14ac:dyDescent="0.15">
      <c r="A49" s="13"/>
      <c r="B49" s="13"/>
      <c r="F49" s="13"/>
      <c r="G49" s="19"/>
      <c r="K49" s="13"/>
      <c r="L49" s="13"/>
      <c r="O49" s="13"/>
      <c r="P49" s="13"/>
      <c r="Q49" s="19"/>
      <c r="T49" s="13"/>
      <c r="Y49" s="32" t="s">
        <v>383</v>
      </c>
      <c r="Z49" s="32" t="s">
        <v>517</v>
      </c>
      <c r="AF49" s="30"/>
      <c r="AK49" s="42" t="str">
        <f t="shared" si="7"/>
        <v>v</v>
      </c>
    </row>
    <row r="50" spans="1:37" x14ac:dyDescent="0.15">
      <c r="A50" s="13"/>
      <c r="B50" s="13"/>
      <c r="F50" s="13"/>
      <c r="G50" s="19"/>
      <c r="K50" s="13"/>
      <c r="L50" s="13"/>
      <c r="O50" s="13"/>
      <c r="P50" s="13"/>
      <c r="Q50" s="19"/>
      <c r="T50" s="13"/>
      <c r="Y50" s="32" t="s">
        <v>384</v>
      </c>
      <c r="Z50" s="32" t="s">
        <v>518</v>
      </c>
      <c r="AF50" s="30"/>
    </row>
    <row r="51" spans="1:37" x14ac:dyDescent="0.15">
      <c r="A51" s="13"/>
      <c r="B51" s="13"/>
      <c r="F51" s="13"/>
      <c r="G51" s="19"/>
      <c r="K51" s="13"/>
      <c r="L51" s="13"/>
      <c r="O51" s="13"/>
      <c r="P51" s="13"/>
      <c r="Q51" s="19"/>
      <c r="T51" s="13"/>
      <c r="Y51" s="32" t="s">
        <v>385</v>
      </c>
      <c r="Z51" s="32" t="s">
        <v>519</v>
      </c>
      <c r="AF51" s="30"/>
    </row>
    <row r="52" spans="1:37" x14ac:dyDescent="0.15">
      <c r="A52" s="13"/>
      <c r="B52" s="13"/>
      <c r="F52" s="13"/>
      <c r="G52" s="19"/>
      <c r="K52" s="13"/>
      <c r="L52" s="13"/>
      <c r="O52" s="13"/>
      <c r="P52" s="13"/>
      <c r="Q52" s="19"/>
      <c r="T52" s="13"/>
      <c r="Y52" s="32" t="s">
        <v>386</v>
      </c>
      <c r="Z52" s="32" t="s">
        <v>520</v>
      </c>
      <c r="AF52" s="30"/>
    </row>
    <row r="53" spans="1:37" x14ac:dyDescent="0.15">
      <c r="A53" s="13"/>
      <c r="B53" s="13"/>
      <c r="F53" s="13"/>
      <c r="G53" s="19"/>
      <c r="K53" s="13"/>
      <c r="L53" s="13"/>
      <c r="O53" s="13"/>
      <c r="P53" s="13"/>
      <c r="Q53" s="19"/>
      <c r="T53" s="13"/>
      <c r="Y53" s="32" t="s">
        <v>387</v>
      </c>
      <c r="Z53" s="32" t="s">
        <v>521</v>
      </c>
      <c r="AF53" s="30"/>
    </row>
    <row r="54" spans="1:37" x14ac:dyDescent="0.15">
      <c r="A54" s="13"/>
      <c r="B54" s="13"/>
      <c r="F54" s="13"/>
      <c r="G54" s="19"/>
      <c r="K54" s="13"/>
      <c r="L54" s="13"/>
      <c r="O54" s="13"/>
      <c r="P54" s="20"/>
      <c r="Q54" s="19"/>
      <c r="T54" s="13"/>
      <c r="Y54" s="32" t="s">
        <v>388</v>
      </c>
      <c r="Z54" s="32" t="s">
        <v>522</v>
      </c>
      <c r="AF54" s="30"/>
    </row>
    <row r="55" spans="1:37" x14ac:dyDescent="0.15">
      <c r="A55" s="13"/>
      <c r="B55" s="13"/>
      <c r="F55" s="13"/>
      <c r="G55" s="19"/>
      <c r="K55" s="13"/>
      <c r="L55" s="13"/>
      <c r="O55" s="13"/>
      <c r="P55" s="13"/>
      <c r="Q55" s="19"/>
      <c r="T55" s="13"/>
      <c r="Y55" s="32" t="s">
        <v>389</v>
      </c>
      <c r="Z55" s="32" t="s">
        <v>523</v>
      </c>
      <c r="AF55" s="30"/>
    </row>
    <row r="56" spans="1:37" x14ac:dyDescent="0.15">
      <c r="A56" s="13"/>
      <c r="B56" s="13"/>
      <c r="F56" s="13"/>
      <c r="G56" s="19"/>
      <c r="K56" s="13"/>
      <c r="L56" s="13"/>
      <c r="O56" s="13"/>
      <c r="P56" s="13"/>
      <c r="Q56" s="19"/>
      <c r="T56" s="13"/>
      <c r="Y56" s="32" t="s">
        <v>390</v>
      </c>
      <c r="Z56" s="32" t="s">
        <v>524</v>
      </c>
      <c r="AF56" s="30"/>
    </row>
    <row r="57" spans="1:37" x14ac:dyDescent="0.15">
      <c r="A57" s="13"/>
      <c r="B57" s="13"/>
      <c r="F57" s="13"/>
      <c r="G57" s="19"/>
      <c r="K57" s="13"/>
      <c r="L57" s="13"/>
      <c r="O57" s="13"/>
      <c r="P57" s="13"/>
      <c r="Q57" s="19"/>
      <c r="T57" s="13"/>
      <c r="Y57" s="32" t="s">
        <v>391</v>
      </c>
      <c r="Z57" s="32" t="s">
        <v>525</v>
      </c>
      <c r="AF57" s="30"/>
    </row>
    <row r="58" spans="1:37" x14ac:dyDescent="0.15">
      <c r="A58" s="13"/>
      <c r="B58" s="13"/>
      <c r="F58" s="13"/>
      <c r="G58" s="19"/>
      <c r="K58" s="13"/>
      <c r="L58" s="13"/>
      <c r="O58" s="13"/>
      <c r="P58" s="13"/>
      <c r="Q58" s="19"/>
      <c r="T58" s="13"/>
      <c r="Y58" s="32" t="s">
        <v>392</v>
      </c>
      <c r="Z58" s="32" t="s">
        <v>526</v>
      </c>
      <c r="AF58" s="30"/>
    </row>
    <row r="59" spans="1:37" x14ac:dyDescent="0.15">
      <c r="A59" s="13"/>
      <c r="B59" s="13"/>
      <c r="F59" s="13"/>
      <c r="G59" s="19"/>
      <c r="K59" s="13"/>
      <c r="L59" s="13"/>
      <c r="O59" s="13"/>
      <c r="P59" s="13"/>
      <c r="Q59" s="19"/>
      <c r="T59" s="13"/>
      <c r="Y59" s="32" t="s">
        <v>393</v>
      </c>
      <c r="Z59" s="32" t="s">
        <v>527</v>
      </c>
      <c r="AF59" s="30"/>
    </row>
    <row r="60" spans="1:37" x14ac:dyDescent="0.15">
      <c r="A60" s="13"/>
      <c r="B60" s="13"/>
      <c r="F60" s="13"/>
      <c r="G60" s="19"/>
      <c r="K60" s="13"/>
      <c r="L60" s="13"/>
      <c r="O60" s="13"/>
      <c r="P60" s="13"/>
      <c r="Q60" s="19"/>
      <c r="T60" s="13"/>
      <c r="Y60" s="32" t="s">
        <v>394</v>
      </c>
      <c r="Z60" s="32" t="s">
        <v>528</v>
      </c>
      <c r="AF60" s="30"/>
    </row>
    <row r="61" spans="1:37" x14ac:dyDescent="0.15">
      <c r="A61" s="13"/>
      <c r="B61" s="13"/>
      <c r="F61" s="13"/>
      <c r="G61" s="19"/>
      <c r="K61" s="13"/>
      <c r="L61" s="13"/>
      <c r="O61" s="13"/>
      <c r="P61" s="13"/>
      <c r="Q61" s="19"/>
      <c r="T61" s="13"/>
      <c r="Y61" s="32" t="s">
        <v>395</v>
      </c>
      <c r="Z61" s="32" t="s">
        <v>529</v>
      </c>
      <c r="AF61" s="30"/>
    </row>
    <row r="62" spans="1:37" x14ac:dyDescent="0.15">
      <c r="A62" s="13"/>
      <c r="B62" s="13"/>
      <c r="F62" s="13"/>
      <c r="G62" s="19"/>
      <c r="K62" s="13"/>
      <c r="L62" s="13"/>
      <c r="O62" s="13"/>
      <c r="P62" s="13"/>
      <c r="Q62" s="19"/>
      <c r="T62" s="13"/>
      <c r="Y62" s="32" t="s">
        <v>396</v>
      </c>
      <c r="Z62" s="32" t="s">
        <v>530</v>
      </c>
      <c r="AF62" s="30"/>
    </row>
    <row r="63" spans="1:37" x14ac:dyDescent="0.15">
      <c r="A63" s="13"/>
      <c r="B63" s="13"/>
      <c r="F63" s="13"/>
      <c r="G63" s="19"/>
      <c r="K63" s="13"/>
      <c r="L63" s="13"/>
      <c r="O63" s="13"/>
      <c r="P63" s="13"/>
      <c r="Q63" s="19"/>
      <c r="T63" s="13"/>
      <c r="Y63" s="32" t="s">
        <v>397</v>
      </c>
      <c r="Z63" s="32" t="s">
        <v>531</v>
      </c>
      <c r="AF63" s="30"/>
    </row>
    <row r="64" spans="1:37" x14ac:dyDescent="0.15">
      <c r="A64" s="13"/>
      <c r="B64" s="13"/>
      <c r="F64" s="13"/>
      <c r="G64" s="19"/>
      <c r="K64" s="13"/>
      <c r="L64" s="13"/>
      <c r="O64" s="13"/>
      <c r="P64" s="13"/>
      <c r="Q64" s="19"/>
      <c r="T64" s="13"/>
      <c r="Y64" s="32" t="s">
        <v>398</v>
      </c>
      <c r="Z64" s="32" t="s">
        <v>532</v>
      </c>
      <c r="AF64" s="30"/>
    </row>
    <row r="65" spans="1:32" x14ac:dyDescent="0.15">
      <c r="A65" s="13"/>
      <c r="B65" s="13"/>
      <c r="F65" s="13"/>
      <c r="G65" s="19"/>
      <c r="K65" s="13"/>
      <c r="L65" s="13"/>
      <c r="O65" s="13"/>
      <c r="P65" s="13"/>
      <c r="Q65" s="19"/>
      <c r="T65" s="13"/>
      <c r="Y65" s="32" t="s">
        <v>399</v>
      </c>
      <c r="Z65" s="32" t="s">
        <v>533</v>
      </c>
      <c r="AF65" s="30"/>
    </row>
    <row r="66" spans="1:32" x14ac:dyDescent="0.15">
      <c r="A66" s="13"/>
      <c r="B66" s="13"/>
      <c r="F66" s="13"/>
      <c r="G66" s="19"/>
      <c r="K66" s="13"/>
      <c r="L66" s="13"/>
      <c r="O66" s="13"/>
      <c r="P66" s="13"/>
      <c r="Q66" s="19"/>
      <c r="T66" s="13"/>
      <c r="Y66" s="32" t="s">
        <v>70</v>
      </c>
      <c r="Z66" s="32" t="s">
        <v>534</v>
      </c>
      <c r="AF66" s="30"/>
    </row>
    <row r="67" spans="1:32" x14ac:dyDescent="0.15">
      <c r="A67" s="13"/>
      <c r="B67" s="13"/>
      <c r="F67" s="13"/>
      <c r="G67" s="19"/>
      <c r="K67" s="13"/>
      <c r="L67" s="13"/>
      <c r="O67" s="13"/>
      <c r="P67" s="13"/>
      <c r="Q67" s="19"/>
      <c r="T67" s="13"/>
      <c r="Y67" s="32" t="s">
        <v>400</v>
      </c>
      <c r="Z67" s="32" t="s">
        <v>535</v>
      </c>
      <c r="AF67" s="30"/>
    </row>
    <row r="68" spans="1:32" x14ac:dyDescent="0.15">
      <c r="A68" s="13"/>
      <c r="B68" s="13"/>
      <c r="F68" s="13"/>
      <c r="G68" s="19"/>
      <c r="K68" s="13"/>
      <c r="L68" s="13"/>
      <c r="O68" s="13"/>
      <c r="P68" s="13"/>
      <c r="Q68" s="19"/>
      <c r="T68" s="13"/>
      <c r="Y68" s="32" t="s">
        <v>401</v>
      </c>
      <c r="Z68" s="32" t="s">
        <v>536</v>
      </c>
      <c r="AF68" s="30"/>
    </row>
    <row r="69" spans="1:32" x14ac:dyDescent="0.15">
      <c r="A69" s="13"/>
      <c r="B69" s="13"/>
      <c r="F69" s="13"/>
      <c r="G69" s="19"/>
      <c r="K69" s="13"/>
      <c r="L69" s="13"/>
      <c r="O69" s="13"/>
      <c r="P69" s="13"/>
      <c r="Q69" s="19"/>
      <c r="T69" s="13"/>
      <c r="Y69" s="32" t="s">
        <v>402</v>
      </c>
      <c r="Z69" s="32" t="s">
        <v>537</v>
      </c>
      <c r="AF69" s="30"/>
    </row>
    <row r="70" spans="1:32" x14ac:dyDescent="0.15">
      <c r="A70" s="13"/>
      <c r="B70" s="13"/>
      <c r="Y70" s="32" t="s">
        <v>403</v>
      </c>
      <c r="Z70" s="32" t="s">
        <v>538</v>
      </c>
    </row>
    <row r="71" spans="1:32" x14ac:dyDescent="0.15">
      <c r="Y71" s="32" t="s">
        <v>404</v>
      </c>
      <c r="Z71" s="32" t="s">
        <v>539</v>
      </c>
    </row>
    <row r="72" spans="1:32" x14ac:dyDescent="0.15">
      <c r="Y72" s="32" t="s">
        <v>405</v>
      </c>
      <c r="Z72" s="32" t="s">
        <v>540</v>
      </c>
    </row>
    <row r="73" spans="1:32" x14ac:dyDescent="0.15">
      <c r="Y73" s="32" t="s">
        <v>406</v>
      </c>
      <c r="Z73" s="32" t="s">
        <v>541</v>
      </c>
    </row>
    <row r="74" spans="1:32" x14ac:dyDescent="0.15">
      <c r="Y74" s="32" t="s">
        <v>407</v>
      </c>
      <c r="Z74" s="32" t="s">
        <v>542</v>
      </c>
    </row>
    <row r="75" spans="1:32" x14ac:dyDescent="0.15">
      <c r="Y75" s="32" t="s">
        <v>408</v>
      </c>
      <c r="Z75" s="32" t="s">
        <v>543</v>
      </c>
    </row>
    <row r="76" spans="1:32" x14ac:dyDescent="0.15">
      <c r="Y76" s="32" t="s">
        <v>409</v>
      </c>
      <c r="Z76" s="32" t="s">
        <v>544</v>
      </c>
    </row>
    <row r="77" spans="1:32" x14ac:dyDescent="0.15">
      <c r="Y77" s="32" t="s">
        <v>410</v>
      </c>
      <c r="Z77" s="32" t="s">
        <v>545</v>
      </c>
    </row>
    <row r="78" spans="1:32" x14ac:dyDescent="0.15">
      <c r="Y78" s="32" t="s">
        <v>411</v>
      </c>
      <c r="Z78" s="32" t="s">
        <v>546</v>
      </c>
    </row>
    <row r="79" spans="1:32" x14ac:dyDescent="0.15">
      <c r="Y79" s="32" t="s">
        <v>412</v>
      </c>
      <c r="Z79" s="32" t="s">
        <v>547</v>
      </c>
    </row>
    <row r="80" spans="1:32" x14ac:dyDescent="0.15">
      <c r="Y80" s="32" t="s">
        <v>413</v>
      </c>
      <c r="Z80" s="32" t="s">
        <v>548</v>
      </c>
    </row>
    <row r="81" spans="25:26" x14ac:dyDescent="0.15">
      <c r="Y81" s="32" t="s">
        <v>414</v>
      </c>
      <c r="Z81" s="32" t="s">
        <v>549</v>
      </c>
    </row>
    <row r="82" spans="25:26" x14ac:dyDescent="0.15">
      <c r="Y82" s="32" t="s">
        <v>415</v>
      </c>
      <c r="Z82" s="32" t="s">
        <v>550</v>
      </c>
    </row>
    <row r="83" spans="25:26" x14ac:dyDescent="0.15">
      <c r="Y83" s="32" t="s">
        <v>416</v>
      </c>
      <c r="Z83" s="32" t="s">
        <v>551</v>
      </c>
    </row>
    <row r="84" spans="25:26" x14ac:dyDescent="0.15">
      <c r="Y84" s="32" t="s">
        <v>417</v>
      </c>
      <c r="Z84" s="32" t="s">
        <v>552</v>
      </c>
    </row>
    <row r="85" spans="25:26" x14ac:dyDescent="0.15">
      <c r="Y85" s="32" t="s">
        <v>418</v>
      </c>
      <c r="Z85" s="32" t="s">
        <v>553</v>
      </c>
    </row>
    <row r="86" spans="25:26" x14ac:dyDescent="0.15">
      <c r="Y86" s="32" t="s">
        <v>419</v>
      </c>
      <c r="Z86" s="32" t="s">
        <v>554</v>
      </c>
    </row>
    <row r="87" spans="25:26" x14ac:dyDescent="0.15">
      <c r="Y87" s="32" t="s">
        <v>420</v>
      </c>
      <c r="Z87" s="32" t="s">
        <v>555</v>
      </c>
    </row>
    <row r="88" spans="25:26" x14ac:dyDescent="0.15">
      <c r="Y88" s="32" t="s">
        <v>421</v>
      </c>
      <c r="Z88" s="32" t="s">
        <v>556</v>
      </c>
    </row>
    <row r="89" spans="25:26" x14ac:dyDescent="0.15">
      <c r="Y89" s="32" t="s">
        <v>422</v>
      </c>
      <c r="Z89" s="32" t="s">
        <v>557</v>
      </c>
    </row>
    <row r="90" spans="25:26" x14ac:dyDescent="0.15">
      <c r="Y90" s="32" t="s">
        <v>423</v>
      </c>
      <c r="Z90" s="32" t="s">
        <v>558</v>
      </c>
    </row>
    <row r="91" spans="25:26" x14ac:dyDescent="0.15">
      <c r="Y91" s="32" t="s">
        <v>424</v>
      </c>
      <c r="Z91" s="32" t="s">
        <v>559</v>
      </c>
    </row>
    <row r="92" spans="25:26" x14ac:dyDescent="0.15">
      <c r="Y92" s="32" t="s">
        <v>425</v>
      </c>
      <c r="Z92" s="32" t="s">
        <v>560</v>
      </c>
    </row>
    <row r="93" spans="25:26" x14ac:dyDescent="0.15">
      <c r="Y93" s="32" t="s">
        <v>426</v>
      </c>
      <c r="Z93" s="32" t="s">
        <v>561</v>
      </c>
    </row>
    <row r="94" spans="25:26" x14ac:dyDescent="0.15">
      <c r="Y94" s="32" t="s">
        <v>427</v>
      </c>
      <c r="Z94" s="32" t="s">
        <v>562</v>
      </c>
    </row>
    <row r="95" spans="25:26" x14ac:dyDescent="0.15">
      <c r="Y95" s="32" t="s">
        <v>428</v>
      </c>
      <c r="Z95" s="32" t="s">
        <v>563</v>
      </c>
    </row>
    <row r="96" spans="25:26" x14ac:dyDescent="0.15">
      <c r="Y96" s="32" t="s">
        <v>330</v>
      </c>
      <c r="Z96" s="32" t="s">
        <v>564</v>
      </c>
    </row>
    <row r="97" spans="25:26" x14ac:dyDescent="0.15">
      <c r="Y97" s="32" t="s">
        <v>429</v>
      </c>
      <c r="Z97" s="32" t="s">
        <v>565</v>
      </c>
    </row>
    <row r="98" spans="25:26" x14ac:dyDescent="0.15">
      <c r="Y98" s="32" t="s">
        <v>430</v>
      </c>
      <c r="Z98" s="32" t="s">
        <v>566</v>
      </c>
    </row>
    <row r="99" spans="25:26" x14ac:dyDescent="0.15">
      <c r="Y99" s="32" t="s">
        <v>463</v>
      </c>
      <c r="Z99" s="32" t="s">
        <v>567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2021-08-26T11:21:21Z</cp:lastPrinted>
  <dcterms:created xsi:type="dcterms:W3CDTF">2012-03-13T00:50:25Z</dcterms:created>
  <dcterms:modified xsi:type="dcterms:W3CDTF">2021-09-02T10:39:22Z</dcterms:modified>
</cp:coreProperties>
</file>