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5"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71" i="3"/>
  <c r="AY269" i="3"/>
  <c r="AY264" i="3"/>
  <c r="AY266" i="3"/>
  <c r="AY260" i="3"/>
  <c r="AY263" i="3"/>
  <c r="AY256" i="3"/>
  <c r="AY252" i="3"/>
  <c r="AY255" i="3"/>
  <c r="AY253" i="3"/>
  <c r="AY250" i="3"/>
  <c r="AY251" i="3"/>
  <c r="AY247" i="3"/>
  <c r="AY249" i="3"/>
  <c r="AY240" i="3"/>
  <c r="AY243" i="3"/>
  <c r="AY233" i="3"/>
  <c r="AY235" i="3"/>
  <c r="AY239" i="3"/>
  <c r="AY226" i="3"/>
  <c r="AY232" i="3"/>
  <c r="AY219" i="3"/>
  <c r="AY223" i="3"/>
  <c r="AY212" i="3"/>
  <c r="AY213"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177" i="3"/>
  <c r="AY216" i="3"/>
  <c r="AY680" i="3"/>
  <c r="AY120" i="3"/>
  <c r="AY158" i="3"/>
  <c r="AY175" i="3"/>
  <c r="AY214" i="3"/>
  <c r="AY355" i="3"/>
  <c r="AY402" i="3"/>
  <c r="AY433" i="3"/>
  <c r="AY463" i="3"/>
  <c r="AY664" i="3"/>
  <c r="AY818" i="3"/>
  <c r="AY62" i="3"/>
  <c r="AY64" i="3"/>
  <c r="AY297" i="3"/>
  <c r="AY357" i="3"/>
  <c r="AY435" i="3"/>
  <c r="AY444" i="3"/>
  <c r="AY542" i="3"/>
  <c r="AY547" i="3"/>
  <c r="AY650"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78" i="3" l="1"/>
  <c r="AY877" i="3"/>
  <c r="AY977" i="3"/>
  <c r="AY1042" i="3"/>
  <c r="AY975" i="3"/>
  <c r="AY1010" i="3"/>
  <c r="AY911" i="3"/>
  <c r="AY1043" i="3"/>
  <c r="AY1076" i="3"/>
  <c r="AY910" i="3"/>
  <c r="AY1009" i="3"/>
  <c r="AY943" i="3"/>
  <c r="AY942" i="3"/>
  <c r="AY1074" i="3"/>
</calcChain>
</file>

<file path=xl/sharedStrings.xml><?xml version="1.0" encoding="utf-8"?>
<sst xmlns="http://schemas.openxmlformats.org/spreadsheetml/2006/main" count="3018" uniqueCount="778">
  <si>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</si>
  <si>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</si>
  <si>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</si>
  <si>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</si>
  <si>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</si>
  <si>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</si>
  <si>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</si>
  <si>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</si>
  <si>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</si>
  <si>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</si>
  <si>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</si>
  <si>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</si>
  <si>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</si>
  <si>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</si>
  <si>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</si>
  <si>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</si>
  <si>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</si>
  <si>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</si>
  <si>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</si>
  <si>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</si>
  <si>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</si>
  <si>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</si>
  <si>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</si>
  <si>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</si>
  <si>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</si>
  <si>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</si>
  <si>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</si>
  <si>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</si>
  <si>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</si>
  <si>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</si>
  <si>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</si>
  <si>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</si>
  <si>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</si>
  <si>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</si>
  <si>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</si>
  <si>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</si>
  <si>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</si>
  <si>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</si>
  <si>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</si>
  <si>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</si>
  <si>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</si>
  <si>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</si>
  <si>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</si>
  <si>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</si>
  <si>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</si>
  <si>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</si>
  <si>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</si>
  <si>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</si>
  <si>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</si>
  <si>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</si>
  <si>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</si>
  <si>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</si>
  <si>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</si>
  <si>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</si>
  <si>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</si>
  <si>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</si>
  <si>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</si>
  <si>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</si>
  <si>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</si>
  <si>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</si>
  <si>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</si>
  <si>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</si>
  <si>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</si>
  <si>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</si>
  <si>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</si>
  <si>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</si>
  <si>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</si>
  <si>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</si>
  <si>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</si>
  <si>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</si>
  <si>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</si>
  <si>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</si>
  <si>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</si>
  <si>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</si>
  <si>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</si>
  <si>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</si>
  <si>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</si>
  <si>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</si>
  <si>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</si>
  <si>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</si>
  <si>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</si>
  <si>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</si>
  <si>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</si>
  <si>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</si>
  <si>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</si>
  <si>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</si>
  <si>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</si>
  <si>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</si>
  <si>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</si>
  <si>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</si>
  <si>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</si>
  <si>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</si>
  <si>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</si>
  <si>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</si>
  <si>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</si>
  <si>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</si>
  <si>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</si>
  <si>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</si>
  <si>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</si>
  <si>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</si>
  <si>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</si>
  <si>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</si>
  <si>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</si>
  <si>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</si>
  <si>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</si>
  <si>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</si>
  <si>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</si>
  <si>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</si>
  <si>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</si>
  <si>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</si>
  <si>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</si>
  <si>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</si>
  <si>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</si>
  <si>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</si>
  <si>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</si>
  <si>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</si>
  <si>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</si>
  <si>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</si>
  <si>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</si>
  <si>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</si>
  <si>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</si>
  <si>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</si>
  <si>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</si>
  <si>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</si>
  <si>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</si>
  <si>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</si>
  <si>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</si>
  <si>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</si>
  <si>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</si>
  <si>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</si>
  <si>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</si>
  <si>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</si>
  <si>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</si>
  <si>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</si>
  <si>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</si>
  <si>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</si>
  <si>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</si>
  <si>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</si>
  <si>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</si>
  <si>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</si>
  <si>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</si>
  <si>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</si>
  <si>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</si>
  <si>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</si>
  <si>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</si>
  <si>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</si>
  <si>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</si>
  <si>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</si>
  <si>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</si>
  <si>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</si>
  <si>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</si>
  <si>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</si>
  <si>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</si>
  <si>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</si>
  <si>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</si>
  <si>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</si>
  <si>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</si>
  <si>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</si>
  <si>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</si>
  <si>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</si>
  <si>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</si>
  <si>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</si>
  <si>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</si>
  <si>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</si>
  <si>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</si>
  <si>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</si>
  <si>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</si>
  <si>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</si>
  <si>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</si>
  <si>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</si>
  <si>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</si>
  <si>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</si>
  <si>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</si>
  <si>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</si>
  <si>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</si>
  <si>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</si>
  <si>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</si>
  <si>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</si>
  <si>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</si>
  <si>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</si>
  <si>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</si>
  <si>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</si>
  <si>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</si>
  <si>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</si>
  <si>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</si>
  <si>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</si>
  <si>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</si>
  <si>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</si>
  <si>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</si>
  <si>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</si>
  <si>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</si>
  <si>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</si>
  <si>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</si>
  <si>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</si>
  <si>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</si>
  <si>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</si>
  <si>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</si>
  <si>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</si>
  <si>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</si>
  <si>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</si>
  <si>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</si>
  <si>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</si>
  <si>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</si>
  <si>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</si>
  <si>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</si>
  <si>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</si>
  <si>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</si>
  <si>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</si>
  <si>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</si>
  <si>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</si>
  <si>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</si>
  <si>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</si>
  <si>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</si>
  <si>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</si>
  <si>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</si>
  <si>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</si>
  <si>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</si>
  <si>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</si>
  <si>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</si>
  <si>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</si>
  <si>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</si>
  <si>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</si>
  <si>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</si>
  <si>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</si>
  <si>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</si>
  <si>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</si>
  <si>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</si>
  <si>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</si>
  <si>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</si>
  <si>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</si>
  <si>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</si>
  <si>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</si>
  <si>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</si>
  <si>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</si>
  <si>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</si>
  <si>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</si>
  <si>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</si>
  <si>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</si>
  <si>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</si>
  <si>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</si>
  <si>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</si>
  <si>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</si>
  <si>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</si>
  <si>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</si>
  <si>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</si>
  <si>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</si>
  <si>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</si>
  <si>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</si>
  <si>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</si>
  <si>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</si>
  <si>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</si>
  <si>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</si>
  <si>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</si>
  <si>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</si>
  <si>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</si>
  <si>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</si>
  <si>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</si>
  <si>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</si>
  <si>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</si>
  <si>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</si>
  <si>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</si>
  <si>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</si>
  <si>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</si>
  <si>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</si>
  <si>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</si>
  <si>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</si>
  <si>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</si>
  <si>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</si>
  <si>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</si>
  <si>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</si>
  <si>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</si>
  <si>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</si>
  <si>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</si>
  <si>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</si>
  <si>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</si>
  <si>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</si>
  <si>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</si>
  <si>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</si>
  <si>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</si>
  <si>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</si>
  <si>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</si>
  <si>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</si>
  <si>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</si>
  <si>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</si>
  <si>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</si>
  <si>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</si>
  <si>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</si>
  <si>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</si>
  <si>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</si>
  <si>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</si>
  <si>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</si>
  <si>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</si>
  <si>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</si>
  <si>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</si>
  <si>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</si>
  <si>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</si>
  <si>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</si>
  <si>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</si>
  <si>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</si>
  <si>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</si>
  <si>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</si>
  <si>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</si>
  <si>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</si>
  <si>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</si>
  <si>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</si>
  <si>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</si>
  <si>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</si>
  <si>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</si>
  <si>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</si>
  <si>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</si>
  <si>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</si>
  <si>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</si>
  <si>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</si>
  <si>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</si>
  <si>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</si>
  <si>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</si>
  <si>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</si>
  <si>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</si>
  <si>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</si>
  <si>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</si>
  <si>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</si>
  <si>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</si>
  <si>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</si>
  <si>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</si>
  <si>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</si>
  <si>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</si>
  <si>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</si>
  <si>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</si>
  <si>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</si>
  <si>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</si>
  <si>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</si>
  <si>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</si>
  <si>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</si>
  <si>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</si>
  <si>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</si>
  <si>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</si>
  <si>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</si>
  <si>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</si>
  <si>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</si>
  <si>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</si>
  <si>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</si>
  <si>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</si>
  <si>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</si>
  <si>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</si>
  <si>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</si>
  <si>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</si>
  <si>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</si>
  <si>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</si>
  <si>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</si>
  <si>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</si>
  <si>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</si>
  <si>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</si>
  <si>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</si>
  <si>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</si>
  <si>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</si>
  <si>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</si>
  <si>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</si>
  <si>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</si>
  <si>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</si>
  <si>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</si>
  <si>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</si>
  <si>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</si>
  <si>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</si>
  <si>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</si>
  <si>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</si>
  <si>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</si>
  <si>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</si>
  <si>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</si>
  <si>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</si>
  <si>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</si>
  <si>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</si>
  <si>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</si>
  <si>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</si>
  <si>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</si>
  <si>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</si>
  <si>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</si>
  <si>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</si>
  <si>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</si>
  <si>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</si>
  <si>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</si>
  <si>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</si>
  <si>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</si>
  <si>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</si>
  <si>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</si>
  <si>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</si>
  <si>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</si>
  <si>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</si>
  <si>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</si>
  <si>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</si>
  <si>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</si>
  <si>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</si>
  <si>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</si>
  <si>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</si>
  <si>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</si>
  <si>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</si>
  <si>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</si>
  <si>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</si>
  <si>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</si>
  <si>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</si>
  <si>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</si>
  <si>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</si>
  <si>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</si>
  <si>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</si>
  <si>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</si>
  <si>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</si>
  <si>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</si>
  <si>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</si>
  <si>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</si>
  <si>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</si>
  <si>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</si>
  <si>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</si>
  <si>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</si>
  <si>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</si>
  <si>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</si>
  <si>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</si>
  <si>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</si>
  <si>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</si>
  <si>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</si>
  <si>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</si>
  <si>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</si>
  <si>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</si>
  <si>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</si>
  <si>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</si>
  <si>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</si>
  <si>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</si>
  <si>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</si>
  <si>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</si>
  <si>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</si>
  <si>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</si>
  <si>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</si>
  <si>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</si>
  <si>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</si>
  <si>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</si>
  <si>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</si>
  <si>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</si>
  <si>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</si>
  <si>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</si>
  <si>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</si>
  <si>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</si>
  <si>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</si>
  <si>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</si>
  <si>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</si>
  <si>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</si>
  <si>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</si>
  <si>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</si>
  <si>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</si>
  <si>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</si>
  <si>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</si>
  <si>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</si>
  <si>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</si>
  <si>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</si>
  <si>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</si>
  <si>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</si>
  <si>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</si>
  <si>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</si>
  <si>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</si>
  <si>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</si>
  <si>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</si>
  <si>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</si>
  <si>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</si>
  <si>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</si>
  <si>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</si>
  <si>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</si>
  <si>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</si>
  <si>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</si>
  <si>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</si>
  <si>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</si>
  <si>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</si>
  <si>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</si>
  <si>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</si>
  <si>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</si>
  <si>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</si>
  <si>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</si>
  <si>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</si>
  <si>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</si>
  <si>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</si>
  <si>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</si>
  <si>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</si>
  <si>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</si>
  <si>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</si>
  <si>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</si>
  <si>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</si>
  <si>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</si>
  <si>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</si>
  <si>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</si>
  <si>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</si>
  <si>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</si>
  <si>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</si>
  <si>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</si>
  <si>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</si>
  <si>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</si>
  <si>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</si>
  <si>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</si>
  <si>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</si>
  <si>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</si>
  <si>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</si>
  <si>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</si>
  <si>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</si>
  <si>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</si>
  <si>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</si>
  <si>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</si>
  <si>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</si>
  <si>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</si>
  <si>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</si>
  <si>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</si>
  <si>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</si>
  <si>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</si>
  <si>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</si>
  <si>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</si>
  <si>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</si>
  <si>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</si>
  <si>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</si>
  <si>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</si>
  <si>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</si>
  <si>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</si>
  <si>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</si>
  <si>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</si>
  <si>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</si>
  <si>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</si>
  <si>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</si>
  <si>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</si>
  <si>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</si>
  <si>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</si>
  <si>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</si>
  <si>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</si>
  <si>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</si>
  <si>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</si>
  <si>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</si>
  <si>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</si>
  <si>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</si>
  <si>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</si>
  <si>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</si>
  <si>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</si>
  <si>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</si>
  <si>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</si>
  <si>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</si>
  <si>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</si>
  <si>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</si>
  <si>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</si>
  <si>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</si>
  <si>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</si>
  <si>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</si>
  <si>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</si>
  <si>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</si>
  <si>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</si>
  <si>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</si>
  <si>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</si>
  <si>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</si>
  <si>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</si>
  <si>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</si>
  <si>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</si>
  <si>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</si>
  <si>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</si>
  <si>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</si>
  <si>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</si>
  <si>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</si>
  <si>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</si>
  <si>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</si>
  <si>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</si>
  <si>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</si>
  <si>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</si>
  <si>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</si>
  <si>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</si>
  <si>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</si>
  <si>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</si>
  <si>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</si>
  <si>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</si>
  <si>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</si>
  <si>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</si>
  <si>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</si>
  <si>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</si>
  <si>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</si>
  <si>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</si>
  <si>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</si>
  <si>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</si>
  <si>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</si>
  <si>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</si>
  <si>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</si>
  <si>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</si>
  <si>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</si>
  <si>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</si>
  <si>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</si>
  <si>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</si>
  <si>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</si>
  <si>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</si>
  <si>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</si>
  <si>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</si>
  <si>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</si>
  <si>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</si>
  <si>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</si>
  <si>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</si>
  <si>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</si>
  <si>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</si>
  <si>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</si>
  <si>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</si>
  <si>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</si>
  <si>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</si>
  <si>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</si>
  <si>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</si>
  <si>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</si>
  <si>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</si>
  <si>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</si>
  <si>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</si>
  <si>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</si>
  <si>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</si>
  <si>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</si>
  <si>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</si>
  <si>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</si>
  <si>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</si>
  <si>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</si>
  <si>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</si>
  <si>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</si>
  <si>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</si>
  <si>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</si>
  <si>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</si>
  <si>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</si>
  <si>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</si>
  <si>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</si>
  <si>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</si>
  <si>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</si>
  <si>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</si>
  <si>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</si>
  <si>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</si>
  <si>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</si>
  <si>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</si>
  <si>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</si>
  <si>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</si>
  <si>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</si>
  <si>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</si>
  <si>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</si>
  <si>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</si>
  <si>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</si>
  <si>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</si>
  <si>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</si>
  <si>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</si>
  <si>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</si>
  <si>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</si>
  <si>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</si>
  <si>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</si>
  <si>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</si>
  <si>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</si>
  <si>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</si>
  <si>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</si>
  <si>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</si>
  <si>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</si>
  <si>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</si>
  <si>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</si>
  <si>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</si>
  <si>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</si>
  <si>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</si>
  <si>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</si>
  <si>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</si>
  <si>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</si>
  <si>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</si>
  <si>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</si>
  <si>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</si>
  <si>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</si>
  <si>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</si>
  <si>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</si>
  <si>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</si>
  <si>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</si>
  <si>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</si>
  <si>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</si>
  <si>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</si>
  <si>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</si>
  <si>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</si>
  <si>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</si>
  <si>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</si>
  <si>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</si>
  <si>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</si>
  <si>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</si>
  <si>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</si>
  <si>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</si>
  <si>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</si>
  <si>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</si>
  <si>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</si>
  <si>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</si>
  <si>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</si>
  <si>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</si>
  <si>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</si>
  <si>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</si>
  <si>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</si>
  <si>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</si>
  <si>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</si>
  <si>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</si>
  <si>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</si>
  <si>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</si>
  <si>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</si>
  <si>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</si>
  <si>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</si>
  <si>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</si>
  <si>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</si>
  <si>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</si>
  <si>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</si>
  <si>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</si>
  <si>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</si>
  <si>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</si>
  <si>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</si>
  <si>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</si>
  <si>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</si>
  <si>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</si>
  <si>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</si>
  <si>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</si>
  <si>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</si>
  <si>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</si>
  <si>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</si>
  <si>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</si>
  <si>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</si>
  <si>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</si>
  <si>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</si>
  <si>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</si>
  <si>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危険物・特殊貨物の海上運送における安全対策</t>
  </si>
  <si>
    <t>海事局</t>
  </si>
  <si>
    <t>平成28年度</t>
  </si>
  <si>
    <t>令和2年度</t>
  </si>
  <si>
    <t>検査測度課</t>
  </si>
  <si>
    <t>-</t>
  </si>
  <si>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</si>
  <si>
    <t>世界の海上輸送量が増加している中、荷送人等からの貨物情報の未申告等に起因すると見られる事故が発生しており、平成28年7月の荷送人等への国際海上輸出コンテナ総重量確定の義務化、平成29年5月のPSC閣僚会合宣言における「リスクのある貨物に起因する事故対策」の検討、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する。</t>
  </si>
  <si>
    <t>公共交通等安全対策調査費</t>
  </si>
  <si>
    <t>職員旅費</t>
  </si>
  <si>
    <t>諸謝金</t>
  </si>
  <si>
    <t>委員等旅費</t>
  </si>
  <si>
    <t>コンテナ総重量などの貨物情報の未申告等に起因するコンテナ船の海難事故ゼロを維持する。</t>
  </si>
  <si>
    <t>我が国で積付けを行ったコンテナ船のうち、貨物情報の未申告等に起因する海難事故の件数。</t>
  </si>
  <si>
    <t>隻</t>
  </si>
  <si>
    <t>運輸安全委員会HPにおいて公表している個船毎の事故報告書の事故要因
http://www.mlit.go.jp/jtsb/index.html</t>
  </si>
  <si>
    <t>コンテナ輸送に係る制度説明・実態調査等を通じた荷送人への指導の件数</t>
  </si>
  <si>
    <t>件</t>
  </si>
  <si>
    <t>コンテナ輸送に係る制度説明・実態調査等の費用（X）／件数（Y）</t>
    <phoneticPr fontId="5"/>
  </si>
  <si>
    <t>千円</t>
  </si>
  <si>
    <t>　　X/Y</t>
    <phoneticPr fontId="5"/>
  </si>
  <si>
    <t>6百万/14件</t>
  </si>
  <si>
    <t>5百万/30件</t>
  </si>
  <si>
    <t>５　安全で安心できる交通の確保、治安・生活安全の確保</t>
  </si>
  <si>
    <t>１４　公共交通の安全確保・鉄道の安全性向上、ハイジャック・航空機テロ防止を推進する</t>
  </si>
  <si>
    <t>新28-0025</t>
  </si>
  <si>
    <t>28-0015</t>
  </si>
  <si>
    <t>168</t>
  </si>
  <si>
    <t>166</t>
  </si>
  <si>
    <t>○</t>
  </si>
  <si>
    <t>国交</t>
  </si>
  <si>
    <t>課長　小磯　康</t>
    <phoneticPr fontId="5"/>
  </si>
  <si>
    <t>-</t>
    <phoneticPr fontId="5"/>
  </si>
  <si>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rPh sb="0" eb="3">
      <t>コクサイテキ</t>
    </rPh>
    <rPh sb="4" eb="6">
      <t>カイジョウ</t>
    </rPh>
    <rPh sb="6" eb="8">
      <t>アンゼン</t>
    </rPh>
    <rPh sb="8" eb="10">
      <t>キセイ</t>
    </rPh>
    <rPh sb="11" eb="13">
      <t>キョウカ</t>
    </rPh>
    <rPh sb="14" eb="15">
      <t>フ</t>
    </rPh>
    <rPh sb="18" eb="21">
      <t>キケンブツ</t>
    </rPh>
    <rPh sb="21" eb="22">
      <t>トウ</t>
    </rPh>
    <rPh sb="23" eb="25">
      <t>カイジョウ</t>
    </rPh>
    <rPh sb="25" eb="27">
      <t>ユソウ</t>
    </rPh>
    <rPh sb="28" eb="29">
      <t>アラ</t>
    </rPh>
    <rPh sb="31" eb="33">
      <t>ヨウケン</t>
    </rPh>
    <rPh sb="34" eb="36">
      <t>キョウイク</t>
    </rPh>
    <rPh sb="36" eb="38">
      <t>セイド</t>
    </rPh>
    <rPh sb="38" eb="39">
      <t>トウ</t>
    </rPh>
    <rPh sb="41" eb="43">
      <t>ケントウ</t>
    </rPh>
    <rPh sb="52" eb="55">
      <t>ニオクリニン</t>
    </rPh>
    <rPh sb="55" eb="56">
      <t>トウ</t>
    </rPh>
    <rPh sb="60" eb="63">
      <t>テキカクセイ</t>
    </rPh>
    <rPh sb="64" eb="66">
      <t>タンポ</t>
    </rPh>
    <rPh sb="67" eb="68">
      <t>ハカ</t>
    </rPh>
    <rPh sb="74" eb="77">
      <t>キケンブツ</t>
    </rPh>
    <rPh sb="77" eb="78">
      <t>トウ</t>
    </rPh>
    <rPh sb="79" eb="81">
      <t>カイジョウ</t>
    </rPh>
    <rPh sb="81" eb="83">
      <t>ユソウ</t>
    </rPh>
    <rPh sb="83" eb="85">
      <t>キセイ</t>
    </rPh>
    <rPh sb="85" eb="87">
      <t>カンレン</t>
    </rPh>
    <rPh sb="88" eb="91">
      <t>コクサイテキ</t>
    </rPh>
    <rPh sb="92" eb="94">
      <t>ギロン</t>
    </rPh>
    <rPh sb="95" eb="97">
      <t>テキカク</t>
    </rPh>
    <rPh sb="98" eb="100">
      <t>タイオウ</t>
    </rPh>
    <rPh sb="106" eb="108">
      <t>センパク</t>
    </rPh>
    <rPh sb="111" eb="113">
      <t>アンゼン</t>
    </rPh>
    <rPh sb="114" eb="116">
      <t>コウコウ</t>
    </rPh>
    <rPh sb="116" eb="117">
      <t>トウ</t>
    </rPh>
    <rPh sb="118" eb="119">
      <t>ハカ</t>
    </rPh>
    <phoneticPr fontId="4"/>
  </si>
  <si>
    <t>国際海上輸出コンテナ総重量確定制度の改善や国際条約の履行にあたり、検討会等を開催し関係者の意見を聴取すること等を通じ、制度に対する事業者のニーズを反映させており、事業目的を達成できるよう的確に対応している。</t>
    <rPh sb="0" eb="2">
      <t>コクサイ</t>
    </rPh>
    <rPh sb="2" eb="4">
      <t>カイジョウ</t>
    </rPh>
    <rPh sb="4" eb="6">
      <t>ユシュツ</t>
    </rPh>
    <rPh sb="10" eb="13">
      <t>ソウジュウリョウ</t>
    </rPh>
    <rPh sb="13" eb="15">
      <t>カクテイ</t>
    </rPh>
    <rPh sb="15" eb="17">
      <t>セイド</t>
    </rPh>
    <rPh sb="18" eb="20">
      <t>カイゼン</t>
    </rPh>
    <rPh sb="21" eb="23">
      <t>コクサイ</t>
    </rPh>
    <rPh sb="23" eb="25">
      <t>ジョウヤク</t>
    </rPh>
    <rPh sb="26" eb="28">
      <t>リコウ</t>
    </rPh>
    <rPh sb="33" eb="36">
      <t>ケントウカイ</t>
    </rPh>
    <rPh sb="36" eb="37">
      <t>トウ</t>
    </rPh>
    <rPh sb="38" eb="40">
      <t>カイサイ</t>
    </rPh>
    <rPh sb="41" eb="44">
      <t>カンケイシャ</t>
    </rPh>
    <rPh sb="45" eb="47">
      <t>イケン</t>
    </rPh>
    <rPh sb="48" eb="50">
      <t>チョウシュ</t>
    </rPh>
    <rPh sb="54" eb="55">
      <t>トウ</t>
    </rPh>
    <rPh sb="56" eb="57">
      <t>ツウ</t>
    </rPh>
    <rPh sb="59" eb="61">
      <t>セイド</t>
    </rPh>
    <rPh sb="62" eb="63">
      <t>タイ</t>
    </rPh>
    <rPh sb="65" eb="68">
      <t>ジギョウシャ</t>
    </rPh>
    <rPh sb="73" eb="75">
      <t>ハンエイ</t>
    </rPh>
    <rPh sb="81" eb="83">
      <t>ジギョウ</t>
    </rPh>
    <rPh sb="83" eb="85">
      <t>モクテキ</t>
    </rPh>
    <rPh sb="86" eb="88">
      <t>タッセイ</t>
    </rPh>
    <rPh sb="93" eb="95">
      <t>テキカク</t>
    </rPh>
    <rPh sb="96" eb="98">
      <t>タイオウ</t>
    </rPh>
    <phoneticPr fontId="33"/>
  </si>
  <si>
    <t>法令及び国際条約に基づき、海上交通の安全確保等のために実施する事業であり、国際海上輸出コンテナの重量確定制度の改善や国際的な調和等は外部機関等に委託はできないものである。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コクサイ</t>
    </rPh>
    <rPh sb="39" eb="41">
      <t>カイジョウ</t>
    </rPh>
    <rPh sb="41" eb="43">
      <t>ユシュツ</t>
    </rPh>
    <rPh sb="48" eb="50">
      <t>ジュウリョウ</t>
    </rPh>
    <rPh sb="50" eb="52">
      <t>カクテイ</t>
    </rPh>
    <rPh sb="52" eb="54">
      <t>セイド</t>
    </rPh>
    <rPh sb="55" eb="57">
      <t>カイゼン</t>
    </rPh>
    <rPh sb="58" eb="61">
      <t>コクサイテキ</t>
    </rPh>
    <rPh sb="62" eb="64">
      <t>チョウワ</t>
    </rPh>
    <rPh sb="64" eb="65">
      <t>トウ</t>
    </rPh>
    <rPh sb="66" eb="68">
      <t>ガイブ</t>
    </rPh>
    <rPh sb="68" eb="70">
      <t>キカン</t>
    </rPh>
    <rPh sb="70" eb="71">
      <t>トウ</t>
    </rPh>
    <rPh sb="72" eb="74">
      <t>イタク</t>
    </rPh>
    <phoneticPr fontId="33"/>
  </si>
  <si>
    <t>法令及び国際条約に基づき、海上交通の安全確保等のために実施する事業であり、重要かつ優先度の高い事業である。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ジュウヨウ</t>
    </rPh>
    <rPh sb="41" eb="44">
      <t>ユウセンド</t>
    </rPh>
    <rPh sb="45" eb="46">
      <t>タカ</t>
    </rPh>
    <rPh sb="47" eb="49">
      <t>ジギョウ</t>
    </rPh>
    <phoneticPr fontId="33"/>
  </si>
  <si>
    <t>‐</t>
  </si>
  <si>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</si>
  <si>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4"/>
  </si>
  <si>
    <t>危険物等を含む国際海上コンテナの安全かつ効率的な海上輸送の確保のための指導・監督に活用されている。</t>
    <rPh sb="0" eb="3">
      <t>キケンブツ</t>
    </rPh>
    <rPh sb="3" eb="4">
      <t>トウ</t>
    </rPh>
    <rPh sb="5" eb="6">
      <t>フク</t>
    </rPh>
    <rPh sb="7" eb="9">
      <t>コクサイ</t>
    </rPh>
    <rPh sb="9" eb="11">
      <t>カイジョウ</t>
    </rPh>
    <rPh sb="16" eb="18">
      <t>アンゼン</t>
    </rPh>
    <rPh sb="20" eb="23">
      <t>コウリツテキ</t>
    </rPh>
    <rPh sb="24" eb="26">
      <t>カイジョウ</t>
    </rPh>
    <rPh sb="26" eb="28">
      <t>ユソウ</t>
    </rPh>
    <rPh sb="29" eb="31">
      <t>カクホ</t>
    </rPh>
    <rPh sb="35" eb="37">
      <t>シドウ</t>
    </rPh>
    <rPh sb="38" eb="40">
      <t>カントク</t>
    </rPh>
    <rPh sb="41" eb="43">
      <t>カツヨウ</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</si>
  <si>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</si>
  <si>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（一社）日本海事検定協会</t>
    <rPh sb="1" eb="2">
      <t>イチ</t>
    </rPh>
    <rPh sb="2" eb="3">
      <t>シャ</t>
    </rPh>
    <rPh sb="4" eb="6">
      <t>ニホン</t>
    </rPh>
    <rPh sb="6" eb="8">
      <t>カイジ</t>
    </rPh>
    <rPh sb="8" eb="10">
      <t>ケンテイ</t>
    </rPh>
    <rPh sb="10" eb="12">
      <t>キョウカイ</t>
    </rPh>
    <phoneticPr fontId="4"/>
  </si>
  <si>
    <t>危険物等の海上輸送に係る教育訓練プログラム導入ガイドラインの策定に向けた調査</t>
    <rPh sb="0" eb="3">
      <t>キケンブツ</t>
    </rPh>
    <rPh sb="3" eb="4">
      <t>トウ</t>
    </rPh>
    <rPh sb="5" eb="7">
      <t>カイジョウ</t>
    </rPh>
    <rPh sb="7" eb="9">
      <t>ユソウ</t>
    </rPh>
    <rPh sb="10" eb="11">
      <t>カカ</t>
    </rPh>
    <rPh sb="12" eb="14">
      <t>キョウイク</t>
    </rPh>
    <rPh sb="14" eb="16">
      <t>クンレン</t>
    </rPh>
    <rPh sb="21" eb="23">
      <t>ドウニュウ</t>
    </rPh>
    <rPh sb="30" eb="32">
      <t>サクテイ</t>
    </rPh>
    <rPh sb="33" eb="34">
      <t>ム</t>
    </rPh>
    <rPh sb="36" eb="38">
      <t>チョウサ</t>
    </rPh>
    <phoneticPr fontId="4"/>
  </si>
  <si>
    <t>我が国における国際海上コンテナ物流の安全かつ効率的な輸送に係る事業者への指導・監督</t>
    <rPh sb="0" eb="1">
      <t>ワ</t>
    </rPh>
    <rPh sb="2" eb="3">
      <t>クニ</t>
    </rPh>
    <rPh sb="7" eb="9">
      <t>コクサイ</t>
    </rPh>
    <rPh sb="9" eb="11">
      <t>カイジョウ</t>
    </rPh>
    <rPh sb="15" eb="17">
      <t>ブツリュウ</t>
    </rPh>
    <rPh sb="18" eb="20">
      <t>アンゼン</t>
    </rPh>
    <rPh sb="22" eb="25">
      <t>コウリツテキ</t>
    </rPh>
    <rPh sb="26" eb="28">
      <t>ユソウ</t>
    </rPh>
    <rPh sb="29" eb="30">
      <t>カカ</t>
    </rPh>
    <rPh sb="31" eb="34">
      <t>ジギョウシャ</t>
    </rPh>
    <rPh sb="36" eb="38">
      <t>シドウ</t>
    </rPh>
    <rPh sb="39" eb="41">
      <t>カントク</t>
    </rPh>
    <phoneticPr fontId="4"/>
  </si>
  <si>
    <t>A. （一社）日本海事検定協会</t>
    <rPh sb="4" eb="6">
      <t>イッシャ</t>
    </rPh>
    <rPh sb="7" eb="9">
      <t>ニホン</t>
    </rPh>
    <rPh sb="9" eb="11">
      <t>カイジ</t>
    </rPh>
    <rPh sb="11" eb="13">
      <t>ケンテイ</t>
    </rPh>
    <rPh sb="13" eb="15">
      <t>キョウカイ</t>
    </rPh>
    <phoneticPr fontId="5"/>
  </si>
  <si>
    <t>調査費</t>
    <rPh sb="0" eb="2">
      <t>チョウサ</t>
    </rPh>
    <phoneticPr fontId="4"/>
  </si>
  <si>
    <t>旅費</t>
    <rPh sb="0" eb="2">
      <t>リョヒ</t>
    </rPh>
    <phoneticPr fontId="4"/>
  </si>
  <si>
    <t>事業者への指導・監督の実施のための旅費</t>
    <rPh sb="0" eb="3">
      <t>ジギョウシャ</t>
    </rPh>
    <rPh sb="5" eb="7">
      <t>シドウ</t>
    </rPh>
    <rPh sb="8" eb="10">
      <t>カントク</t>
    </rPh>
    <rPh sb="11" eb="13">
      <t>ジッシ</t>
    </rPh>
    <rPh sb="17" eb="19">
      <t>リョヒ</t>
    </rPh>
    <phoneticPr fontId="4"/>
  </si>
  <si>
    <t>有</t>
  </si>
  <si>
    <t>無</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</si>
  <si>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5" eb="27">
      <t>ショウガク</t>
    </rPh>
    <rPh sb="27" eb="29">
      <t>ズイイ</t>
    </rPh>
    <rPh sb="29" eb="31">
      <t>ケイヤク</t>
    </rPh>
    <rPh sb="46" eb="48">
      <t>ホウシキ</t>
    </rPh>
    <rPh sb="51" eb="53">
      <t>ミツ</t>
    </rPh>
    <rPh sb="55" eb="56">
      <t>ア</t>
    </rPh>
    <rPh sb="59" eb="61">
      <t>ジッシ</t>
    </rPh>
    <rPh sb="66" eb="69">
      <t>キョウソウセイ</t>
    </rPh>
    <rPh sb="70" eb="72">
      <t>カクホ</t>
    </rPh>
    <rPh sb="73" eb="74">
      <t>ツト</t>
    </rPh>
    <phoneticPr fontId="4"/>
  </si>
  <si>
    <t>成果目標である貨物情報の未申告等に起因するコンテナ船の海難事故ゼロを維持しており、成果実績は目標に見合っている。</t>
    <rPh sb="0" eb="2">
      <t>セイカ</t>
    </rPh>
    <rPh sb="2" eb="4">
      <t>モクヒョウ</t>
    </rPh>
    <rPh sb="7" eb="9">
      <t>カモツ</t>
    </rPh>
    <rPh sb="9" eb="11">
      <t>ジョウホウ</t>
    </rPh>
    <rPh sb="12" eb="15">
      <t>ミシンコク</t>
    </rPh>
    <rPh sb="15" eb="16">
      <t>トウ</t>
    </rPh>
    <rPh sb="17" eb="19">
      <t>キイン</t>
    </rPh>
    <rPh sb="25" eb="26">
      <t>セン</t>
    </rPh>
    <rPh sb="27" eb="29">
      <t>カイナン</t>
    </rPh>
    <rPh sb="29" eb="31">
      <t>ジコ</t>
    </rPh>
    <rPh sb="34" eb="36">
      <t>イジ</t>
    </rPh>
    <rPh sb="41" eb="43">
      <t>セイカ</t>
    </rPh>
    <rPh sb="43" eb="45">
      <t>ジッセキ</t>
    </rPh>
    <rPh sb="46" eb="48">
      <t>モクヒョウ</t>
    </rPh>
    <rPh sb="49" eb="51">
      <t>ミア</t>
    </rPh>
    <phoneticPr fontId="4"/>
  </si>
  <si>
    <t>本事業における単位当たりコスト・支出・使途は事業目的に合致した必要最小限のものである。</t>
  </si>
  <si>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</si>
  <si>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危険物等の海上輸送に係る教育訓練プログラム導入ガイドラインの策定に向けた調査業務</t>
    <rPh sb="5" eb="7">
      <t>カイジョウ</t>
    </rPh>
    <rPh sb="7" eb="9">
      <t>ユソウ</t>
    </rPh>
    <rPh sb="10" eb="11">
      <t>カカ</t>
    </rPh>
    <rPh sb="12" eb="14">
      <t>キョウイク</t>
    </rPh>
    <rPh sb="14" eb="16">
      <t>クンレン</t>
    </rPh>
    <rPh sb="21" eb="23">
      <t>ドウニュウ</t>
    </rPh>
    <rPh sb="30" eb="32">
      <t>サクテイ</t>
    </rPh>
    <rPh sb="33" eb="34">
      <t>ム</t>
    </rPh>
    <rPh sb="36" eb="38">
      <t>チョウサ</t>
    </rPh>
    <rPh sb="38" eb="40">
      <t>ギョウム</t>
    </rPh>
    <phoneticPr fontId="5"/>
  </si>
  <si>
    <t>△</t>
  </si>
  <si>
    <t>危険物等の海上輸送に係る教育訓練プログラム導入ガイドラインの策定に向けた調査を実施した一方、新型コロナウイルスの感染拡大防止の観点を踏まえ、荷送人への指導・監査等は見送ることとした。</t>
    <phoneticPr fontId="5"/>
  </si>
  <si>
    <t>近畿運輸局</t>
    <rPh sb="0" eb="2">
      <t>キンキ</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</si>
  <si>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</si>
  <si>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</si>
  <si>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B. 近畿運輸局</t>
    <rPh sb="3" eb="5">
      <t>キンキ</t>
    </rPh>
    <rPh sb="5" eb="7">
      <t>ウンユ</t>
    </rPh>
    <rPh sb="7" eb="8">
      <t>キョク</t>
    </rPh>
    <phoneticPr fontId="5"/>
  </si>
  <si>
    <t>-</t>
    <phoneticPr fontId="5"/>
  </si>
  <si>
    <t>新型コロナウイルスの感染拡大防止の観点を踏まえ、荷送人への指導・監査等は見送ることとした。</t>
    <rPh sb="0" eb="2">
      <t>シンガタ</t>
    </rPh>
    <rPh sb="10" eb="12">
      <t>カンセン</t>
    </rPh>
    <rPh sb="12" eb="14">
      <t>カクダイ</t>
    </rPh>
    <rPh sb="14" eb="16">
      <t>ボウシ</t>
    </rPh>
    <rPh sb="17" eb="19">
      <t>カンテン</t>
    </rPh>
    <rPh sb="20" eb="21">
      <t>フ</t>
    </rPh>
    <rPh sb="24" eb="27">
      <t>ニオクリニン</t>
    </rPh>
    <rPh sb="29" eb="31">
      <t>シドウ</t>
    </rPh>
    <rPh sb="32" eb="34">
      <t>カンサ</t>
    </rPh>
    <rPh sb="34" eb="35">
      <t>トウ</t>
    </rPh>
    <rPh sb="36" eb="38">
      <t>ミオク</t>
    </rPh>
    <phoneticPr fontId="5"/>
  </si>
  <si>
    <t>終了予定</t>
  </si>
  <si>
    <t>本事業は令和2年度で事業完了に伴い終了。事業の成果が有効活用されるよう努める。</t>
    <phoneticPr fontId="5"/>
  </si>
  <si>
    <t>本事業は令和2年度で終了したが、事業の成果を安定的な海上輸送の確保に活かすよう努める。</t>
    <rPh sb="0" eb="1">
      <t>ホン</t>
    </rPh>
    <rPh sb="1" eb="3">
      <t>ジギョウ</t>
    </rPh>
    <rPh sb="4" eb="6">
      <t>レイワ</t>
    </rPh>
    <rPh sb="7" eb="9">
      <t>ネンド</t>
    </rPh>
    <rPh sb="10" eb="12">
      <t>シュウリョウ</t>
    </rPh>
    <rPh sb="16" eb="18">
      <t>ジギョウ</t>
    </rPh>
    <rPh sb="19" eb="21">
      <t>セイカ</t>
    </rPh>
    <rPh sb="22" eb="25">
      <t>アンテイテキ</t>
    </rPh>
    <rPh sb="26" eb="28">
      <t>カイジョウ</t>
    </rPh>
    <rPh sb="28" eb="30">
      <t>ユソウ</t>
    </rPh>
    <rPh sb="31" eb="33">
      <t>カクホ</t>
    </rPh>
    <rPh sb="34" eb="35">
      <t>イ</t>
    </rPh>
    <rPh sb="39" eb="4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</si>
</sst>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163195</xdr:colOff>
      <xdr:row>748</xdr:row>
      <xdr:rowOff>63500</xdr:rowOff>
    </xdr:from>
    <xdr:to>
      <xdr:col>29</xdr:col>
      <xdr:colOff>200025</xdr:colOff>
      <xdr:row>749</xdr:row>
      <xdr:rowOff>278130</xdr:rowOff>
    </xdr:to>
    <xdr:sp macro="" textlink="">
      <xdr:nvSpPr>
        <xdr:cNvPr id="2" name="テキスト ボックス 1"/>
        <xdr:cNvSpPr txBox="1"/>
      </xdr:nvSpPr>
      <xdr:spPr>
        <a:xfrm>
          <a:off x="3763645" y="39487475"/>
          <a:ext cx="2237105" cy="56705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4</a:t>
          </a:r>
          <a:r>
            <a:rPr kumimoji="1" lang="ja-JP" altLang="en-US" sz="1100"/>
            <a:t>百万円</a:t>
          </a:r>
        </a:p>
      </xdr:txBody>
    </xdr:sp>
    <xdr:clientData/>
  </xdr:twoCellAnchor>
  <xdr:twoCellAnchor>
    <xdr:from>
      <xdr:col>10</xdr:col>
      <xdr:colOff>26035</xdr:colOff>
      <xdr:row>750</xdr:row>
      <xdr:rowOff>45085</xdr:rowOff>
    </xdr:from>
    <xdr:to>
      <xdr:col>30</xdr:col>
      <xdr:colOff>33655</xdr:colOff>
      <xdr:row>751</xdr:row>
      <xdr:rowOff>295910</xdr:rowOff>
    </xdr:to>
    <xdr:sp macro="" textlink="">
      <xdr:nvSpPr>
        <xdr:cNvPr id="3" name="大かっこ 2"/>
        <xdr:cNvSpPr/>
      </xdr:nvSpPr>
      <xdr:spPr>
        <a:xfrm>
          <a:off x="2026285" y="40173910"/>
          <a:ext cx="4008120" cy="6032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危険物等を含む国際海上コンテナの安全かつ効率的な海上輸送の確保に必要な措置の調査・検討等を実施。</a:t>
          </a:r>
        </a:p>
      </xdr:txBody>
    </xdr:sp>
    <xdr:clientData/>
  </xdr:twoCellAnchor>
  <xdr:twoCellAnchor>
    <xdr:from>
      <xdr:col>31</xdr:col>
      <xdr:colOff>2540</xdr:colOff>
      <xdr:row>753</xdr:row>
      <xdr:rowOff>128270</xdr:rowOff>
    </xdr:from>
    <xdr:to>
      <xdr:col>35</xdr:col>
      <xdr:colOff>149860</xdr:colOff>
      <xdr:row>753</xdr:row>
      <xdr:rowOff>128270</xdr:rowOff>
    </xdr:to>
    <xdr:cxnSp macro="">
      <xdr:nvCxnSpPr>
        <xdr:cNvPr id="4" name="直線矢印コネクタ 3"/>
        <xdr:cNvCxnSpPr/>
      </xdr:nvCxnSpPr>
      <xdr:spPr>
        <a:xfrm>
          <a:off x="6203315" y="41314370"/>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22225</xdr:colOff>
      <xdr:row>752</xdr:row>
      <xdr:rowOff>26670</xdr:rowOff>
    </xdr:from>
    <xdr:to>
      <xdr:col>30</xdr:col>
      <xdr:colOff>55880</xdr:colOff>
      <xdr:row>755</xdr:row>
      <xdr:rowOff>0</xdr:rowOff>
    </xdr:to>
    <xdr:sp macro="" textlink="">
      <xdr:nvSpPr>
        <xdr:cNvPr id="5" name="大かっこ 4"/>
        <xdr:cNvSpPr/>
      </xdr:nvSpPr>
      <xdr:spPr>
        <a:xfrm>
          <a:off x="2022475" y="40860345"/>
          <a:ext cx="4034155" cy="103060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国際海上コンテナの</a:t>
          </a:r>
          <a:r>
            <a:rPr kumimoji="1" lang="ja-JP" altLang="ja-JP" sz="1100">
              <a:solidFill>
                <a:schemeClr val="tx1"/>
              </a:solidFill>
              <a:effectLst/>
              <a:latin typeface="+mn-lt"/>
              <a:ea typeface="+mn-ea"/>
              <a:cs typeface="+mn-cs"/>
            </a:rPr>
            <a:t>安全かつ効率的な海上輸送の確保に必要な措置の検討等</a:t>
          </a:r>
          <a:r>
            <a:rPr kumimoji="1" lang="ja-JP" altLang="en-US" sz="1100"/>
            <a:t>に係る事務経費</a:t>
          </a:r>
          <a:endParaRPr kumimoji="1" lang="en-US" altLang="ja-JP" sz="1100"/>
        </a:p>
        <a:p>
          <a:pPr algn="l"/>
          <a:r>
            <a:rPr kumimoji="1" lang="ja-JP" altLang="en-US" sz="1100"/>
            <a:t>　・職員旅費　</a:t>
          </a:r>
          <a:r>
            <a:rPr kumimoji="1" lang="en-US" altLang="ja-JP" sz="1100"/>
            <a:t>0.1</a:t>
          </a:r>
          <a:r>
            <a:rPr kumimoji="1" lang="ja-JP" altLang="en-US" sz="1100"/>
            <a:t>百万円</a:t>
          </a:r>
          <a:endParaRPr kumimoji="1" lang="en-US" altLang="ja-JP" sz="1100"/>
        </a:p>
      </xdr:txBody>
    </xdr:sp>
    <xdr:clientData/>
  </xdr:twoCellAnchor>
  <xdr:twoCellAnchor>
    <xdr:from>
      <xdr:col>31</xdr:col>
      <xdr:colOff>6350</xdr:colOff>
      <xdr:row>748</xdr:row>
      <xdr:rowOff>347345</xdr:rowOff>
    </xdr:from>
    <xdr:to>
      <xdr:col>31</xdr:col>
      <xdr:colOff>10161</xdr:colOff>
      <xdr:row>758</xdr:row>
      <xdr:rowOff>127000</xdr:rowOff>
    </xdr:to>
    <xdr:cxnSp macro="">
      <xdr:nvCxnSpPr>
        <xdr:cNvPr id="6" name="直線コネクタ 20"/>
        <xdr:cNvCxnSpPr/>
      </xdr:nvCxnSpPr>
      <xdr:spPr>
        <a:xfrm flipH="1">
          <a:off x="6305550" y="39025195"/>
          <a:ext cx="3811" cy="33356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2540</xdr:colOff>
      <xdr:row>748</xdr:row>
      <xdr:rowOff>347345</xdr:rowOff>
    </xdr:from>
    <xdr:to>
      <xdr:col>31</xdr:col>
      <xdr:colOff>16510</xdr:colOff>
      <xdr:row>748</xdr:row>
      <xdr:rowOff>348615</xdr:rowOff>
    </xdr:to>
    <xdr:cxnSp macro="">
      <xdr:nvCxnSpPr>
        <xdr:cNvPr id="7" name="直線コネクタ 21"/>
        <xdr:cNvCxnSpPr>
          <a:stCxn id="2" idx="3"/>
        </xdr:cNvCxnSpPr>
      </xdr:nvCxnSpPr>
      <xdr:spPr>
        <a:xfrm flipV="1">
          <a:off x="6003290" y="39771320"/>
          <a:ext cx="213995"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157480</xdr:colOff>
      <xdr:row>752</xdr:row>
      <xdr:rowOff>222885</xdr:rowOff>
    </xdr:from>
    <xdr:to>
      <xdr:col>46</xdr:col>
      <xdr:colOff>194945</xdr:colOff>
      <xdr:row>754</xdr:row>
      <xdr:rowOff>81280</xdr:rowOff>
    </xdr:to>
    <xdr:sp macro="" textlink="">
      <xdr:nvSpPr>
        <xdr:cNvPr id="8" name="テキスト ボックス 7"/>
        <xdr:cNvSpPr txBox="1"/>
      </xdr:nvSpPr>
      <xdr:spPr>
        <a:xfrm>
          <a:off x="7158355" y="41056560"/>
          <a:ext cx="2237740" cy="56324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en-US" altLang="ja-JP" sz="1100" baseline="0"/>
            <a:t> </a:t>
          </a:r>
          <a:r>
            <a:rPr kumimoji="1" lang="ja-JP" altLang="en-US" sz="1100"/>
            <a:t>（一社）日本海事検定協会</a:t>
          </a:r>
          <a:endParaRPr kumimoji="1" lang="en-US" altLang="ja-JP" sz="1100"/>
        </a:p>
        <a:p>
          <a:pPr algn="ctr"/>
          <a:r>
            <a:rPr kumimoji="1" lang="en-US" altLang="ja-JP" sz="1100" baseline="0"/>
            <a:t>3.8</a:t>
          </a:r>
          <a:r>
            <a:rPr kumimoji="1" lang="ja-JP" altLang="en-US" sz="1100"/>
            <a:t>百万円</a:t>
          </a:r>
        </a:p>
      </xdr:txBody>
    </xdr:sp>
    <xdr:clientData/>
  </xdr:twoCellAnchor>
  <xdr:twoCellAnchor>
    <xdr:from>
      <xdr:col>31</xdr:col>
      <xdr:colOff>156845</xdr:colOff>
      <xdr:row>754</xdr:row>
      <xdr:rowOff>123190</xdr:rowOff>
    </xdr:from>
    <xdr:to>
      <xdr:col>49</xdr:col>
      <xdr:colOff>297815</xdr:colOff>
      <xdr:row>756</xdr:row>
      <xdr:rowOff>238760</xdr:rowOff>
    </xdr:to>
    <xdr:sp macro="" textlink="">
      <xdr:nvSpPr>
        <xdr:cNvPr id="9" name="大かっこ 8"/>
        <xdr:cNvSpPr/>
      </xdr:nvSpPr>
      <xdr:spPr>
        <a:xfrm>
          <a:off x="6357620" y="41661715"/>
          <a:ext cx="3741420" cy="82042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危険物等の海上輸送に係る教育訓練プログラム導入ガイドラインの策定に向けた調査を実施。</a:t>
          </a:r>
          <a:endParaRPr kumimoji="1" lang="en-US" altLang="ja-JP" sz="1100">
            <a:solidFill>
              <a:schemeClr val="tx1"/>
            </a:solidFill>
            <a:effectLst/>
            <a:latin typeface="+mn-lt"/>
            <a:ea typeface="+mn-ea"/>
            <a:cs typeface="+mn-cs"/>
          </a:endParaRPr>
        </a:p>
      </xdr:txBody>
    </xdr:sp>
    <xdr:clientData/>
  </xdr:twoCellAnchor>
  <xdr:twoCellAnchor>
    <xdr:from>
      <xdr:col>31</xdr:col>
      <xdr:colOff>2540</xdr:colOff>
      <xdr:row>758</xdr:row>
      <xdr:rowOff>128270</xdr:rowOff>
    </xdr:from>
    <xdr:to>
      <xdr:col>35</xdr:col>
      <xdr:colOff>149860</xdr:colOff>
      <xdr:row>758</xdr:row>
      <xdr:rowOff>128270</xdr:rowOff>
    </xdr:to>
    <xdr:cxnSp macro="">
      <xdr:nvCxnSpPr>
        <xdr:cNvPr id="10" name="直線矢印コネクタ 9"/>
        <xdr:cNvCxnSpPr/>
      </xdr:nvCxnSpPr>
      <xdr:spPr>
        <a:xfrm>
          <a:off x="6203315" y="43076495"/>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157480</xdr:colOff>
      <xdr:row>757</xdr:row>
      <xdr:rowOff>222885</xdr:rowOff>
    </xdr:from>
    <xdr:to>
      <xdr:col>46</xdr:col>
      <xdr:colOff>194945</xdr:colOff>
      <xdr:row>759</xdr:row>
      <xdr:rowOff>81915</xdr:rowOff>
    </xdr:to>
    <xdr:sp macro="" textlink="">
      <xdr:nvSpPr>
        <xdr:cNvPr id="11" name="テキスト ボックス 10"/>
        <xdr:cNvSpPr txBox="1"/>
      </xdr:nvSpPr>
      <xdr:spPr>
        <a:xfrm>
          <a:off x="7158355" y="42818685"/>
          <a:ext cx="2237740" cy="56388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en-US" altLang="ja-JP" sz="1100" baseline="0"/>
            <a:t> </a:t>
          </a:r>
          <a:r>
            <a:rPr kumimoji="1" lang="ja-JP" altLang="en-US" sz="1100" baseline="0"/>
            <a:t>地方運輸局等</a:t>
          </a:r>
          <a:r>
            <a:rPr kumimoji="1" lang="ja-JP" altLang="en-US" sz="1100"/>
            <a:t>（</a:t>
          </a:r>
          <a:r>
            <a:rPr kumimoji="1" lang="en-US" altLang="ja-JP" sz="1100"/>
            <a:t>3</a:t>
          </a:r>
          <a:r>
            <a:rPr kumimoji="1" lang="ja-JP" altLang="en-US" sz="1100"/>
            <a:t>機関）</a:t>
          </a:r>
          <a:endParaRPr kumimoji="1" lang="en-US" altLang="ja-JP" sz="1100"/>
        </a:p>
        <a:p>
          <a:pPr algn="ctr"/>
          <a:r>
            <a:rPr kumimoji="1" lang="en-US" altLang="ja-JP" sz="1100" baseline="0"/>
            <a:t>0.1</a:t>
          </a:r>
          <a:r>
            <a:rPr kumimoji="1" lang="ja-JP" altLang="en-US" sz="1100"/>
            <a:t>百万円</a:t>
          </a:r>
        </a:p>
      </xdr:txBody>
    </xdr:sp>
    <xdr:clientData/>
  </xdr:twoCellAnchor>
  <xdr:twoCellAnchor>
    <xdr:from>
      <xdr:col>31</xdr:col>
      <xdr:colOff>156845</xdr:colOff>
      <xdr:row>759</xdr:row>
      <xdr:rowOff>122555</xdr:rowOff>
    </xdr:from>
    <xdr:to>
      <xdr:col>49</xdr:col>
      <xdr:colOff>297815</xdr:colOff>
      <xdr:row>761</xdr:row>
      <xdr:rowOff>214630</xdr:rowOff>
    </xdr:to>
    <xdr:sp macro="" textlink="">
      <xdr:nvSpPr>
        <xdr:cNvPr id="12" name="大かっこ 11"/>
        <xdr:cNvSpPr/>
      </xdr:nvSpPr>
      <xdr:spPr>
        <a:xfrm>
          <a:off x="6357620" y="43423205"/>
          <a:ext cx="3741420" cy="79692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a:t>
          </a:r>
          <a:r>
            <a:rPr kumimoji="1" lang="ja-JP" altLang="en-US" sz="1100">
              <a:solidFill>
                <a:schemeClr val="tx1"/>
              </a:solidFill>
              <a:effectLst/>
              <a:latin typeface="+mn-lt"/>
              <a:ea typeface="+mn-ea"/>
              <a:cs typeface="+mn-cs"/>
            </a:rPr>
            <a:t>等を含む国際海上コンテナの安全かつ効率的な海上輸送の確保に係る事業者への指導・監督を実施。</a:t>
          </a:r>
          <a:endParaRPr kumimoji="1" lang="en-US" altLang="ja-JP" sz="1100">
            <a:solidFill>
              <a:schemeClr val="tx1"/>
            </a:solidFill>
            <a:effectLst/>
            <a:latin typeface="+mn-lt"/>
            <a:ea typeface="+mn-ea"/>
            <a:cs typeface="+mn-cs"/>
          </a:endParaRPr>
        </a:p>
      </xdr:txBody>
    </xdr:sp>
    <xdr:clientData/>
  </xdr:twoCellAnchor>
  <xdr:twoCellAnchor>
    <xdr:from>
      <xdr:col>31</xdr:col>
      <xdr:colOff>154305</xdr:colOff>
      <xdr:row>762</xdr:row>
      <xdr:rowOff>8255</xdr:rowOff>
    </xdr:from>
    <xdr:to>
      <xdr:col>49</xdr:col>
      <xdr:colOff>316865</xdr:colOff>
      <xdr:row>764</xdr:row>
      <xdr:rowOff>219075</xdr:rowOff>
    </xdr:to>
    <xdr:sp macro="" textlink="">
      <xdr:nvSpPr>
        <xdr:cNvPr id="15" name="大かっこ 14"/>
        <xdr:cNvSpPr/>
      </xdr:nvSpPr>
      <xdr:spPr>
        <a:xfrm>
          <a:off x="6355080" y="43413680"/>
          <a:ext cx="3763010" cy="91567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事業者への指導・監督の実施に必要な事務経費</a:t>
          </a:r>
          <a:endParaRPr kumimoji="1" lang="en-US" altLang="ja-JP" sz="1100"/>
        </a:p>
        <a:p>
          <a:pPr algn="l"/>
          <a:r>
            <a:rPr kumimoji="1" lang="ja-JP" altLang="en-US" sz="1100"/>
            <a:t>　・職員旅費　</a:t>
          </a:r>
          <a:r>
            <a:rPr kumimoji="1" lang="en-US" altLang="ja-JP" sz="1100" baseline="0"/>
            <a:t> 0.1</a:t>
          </a:r>
          <a:r>
            <a:rPr kumimoji="1" lang="ja-JP" altLang="en-US" sz="1100"/>
            <a:t>百万円</a:t>
          </a:r>
          <a:endParaRPr kumimoji="1" lang="en-US" altLang="ja-JP" sz="1100"/>
        </a:p>
      </xdr:txBody>
    </xdr:sp>
    <xdr:clientData/>
  </xdr:twoCellAnchor>
  <xdr:twoCellAnchor>
    <xdr:from>
      <xdr:col>35</xdr:col>
      <xdr:colOff>158750</xdr:colOff>
      <xdr:row>751</xdr:row>
      <xdr:rowOff>260985</xdr:rowOff>
    </xdr:from>
    <xdr:to>
      <xdr:col>47</xdr:col>
      <xdr:colOff>0</xdr:colOff>
      <xdr:row>752</xdr:row>
      <xdr:rowOff>260985</xdr:rowOff>
    </xdr:to>
    <xdr:sp macro="" textlink="">
      <xdr:nvSpPr>
        <xdr:cNvPr id="17" name="テキスト ボックス 16"/>
        <xdr:cNvSpPr txBox="1">
          <a:spLocks noChangeArrowheads="1"/>
        </xdr:cNvSpPr>
      </xdr:nvSpPr>
      <xdr:spPr>
        <a:xfrm>
          <a:off x="7270750" y="40005635"/>
          <a:ext cx="2279650" cy="35560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一般競争入札（最低価格）</a:t>
          </a:r>
          <a:r>
            <a:rPr lang="en-US" altLang="ja-JP" sz="1000" b="0" i="0" u="none" strike="noStrike" baseline="0">
              <a:solidFill>
                <a:sysClr val="windowText" lastClr="000000"/>
              </a:solidFill>
              <a:latin typeface="+mj-ea"/>
              <a:ea typeface="+mj-ea"/>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M1" sqref="M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741</v>
      </c>
      <c r="AK2" s="943"/>
      <c r="AL2" s="943"/>
      <c r="AM2" s="943"/>
      <c r="AN2" s="98" t="s">
        <v>406</v>
      </c>
      <c r="AO2" s="943">
        <v>20</v>
      </c>
      <c r="AP2" s="943"/>
      <c r="AQ2" s="943"/>
      <c r="AR2" s="99" t="s">
        <v>709</v>
      </c>
      <c r="AS2" s="949">
        <v>165</v>
      </c>
      <c r="AT2" s="949"/>
      <c r="AU2" s="949"/>
      <c r="AV2" s="98" t="str">
        <f>IF(AW2="","","-")</f>
        <v/>
      </c>
      <c r="AW2" s="909"/>
      <c r="AX2" s="909"/>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742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1" t="s">
        <v>389</v>
      </c>
      <c r="Z7" s="442"/>
      <c r="AA7" s="442"/>
      <c r="AB7" s="442"/>
      <c r="AC7" s="442"/>
      <c r="AD7" s="922"/>
      <c r="AE7" s="910" t="s">
        <v>716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海洋政策、交通安全対策</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v>
      </c>
      <c r="Q13" s="659"/>
      <c r="R13" s="659"/>
      <c r="S13" s="659"/>
      <c r="T13" s="659"/>
      <c r="U13" s="659"/>
      <c r="V13" s="660"/>
      <c r="W13" s="658">
        <v>7</v>
      </c>
      <c r="X13" s="659"/>
      <c r="Y13" s="659"/>
      <c r="Z13" s="659"/>
      <c r="AA13" s="659"/>
      <c r="AB13" s="659"/>
      <c r="AC13" s="660"/>
      <c r="AD13" s="658">
        <v>6</v>
      </c>
      <c r="AE13" s="659"/>
      <c r="AF13" s="659"/>
      <c r="AG13" s="659"/>
      <c r="AH13" s="659"/>
      <c r="AI13" s="659"/>
      <c r="AJ13" s="660"/>
      <c r="AK13" s="658" t="s">
        <v>716</v>
      </c>
      <c r="AL13" s="659"/>
      <c r="AM13" s="659"/>
      <c r="AN13" s="659"/>
      <c r="AO13" s="659"/>
      <c r="AP13" s="659"/>
      <c r="AQ13" s="660"/>
      <c r="AR13" s="918" t="s">
        <v>716</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716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716</v>
      </c>
      <c r="AL15" s="659"/>
      <c r="AM15" s="659"/>
      <c r="AN15" s="659"/>
      <c r="AO15" s="659"/>
      <c r="AP15" s="659"/>
      <c r="AQ15" s="660"/>
      <c r="AR15" s="658" t="s">
        <v>716</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716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716</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7</v>
      </c>
      <c r="Q18" s="877"/>
      <c r="R18" s="877"/>
      <c r="S18" s="877"/>
      <c r="T18" s="877"/>
      <c r="U18" s="877"/>
      <c r="V18" s="878"/>
      <c r="W18" s="876">
        <f>SUM(W13:AC17)</f>
        <v>7</v>
      </c>
      <c r="X18" s="877"/>
      <c r="Y18" s="877"/>
      <c r="Z18" s="877"/>
      <c r="AA18" s="877"/>
      <c r="AB18" s="877"/>
      <c r="AC18" s="878"/>
      <c r="AD18" s="876">
        <f>SUM(AD13:AJ17)</f>
        <v>6</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6</v>
      </c>
      <c r="Q19" s="659"/>
      <c r="R19" s="659"/>
      <c r="S19" s="659"/>
      <c r="T19" s="659"/>
      <c r="U19" s="659"/>
      <c r="V19" s="660"/>
      <c r="W19" s="658">
        <v>5</v>
      </c>
      <c r="X19" s="659"/>
      <c r="Y19" s="659"/>
      <c r="Z19" s="659"/>
      <c r="AA19" s="659"/>
      <c r="AB19" s="659"/>
      <c r="AC19" s="660"/>
      <c r="AD19" s="658">
        <v>4</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0.8571428571428571</v>
      </c>
      <c r="Q20" s="319"/>
      <c r="R20" s="319"/>
      <c r="S20" s="319"/>
      <c r="T20" s="319"/>
      <c r="U20" s="319"/>
      <c r="V20" s="319"/>
      <c r="W20" s="319">
        <f t="shared" ref="W20" si="0">IF(W18=0, "-", SUM(W19)/W18)</f>
        <v>0.7142857142857143</v>
      </c>
      <c r="X20" s="319"/>
      <c r="Y20" s="319"/>
      <c r="Z20" s="319"/>
      <c r="AA20" s="319"/>
      <c r="AB20" s="319"/>
      <c r="AC20" s="319"/>
      <c r="AD20" s="319">
        <f t="shared" ref="AD20" si="1">IF(AD18=0, "-", SUM(AD19)/AD18)</f>
        <v>0.66666666666666663</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7" t="s">
        <v>354</v>
      </c>
      <c r="H21" s="318"/>
      <c r="I21" s="318"/>
      <c r="J21" s="318"/>
      <c r="K21" s="318"/>
      <c r="L21" s="318"/>
      <c r="M21" s="318"/>
      <c r="N21" s="318"/>
      <c r="O21" s="318"/>
      <c r="P21" s="319">
        <f>IF(P19=0, "-", SUM(P19)/SUM(P13,P14))</f>
        <v>0.8571428571428571</v>
      </c>
      <c r="Q21" s="319"/>
      <c r="R21" s="319"/>
      <c r="S21" s="319"/>
      <c r="T21" s="319"/>
      <c r="U21" s="319"/>
      <c r="V21" s="319"/>
      <c r="W21" s="319">
        <f t="shared" ref="W21" si="2">IF(W19=0, "-", SUM(W19)/SUM(W13,W14))</f>
        <v>0.7142857142857143</v>
      </c>
      <c r="X21" s="319"/>
      <c r="Y21" s="319"/>
      <c r="Z21" s="319"/>
      <c r="AA21" s="319"/>
      <c r="AB21" s="319"/>
      <c r="AC21" s="319"/>
      <c r="AD21" s="319">
        <f t="shared" ref="AD21" si="3">IF(AD19=0, "-", SUM(AD19)/SUM(AD13,AD14))</f>
        <v>0.66666666666666663</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1" t="s">
        <v>707</v>
      </c>
      <c r="B22" s="972"/>
      <c r="C22" s="972"/>
      <c r="D22" s="972"/>
      <c r="E22" s="972"/>
      <c r="F22" s="973"/>
      <c r="G22" s="967" t="s">
        <v>333</v>
      </c>
      <c r="H22" s="225"/>
      <c r="I22" s="225"/>
      <c r="J22" s="225"/>
      <c r="K22" s="225"/>
      <c r="L22" s="225"/>
      <c r="M22" s="225"/>
      <c r="N22" s="225"/>
      <c r="O22" s="226"/>
      <c r="P22" s="932" t="s">
        <v>705</v>
      </c>
      <c r="Q22" s="225"/>
      <c r="R22" s="225"/>
      <c r="S22" s="225"/>
      <c r="T22" s="225"/>
      <c r="U22" s="225"/>
      <c r="V22" s="226"/>
      <c r="W22" s="932" t="s">
        <v>706</v>
      </c>
      <c r="X22" s="225"/>
      <c r="Y22" s="225"/>
      <c r="Z22" s="225"/>
      <c r="AA22" s="225"/>
      <c r="AB22" s="225"/>
      <c r="AC22" s="226"/>
      <c r="AD22" s="932" t="s">
        <v>332</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719</v>
      </c>
      <c r="H23" s="969"/>
      <c r="I23" s="969"/>
      <c r="J23" s="969"/>
      <c r="K23" s="969"/>
      <c r="L23" s="969"/>
      <c r="M23" s="969"/>
      <c r="N23" s="969"/>
      <c r="O23" s="970"/>
      <c r="P23" s="918" t="s">
        <v>716</v>
      </c>
      <c r="Q23" s="919"/>
      <c r="R23" s="919"/>
      <c r="S23" s="919"/>
      <c r="T23" s="919"/>
      <c r="U23" s="919"/>
      <c r="V23" s="933"/>
      <c r="W23" s="918" t="s">
        <v>716</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720</v>
      </c>
      <c r="H24" s="935"/>
      <c r="I24" s="935"/>
      <c r="J24" s="935"/>
      <c r="K24" s="935"/>
      <c r="L24" s="935"/>
      <c r="M24" s="935"/>
      <c r="N24" s="935"/>
      <c r="O24" s="936"/>
      <c r="P24" s="658" t="s">
        <v>716</v>
      </c>
      <c r="Q24" s="659"/>
      <c r="R24" s="659"/>
      <c r="S24" s="659"/>
      <c r="T24" s="659"/>
      <c r="U24" s="659"/>
      <c r="V24" s="660"/>
      <c r="W24" s="658" t="s">
        <v>716</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721</v>
      </c>
      <c r="H25" s="935"/>
      <c r="I25" s="935"/>
      <c r="J25" s="935"/>
      <c r="K25" s="935"/>
      <c r="L25" s="935"/>
      <c r="M25" s="935"/>
      <c r="N25" s="935"/>
      <c r="O25" s="936"/>
      <c r="P25" s="658" t="s">
        <v>716</v>
      </c>
      <c r="Q25" s="659"/>
      <c r="R25" s="659"/>
      <c r="S25" s="659"/>
      <c r="T25" s="659"/>
      <c r="U25" s="659"/>
      <c r="V25" s="660"/>
      <c r="W25" s="658" t="s">
        <v>716</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722</v>
      </c>
      <c r="H26" s="935"/>
      <c r="I26" s="935"/>
      <c r="J26" s="935"/>
      <c r="K26" s="935"/>
      <c r="L26" s="935"/>
      <c r="M26" s="935"/>
      <c r="N26" s="935"/>
      <c r="O26" s="936"/>
      <c r="P26" s="658" t="s">
        <v>716</v>
      </c>
      <c r="Q26" s="659"/>
      <c r="R26" s="659"/>
      <c r="S26" s="659"/>
      <c r="T26" s="659"/>
      <c r="U26" s="659"/>
      <c r="V26" s="660"/>
      <c r="W26" s="658" t="s">
        <v>716</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t="e">
        <f>P29-SUM(P23:P27)</f>
        <v>#VALUE!</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t="str">
        <f>AK13</f>
        <v>-</v>
      </c>
      <c r="Q29" s="659"/>
      <c r="R29" s="659"/>
      <c r="S29" s="659"/>
      <c r="T29" s="659"/>
      <c r="U29" s="659"/>
      <c r="V29" s="660"/>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c r="AR31" s="204"/>
      <c r="AS31" s="139" t="s">
        <v>233</v>
      </c>
      <c r="AT31" s="140"/>
      <c r="AU31" s="203">
        <v>2</v>
      </c>
      <c r="AV31" s="203"/>
      <c r="AW31" s="395" t="s">
        <v>179</v>
      </c>
      <c r="AX31" s="396"/>
    </row>
    <row r="32" spans="1:50" ht="23.25" customHeight="1" x14ac:dyDescent="0.15">
      <c r="A32" s="400"/>
      <c r="B32" s="398"/>
      <c r="C32" s="398"/>
      <c r="D32" s="398"/>
      <c r="E32" s="398"/>
      <c r="F32" s="399"/>
      <c r="G32" s="566" t="s">
        <v>723</v>
      </c>
      <c r="H32" s="567"/>
      <c r="I32" s="567"/>
      <c r="J32" s="567"/>
      <c r="K32" s="567"/>
      <c r="L32" s="567"/>
      <c r="M32" s="567"/>
      <c r="N32" s="567"/>
      <c r="O32" s="568"/>
      <c r="P32" s="111" t="s">
        <v>724</v>
      </c>
      <c r="Q32" s="111"/>
      <c r="R32" s="111"/>
      <c r="S32" s="111"/>
      <c r="T32" s="111"/>
      <c r="U32" s="111"/>
      <c r="V32" s="111"/>
      <c r="W32" s="111"/>
      <c r="X32" s="112"/>
      <c r="Y32" s="473" t="s">
        <v>12</v>
      </c>
      <c r="Z32" s="533"/>
      <c r="AA32" s="534"/>
      <c r="AB32" s="463" t="s">
        <v>725</v>
      </c>
      <c r="AC32" s="463"/>
      <c r="AD32" s="463"/>
      <c r="AE32" s="221">
        <v>0</v>
      </c>
      <c r="AF32" s="222"/>
      <c r="AG32" s="222"/>
      <c r="AH32" s="222"/>
      <c r="AI32" s="221">
        <v>0</v>
      </c>
      <c r="AJ32" s="222"/>
      <c r="AK32" s="222"/>
      <c r="AL32" s="222"/>
      <c r="AM32" s="221">
        <v>0</v>
      </c>
      <c r="AN32" s="222"/>
      <c r="AO32" s="222"/>
      <c r="AP32" s="222"/>
      <c r="AQ32" s="339"/>
      <c r="AR32" s="211"/>
      <c r="AS32" s="211"/>
      <c r="AT32" s="340"/>
      <c r="AU32" s="222">
        <v>0</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725</v>
      </c>
      <c r="AC33" s="525"/>
      <c r="AD33" s="525"/>
      <c r="AE33" s="221">
        <v>0</v>
      </c>
      <c r="AF33" s="222"/>
      <c r="AG33" s="222"/>
      <c r="AH33" s="222"/>
      <c r="AI33" s="221">
        <v>0</v>
      </c>
      <c r="AJ33" s="222"/>
      <c r="AK33" s="222"/>
      <c r="AL33" s="222"/>
      <c r="AM33" s="221">
        <v>0</v>
      </c>
      <c r="AN33" s="222"/>
      <c r="AO33" s="222"/>
      <c r="AP33" s="222"/>
      <c r="AQ33" s="339"/>
      <c r="AR33" s="211"/>
      <c r="AS33" s="211"/>
      <c r="AT33" s="340"/>
      <c r="AU33" s="222">
        <v>0</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100</v>
      </c>
      <c r="AF34" s="222"/>
      <c r="AG34" s="222"/>
      <c r="AH34" s="222"/>
      <c r="AI34" s="221">
        <v>100</v>
      </c>
      <c r="AJ34" s="222"/>
      <c r="AK34" s="222"/>
      <c r="AL34" s="222"/>
      <c r="AM34" s="221">
        <v>100</v>
      </c>
      <c r="AN34" s="222"/>
      <c r="AO34" s="222"/>
      <c r="AP34" s="222"/>
      <c r="AQ34" s="339"/>
      <c r="AR34" s="211"/>
      <c r="AS34" s="211"/>
      <c r="AT34" s="340"/>
      <c r="AU34" s="222">
        <v>100</v>
      </c>
      <c r="AV34" s="222"/>
      <c r="AW34" s="222"/>
      <c r="AX34" s="224"/>
    </row>
    <row r="35" spans="1:51" ht="23.25" customHeight="1" x14ac:dyDescent="0.15">
      <c r="A35" s="231" t="s">
        <v>380</v>
      </c>
      <c r="B35" s="232"/>
      <c r="C35" s="232"/>
      <c r="D35" s="232"/>
      <c r="E35" s="232"/>
      <c r="F35" s="233"/>
      <c r="G35" s="237" t="s">
        <v>726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390</v>
      </c>
      <c r="AF37" s="250"/>
      <c r="AG37" s="250"/>
      <c r="AH37" s="250"/>
      <c r="AI37" s="250" t="s">
        <v>412</v>
      </c>
      <c r="AJ37" s="250"/>
      <c r="AK37" s="250"/>
      <c r="AL37" s="250"/>
      <c r="AM37" s="250" t="s">
        <v>509</v>
      </c>
      <c r="AN37" s="250"/>
      <c r="AO37" s="250"/>
      <c r="AP37" s="250"/>
      <c r="AQ37" s="157" t="s">
        <v>232</v>
      </c>
      <c r="AR37" s="158"/>
      <c r="AS37" s="158"/>
      <c r="AT37" s="159"/>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t="s">
        <v>371</v>
      </c>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t="s">
        <v>371</v>
      </c>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390</v>
      </c>
      <c r="AF44" s="250"/>
      <c r="AG44" s="250"/>
      <c r="AH44" s="250"/>
      <c r="AI44" s="250" t="s">
        <v>412</v>
      </c>
      <c r="AJ44" s="250"/>
      <c r="AK44" s="250"/>
      <c r="AL44" s="250"/>
      <c r="AM44" s="250" t="s">
        <v>509</v>
      </c>
      <c r="AN44" s="250"/>
      <c r="AO44" s="250"/>
      <c r="AP44" s="250"/>
      <c r="AQ44" s="157" t="s">
        <v>232</v>
      </c>
      <c r="AR44" s="158"/>
      <c r="AS44" s="158"/>
      <c r="AT44" s="159"/>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390</v>
      </c>
      <c r="AF51" s="250"/>
      <c r="AG51" s="250"/>
      <c r="AH51" s="250"/>
      <c r="AI51" s="250" t="s">
        <v>412</v>
      </c>
      <c r="AJ51" s="250"/>
      <c r="AK51" s="250"/>
      <c r="AL51" s="250"/>
      <c r="AM51" s="250" t="s">
        <v>509</v>
      </c>
      <c r="AN51" s="250"/>
      <c r="AO51" s="250"/>
      <c r="AP51" s="250"/>
      <c r="AQ51" s="157" t="s">
        <v>232</v>
      </c>
      <c r="AR51" s="158"/>
      <c r="AS51" s="158"/>
      <c r="AT51" s="159"/>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390</v>
      </c>
      <c r="AF58" s="250"/>
      <c r="AG58" s="250"/>
      <c r="AH58" s="250"/>
      <c r="AI58" s="250" t="s">
        <v>412</v>
      </c>
      <c r="AJ58" s="250"/>
      <c r="AK58" s="250"/>
      <c r="AL58" s="250"/>
      <c r="AM58" s="250" t="s">
        <v>509</v>
      </c>
      <c r="AN58" s="250"/>
      <c r="AO58" s="250"/>
      <c r="AP58" s="250"/>
      <c r="AQ58" s="157" t="s">
        <v>232</v>
      </c>
      <c r="AR58" s="158"/>
      <c r="AS58" s="158"/>
      <c r="AT58" s="159"/>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390</v>
      </c>
      <c r="AF65" s="250"/>
      <c r="AG65" s="250"/>
      <c r="AH65" s="250"/>
      <c r="AI65" s="250" t="s">
        <v>412</v>
      </c>
      <c r="AJ65" s="250"/>
      <c r="AK65" s="250"/>
      <c r="AL65" s="250"/>
      <c r="AM65" s="250" t="s">
        <v>509</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370</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371</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370</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371</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390</v>
      </c>
      <c r="AF73" s="250"/>
      <c r="AG73" s="250"/>
      <c r="AH73" s="250"/>
      <c r="AI73" s="250" t="s">
        <v>412</v>
      </c>
      <c r="AJ73" s="250"/>
      <c r="AK73" s="250"/>
      <c r="AL73" s="250"/>
      <c r="AM73" s="250" t="s">
        <v>509</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383</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390</v>
      </c>
      <c r="AF85" s="250"/>
      <c r="AG85" s="250"/>
      <c r="AH85" s="250"/>
      <c r="AI85" s="250" t="s">
        <v>412</v>
      </c>
      <c r="AJ85" s="250"/>
      <c r="AK85" s="250"/>
      <c r="AL85" s="250"/>
      <c r="AM85" s="250" t="s">
        <v>509</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390</v>
      </c>
      <c r="AF90" s="250"/>
      <c r="AG90" s="250"/>
      <c r="AH90" s="250"/>
      <c r="AI90" s="250" t="s">
        <v>412</v>
      </c>
      <c r="AJ90" s="250"/>
      <c r="AK90" s="250"/>
      <c r="AL90" s="250"/>
      <c r="AM90" s="250" t="s">
        <v>509</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390</v>
      </c>
      <c r="AF95" s="250"/>
      <c r="AG95" s="250"/>
      <c r="AH95" s="250"/>
      <c r="AI95" s="250" t="s">
        <v>412</v>
      </c>
      <c r="AJ95" s="250"/>
      <c r="AK95" s="250"/>
      <c r="AL95" s="250"/>
      <c r="AM95" s="250" t="s">
        <v>509</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20" t="s">
        <v>417</v>
      </c>
      <c r="AR100" s="321"/>
      <c r="AS100" s="321"/>
      <c r="AT100" s="322"/>
      <c r="AU100" s="320" t="s">
        <v>541</v>
      </c>
      <c r="AV100" s="321"/>
      <c r="AW100" s="321"/>
      <c r="AX100" s="323"/>
    </row>
    <row r="101" spans="1:60" ht="23.25" customHeight="1" x14ac:dyDescent="0.15">
      <c r="A101" s="421"/>
      <c r="B101" s="422"/>
      <c r="C101" s="422"/>
      <c r="D101" s="422"/>
      <c r="E101" s="422"/>
      <c r="F101" s="423"/>
      <c r="G101" s="111" t="s">
        <v>727</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728</v>
      </c>
      <c r="AC101" s="463"/>
      <c r="AD101" s="463"/>
      <c r="AE101" s="285">
        <v>14</v>
      </c>
      <c r="AF101" s="285"/>
      <c r="AG101" s="285"/>
      <c r="AH101" s="285"/>
      <c r="AI101" s="285">
        <v>30</v>
      </c>
      <c r="AJ101" s="285"/>
      <c r="AK101" s="285"/>
      <c r="AL101" s="285"/>
      <c r="AM101" s="285">
        <v>0</v>
      </c>
      <c r="AN101" s="285"/>
      <c r="AO101" s="285"/>
      <c r="AP101" s="285"/>
      <c r="AQ101" s="285" t="s">
        <v>716</v>
      </c>
      <c r="AR101" s="285"/>
      <c r="AS101" s="285"/>
      <c r="AT101" s="285"/>
      <c r="AU101" s="221" t="s">
        <v>716</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728</v>
      </c>
      <c r="AC102" s="463"/>
      <c r="AD102" s="463"/>
      <c r="AE102" s="285">
        <v>10</v>
      </c>
      <c r="AF102" s="285"/>
      <c r="AG102" s="285"/>
      <c r="AH102" s="285"/>
      <c r="AI102" s="285">
        <v>10</v>
      </c>
      <c r="AJ102" s="285"/>
      <c r="AK102" s="285"/>
      <c r="AL102" s="285"/>
      <c r="AM102" s="285">
        <v>10</v>
      </c>
      <c r="AN102" s="285"/>
      <c r="AO102" s="285"/>
      <c r="AP102" s="285"/>
      <c r="AQ102" s="285" t="s">
        <v>716</v>
      </c>
      <c r="AR102" s="285"/>
      <c r="AS102" s="285"/>
      <c r="AT102" s="285"/>
      <c r="AU102" s="228" t="s">
        <v>716</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390</v>
      </c>
      <c r="AF103" s="250"/>
      <c r="AG103" s="250"/>
      <c r="AH103" s="250"/>
      <c r="AI103" s="250" t="s">
        <v>412</v>
      </c>
      <c r="AJ103" s="250"/>
      <c r="AK103" s="250"/>
      <c r="AL103" s="250"/>
      <c r="AM103" s="250" t="s">
        <v>509</v>
      </c>
      <c r="AN103" s="250"/>
      <c r="AO103" s="250"/>
      <c r="AP103" s="250"/>
      <c r="AQ103" s="282" t="s">
        <v>417</v>
      </c>
      <c r="AR103" s="283"/>
      <c r="AS103" s="283"/>
      <c r="AT103" s="283"/>
      <c r="AU103" s="282" t="s">
        <v>541</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390</v>
      </c>
      <c r="AF106" s="250"/>
      <c r="AG106" s="250"/>
      <c r="AH106" s="250"/>
      <c r="AI106" s="250" t="s">
        <v>412</v>
      </c>
      <c r="AJ106" s="250"/>
      <c r="AK106" s="250"/>
      <c r="AL106" s="250"/>
      <c r="AM106" s="250" t="s">
        <v>509</v>
      </c>
      <c r="AN106" s="250"/>
      <c r="AO106" s="250"/>
      <c r="AP106" s="250"/>
      <c r="AQ106" s="282" t="s">
        <v>417</v>
      </c>
      <c r="AR106" s="283"/>
      <c r="AS106" s="283"/>
      <c r="AT106" s="283"/>
      <c r="AU106" s="282" t="s">
        <v>541</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390</v>
      </c>
      <c r="AF109" s="250"/>
      <c r="AG109" s="250"/>
      <c r="AH109" s="250"/>
      <c r="AI109" s="250" t="s">
        <v>412</v>
      </c>
      <c r="AJ109" s="250"/>
      <c r="AK109" s="250"/>
      <c r="AL109" s="250"/>
      <c r="AM109" s="250" t="s">
        <v>509</v>
      </c>
      <c r="AN109" s="250"/>
      <c r="AO109" s="250"/>
      <c r="AP109" s="250"/>
      <c r="AQ109" s="282" t="s">
        <v>417</v>
      </c>
      <c r="AR109" s="283"/>
      <c r="AS109" s="283"/>
      <c r="AT109" s="283"/>
      <c r="AU109" s="282" t="s">
        <v>541</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390</v>
      </c>
      <c r="AF112" s="250"/>
      <c r="AG112" s="250"/>
      <c r="AH112" s="250"/>
      <c r="AI112" s="250" t="s">
        <v>412</v>
      </c>
      <c r="AJ112" s="250"/>
      <c r="AK112" s="250"/>
      <c r="AL112" s="250"/>
      <c r="AM112" s="250" t="s">
        <v>509</v>
      </c>
      <c r="AN112" s="250"/>
      <c r="AO112" s="250"/>
      <c r="AP112" s="250"/>
      <c r="AQ112" s="282" t="s">
        <v>417</v>
      </c>
      <c r="AR112" s="283"/>
      <c r="AS112" s="283"/>
      <c r="AT112" s="283"/>
      <c r="AU112" s="282" t="s">
        <v>541</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390</v>
      </c>
      <c r="AF115" s="250"/>
      <c r="AG115" s="250"/>
      <c r="AH115" s="250"/>
      <c r="AI115" s="250" t="s">
        <v>412</v>
      </c>
      <c r="AJ115" s="250"/>
      <c r="AK115" s="250"/>
      <c r="AL115" s="250"/>
      <c r="AM115" s="250" t="s">
        <v>509</v>
      </c>
      <c r="AN115" s="250"/>
      <c r="AO115" s="250"/>
      <c r="AP115" s="250"/>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5">
        <v>429</v>
      </c>
      <c r="AF116" s="285"/>
      <c r="AG116" s="285"/>
      <c r="AH116" s="285"/>
      <c r="AI116" s="285">
        <v>167</v>
      </c>
      <c r="AJ116" s="285"/>
      <c r="AK116" s="285"/>
      <c r="AL116" s="285"/>
      <c r="AM116" s="285">
        <v>0</v>
      </c>
      <c r="AN116" s="285"/>
      <c r="AO116" s="285"/>
      <c r="AP116" s="285"/>
      <c r="AQ116" s="221" t="s">
        <v>743</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t="s">
        <v>773</v>
      </c>
      <c r="AN117" s="553"/>
      <c r="AO117" s="553"/>
      <c r="AP117" s="553"/>
      <c r="AQ117" s="553" t="s">
        <v>743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390</v>
      </c>
      <c r="AF118" s="250"/>
      <c r="AG118" s="250"/>
      <c r="AH118" s="250"/>
      <c r="AI118" s="250" t="s">
        <v>412</v>
      </c>
      <c r="AJ118" s="250"/>
      <c r="AK118" s="250"/>
      <c r="AL118" s="250"/>
      <c r="AM118" s="250" t="s">
        <v>509</v>
      </c>
      <c r="AN118" s="250"/>
      <c r="AO118" s="250"/>
      <c r="AP118" s="250"/>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390</v>
      </c>
      <c r="AF121" s="250"/>
      <c r="AG121" s="250"/>
      <c r="AH121" s="250"/>
      <c r="AI121" s="250" t="s">
        <v>412</v>
      </c>
      <c r="AJ121" s="250"/>
      <c r="AK121" s="250"/>
      <c r="AL121" s="250"/>
      <c r="AM121" s="250" t="s">
        <v>509</v>
      </c>
      <c r="AN121" s="250"/>
      <c r="AO121" s="250"/>
      <c r="AP121" s="250"/>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390</v>
      </c>
      <c r="AF124" s="250"/>
      <c r="AG124" s="250"/>
      <c r="AH124" s="250"/>
      <c r="AI124" s="250" t="s">
        <v>412</v>
      </c>
      <c r="AJ124" s="250"/>
      <c r="AK124" s="250"/>
      <c r="AL124" s="250"/>
      <c r="AM124" s="250" t="s">
        <v>509</v>
      </c>
      <c r="AN124" s="250"/>
      <c r="AO124" s="250"/>
      <c r="AP124" s="250"/>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390</v>
      </c>
      <c r="AF127" s="250"/>
      <c r="AG127" s="250"/>
      <c r="AH127" s="250"/>
      <c r="AI127" s="250" t="s">
        <v>412</v>
      </c>
      <c r="AJ127" s="250"/>
      <c r="AK127" s="250"/>
      <c r="AL127" s="250"/>
      <c r="AM127" s="250" t="s">
        <v>509</v>
      </c>
      <c r="AN127" s="250"/>
      <c r="AO127" s="250"/>
      <c r="AP127" s="250"/>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405</v>
      </c>
      <c r="B130" s="189"/>
      <c r="C130" s="188" t="s">
        <v>236</v>
      </c>
      <c r="D130" s="189"/>
      <c r="E130" s="173" t="s">
        <v>265</v>
      </c>
      <c r="F130" s="174"/>
      <c r="G130" s="175" t="s">
        <v>734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735</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6"/>
      <c r="AG132" s="136"/>
      <c r="AH132" s="137"/>
      <c r="AI132" s="161" t="s">
        <v>412</v>
      </c>
      <c r="AJ132" s="136"/>
      <c r="AK132" s="136"/>
      <c r="AL132" s="137"/>
      <c r="AM132" s="161" t="s">
        <v>699</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c r="AR133" s="203"/>
      <c r="AS133" s="139" t="s">
        <v>233</v>
      </c>
      <c r="AT133" s="140"/>
      <c r="AU133" s="204">
        <v>2</v>
      </c>
      <c r="AV133" s="204"/>
      <c r="AW133" s="139" t="s">
        <v>179</v>
      </c>
      <c r="AX133" s="199"/>
      <c r="AY133">
        <f>$AY$132</f>
        <v>1</v>
      </c>
    </row>
    <row r="134" spans="1:51" ht="39.75" customHeight="1" x14ac:dyDescent="0.15">
      <c r="A134" s="193"/>
      <c r="B134" s="190"/>
      <c r="C134" s="184"/>
      <c r="D134" s="190"/>
      <c r="E134" s="184"/>
      <c r="F134" s="185"/>
      <c r="G134" s="110" t="s">
        <v>724</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725</v>
      </c>
      <c r="AC134" s="209"/>
      <c r="AD134" s="209"/>
      <c r="AE134" s="210">
        <v>0</v>
      </c>
      <c r="AF134" s="211"/>
      <c r="AG134" s="211"/>
      <c r="AH134" s="211"/>
      <c r="AI134" s="210">
        <v>0</v>
      </c>
      <c r="AJ134" s="211"/>
      <c r="AK134" s="211"/>
      <c r="AL134" s="211"/>
      <c r="AM134" s="210">
        <v>0</v>
      </c>
      <c r="AN134" s="211"/>
      <c r="AO134" s="211"/>
      <c r="AP134" s="211"/>
      <c r="AQ134" s="210"/>
      <c r="AR134" s="211"/>
      <c r="AS134" s="211"/>
      <c r="AT134" s="211"/>
      <c r="AU134" s="210">
        <v>0</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725</v>
      </c>
      <c r="AC135" s="217"/>
      <c r="AD135" s="217"/>
      <c r="AE135" s="210">
        <v>0</v>
      </c>
      <c r="AF135" s="211"/>
      <c r="AG135" s="211"/>
      <c r="AH135" s="211"/>
      <c r="AI135" s="210">
        <v>0</v>
      </c>
      <c r="AJ135" s="211"/>
      <c r="AK135" s="211"/>
      <c r="AL135" s="211"/>
      <c r="AM135" s="210">
        <v>0</v>
      </c>
      <c r="AN135" s="211"/>
      <c r="AO135" s="211"/>
      <c r="AP135" s="211"/>
      <c r="AQ135" s="210"/>
      <c r="AR135" s="211"/>
      <c r="AS135" s="211"/>
      <c r="AT135" s="211"/>
      <c r="AU135" s="210">
        <v>0</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6"/>
      <c r="AG136" s="136"/>
      <c r="AH136" s="137"/>
      <c r="AI136" s="161" t="s">
        <v>412</v>
      </c>
      <c r="AJ136" s="136"/>
      <c r="AK136" s="136"/>
      <c r="AL136" s="137"/>
      <c r="AM136" s="161" t="s">
        <v>699</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6"/>
      <c r="AG140" s="136"/>
      <c r="AH140" s="137"/>
      <c r="AI140" s="161" t="s">
        <v>412</v>
      </c>
      <c r="AJ140" s="136"/>
      <c r="AK140" s="136"/>
      <c r="AL140" s="137"/>
      <c r="AM140" s="161" t="s">
        <v>699</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6"/>
      <c r="AG144" s="136"/>
      <c r="AH144" s="137"/>
      <c r="AI144" s="161" t="s">
        <v>412</v>
      </c>
      <c r="AJ144" s="136"/>
      <c r="AK144" s="136"/>
      <c r="AL144" s="137"/>
      <c r="AM144" s="161" t="s">
        <v>699</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6"/>
      <c r="AG148" s="136"/>
      <c r="AH148" s="137"/>
      <c r="AI148" s="161" t="s">
        <v>412</v>
      </c>
      <c r="AJ148" s="136"/>
      <c r="AK148" s="136"/>
      <c r="AL148" s="137"/>
      <c r="AM148" s="161" t="s">
        <v>699</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744</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6"/>
      <c r="AG192" s="136"/>
      <c r="AH192" s="137"/>
      <c r="AI192" s="161" t="s">
        <v>412</v>
      </c>
      <c r="AJ192" s="136"/>
      <c r="AK192" s="136"/>
      <c r="AL192" s="137"/>
      <c r="AM192" s="161" t="s">
        <v>699</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6"/>
      <c r="AG196" s="136"/>
      <c r="AH196" s="137"/>
      <c r="AI196" s="161" t="s">
        <v>412</v>
      </c>
      <c r="AJ196" s="136"/>
      <c r="AK196" s="136"/>
      <c r="AL196" s="137"/>
      <c r="AM196" s="161" t="s">
        <v>699</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6"/>
      <c r="AG200" s="136"/>
      <c r="AH200" s="137"/>
      <c r="AI200" s="161" t="s">
        <v>412</v>
      </c>
      <c r="AJ200" s="136"/>
      <c r="AK200" s="136"/>
      <c r="AL200" s="137"/>
      <c r="AM200" s="161" t="s">
        <v>699</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6"/>
      <c r="AG204" s="136"/>
      <c r="AH204" s="137"/>
      <c r="AI204" s="161" t="s">
        <v>412</v>
      </c>
      <c r="AJ204" s="136"/>
      <c r="AK204" s="136"/>
      <c r="AL204" s="137"/>
      <c r="AM204" s="161" t="s">
        <v>699</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6"/>
      <c r="AG208" s="136"/>
      <c r="AH208" s="137"/>
      <c r="AI208" s="161" t="s">
        <v>412</v>
      </c>
      <c r="AJ208" s="136"/>
      <c r="AK208" s="136"/>
      <c r="AL208" s="137"/>
      <c r="AM208" s="161" t="s">
        <v>699</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6"/>
      <c r="AG252" s="136"/>
      <c r="AH252" s="137"/>
      <c r="AI252" s="161" t="s">
        <v>412</v>
      </c>
      <c r="AJ252" s="136"/>
      <c r="AK252" s="136"/>
      <c r="AL252" s="137"/>
      <c r="AM252" s="161" t="s">
        <v>699</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6"/>
      <c r="AG256" s="136"/>
      <c r="AH256" s="137"/>
      <c r="AI256" s="161" t="s">
        <v>412</v>
      </c>
      <c r="AJ256" s="136"/>
      <c r="AK256" s="136"/>
      <c r="AL256" s="137"/>
      <c r="AM256" s="161" t="s">
        <v>699</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6"/>
      <c r="AG260" s="136"/>
      <c r="AH260" s="137"/>
      <c r="AI260" s="161" t="s">
        <v>412</v>
      </c>
      <c r="AJ260" s="136"/>
      <c r="AK260" s="136"/>
      <c r="AL260" s="137"/>
      <c r="AM260" s="161" t="s">
        <v>699</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390</v>
      </c>
      <c r="AF264" s="136"/>
      <c r="AG264" s="136"/>
      <c r="AH264" s="137"/>
      <c r="AI264" s="161" t="s">
        <v>412</v>
      </c>
      <c r="AJ264" s="136"/>
      <c r="AK264" s="136"/>
      <c r="AL264" s="137"/>
      <c r="AM264" s="161" t="s">
        <v>699</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6"/>
      <c r="AG268" s="136"/>
      <c r="AH268" s="137"/>
      <c r="AI268" s="161" t="s">
        <v>412</v>
      </c>
      <c r="AJ268" s="136"/>
      <c r="AK268" s="136"/>
      <c r="AL268" s="137"/>
      <c r="AM268" s="161" t="s">
        <v>699</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6"/>
      <c r="AG312" s="136"/>
      <c r="AH312" s="137"/>
      <c r="AI312" s="161" t="s">
        <v>412</v>
      </c>
      <c r="AJ312" s="136"/>
      <c r="AK312" s="136"/>
      <c r="AL312" s="137"/>
      <c r="AM312" s="161" t="s">
        <v>699</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6"/>
      <c r="AG316" s="136"/>
      <c r="AH316" s="137"/>
      <c r="AI316" s="161" t="s">
        <v>412</v>
      </c>
      <c r="AJ316" s="136"/>
      <c r="AK316" s="136"/>
      <c r="AL316" s="137"/>
      <c r="AM316" s="161" t="s">
        <v>699</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6"/>
      <c r="AG320" s="136"/>
      <c r="AH320" s="137"/>
      <c r="AI320" s="161" t="s">
        <v>412</v>
      </c>
      <c r="AJ320" s="136"/>
      <c r="AK320" s="136"/>
      <c r="AL320" s="137"/>
      <c r="AM320" s="161" t="s">
        <v>699</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6"/>
      <c r="AG324" s="136"/>
      <c r="AH324" s="137"/>
      <c r="AI324" s="161" t="s">
        <v>412</v>
      </c>
      <c r="AJ324" s="136"/>
      <c r="AK324" s="136"/>
      <c r="AL324" s="137"/>
      <c r="AM324" s="161" t="s">
        <v>699</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6"/>
      <c r="AG328" s="136"/>
      <c r="AH328" s="137"/>
      <c r="AI328" s="161" t="s">
        <v>412</v>
      </c>
      <c r="AJ328" s="136"/>
      <c r="AK328" s="136"/>
      <c r="AL328" s="137"/>
      <c r="AM328" s="161" t="s">
        <v>699</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6"/>
      <c r="AG372" s="136"/>
      <c r="AH372" s="137"/>
      <c r="AI372" s="161" t="s">
        <v>412</v>
      </c>
      <c r="AJ372" s="136"/>
      <c r="AK372" s="136"/>
      <c r="AL372" s="137"/>
      <c r="AM372" s="161" t="s">
        <v>699</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6"/>
      <c r="AG376" s="136"/>
      <c r="AH376" s="137"/>
      <c r="AI376" s="161" t="s">
        <v>412</v>
      </c>
      <c r="AJ376" s="136"/>
      <c r="AK376" s="136"/>
      <c r="AL376" s="137"/>
      <c r="AM376" s="161" t="s">
        <v>699</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6"/>
      <c r="AG380" s="136"/>
      <c r="AH380" s="137"/>
      <c r="AI380" s="161" t="s">
        <v>412</v>
      </c>
      <c r="AJ380" s="136"/>
      <c r="AK380" s="136"/>
      <c r="AL380" s="137"/>
      <c r="AM380" s="161" t="s">
        <v>699</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6"/>
      <c r="AG384" s="136"/>
      <c r="AH384" s="137"/>
      <c r="AI384" s="161" t="s">
        <v>412</v>
      </c>
      <c r="AJ384" s="136"/>
      <c r="AK384" s="136"/>
      <c r="AL384" s="137"/>
      <c r="AM384" s="161" t="s">
        <v>699</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6"/>
      <c r="AG388" s="136"/>
      <c r="AH388" s="137"/>
      <c r="AI388" s="161" t="s">
        <v>412</v>
      </c>
      <c r="AJ388" s="136"/>
      <c r="AK388" s="136"/>
      <c r="AL388" s="137"/>
      <c r="AM388" s="161" t="s">
        <v>699</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671</v>
      </c>
      <c r="D430" s="930"/>
      <c r="E430" s="178" t="s">
        <v>399</v>
      </c>
      <c r="F430" s="896"/>
      <c r="G430" s="897" t="s">
        <v>252</v>
      </c>
      <c r="H430" s="129"/>
      <c r="I430" s="129"/>
      <c r="J430" s="898" t="s">
        <v>716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543</v>
      </c>
      <c r="AJ431" s="337"/>
      <c r="AK431" s="337"/>
      <c r="AL431" s="161"/>
      <c r="AM431" s="337" t="s">
        <v>544</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1</v>
      </c>
    </row>
    <row r="433" spans="1:51" ht="23.25" customHeight="1" x14ac:dyDescent="0.15">
      <c r="A433" s="193"/>
      <c r="B433" s="190"/>
      <c r="C433" s="184"/>
      <c r="D433" s="190"/>
      <c r="E433" s="341"/>
      <c r="F433" s="342"/>
      <c r="G433" s="110" t="s">
        <v>716</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543</v>
      </c>
      <c r="AJ436" s="337"/>
      <c r="AK436" s="337"/>
      <c r="AL436" s="161"/>
      <c r="AM436" s="337" t="s">
        <v>544</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543</v>
      </c>
      <c r="AJ441" s="337"/>
      <c r="AK441" s="337"/>
      <c r="AL441" s="161"/>
      <c r="AM441" s="337" t="s">
        <v>544</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543</v>
      </c>
      <c r="AJ446" s="337"/>
      <c r="AK446" s="337"/>
      <c r="AL446" s="161"/>
      <c r="AM446" s="337" t="s">
        <v>544</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543</v>
      </c>
      <c r="AJ451" s="337"/>
      <c r="AK451" s="337"/>
      <c r="AL451" s="161"/>
      <c r="AM451" s="337" t="s">
        <v>544</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543</v>
      </c>
      <c r="AJ456" s="337"/>
      <c r="AK456" s="337"/>
      <c r="AL456" s="161"/>
      <c r="AM456" s="337" t="s">
        <v>544</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1</v>
      </c>
    </row>
    <row r="458" spans="1:51" ht="23.25" customHeight="1" x14ac:dyDescent="0.15">
      <c r="A458" s="193"/>
      <c r="B458" s="190"/>
      <c r="C458" s="184"/>
      <c r="D458" s="190"/>
      <c r="E458" s="341"/>
      <c r="F458" s="342"/>
      <c r="G458" s="110" t="s">
        <v>716</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1</v>
      </c>
    </row>
    <row r="460" spans="1:51" ht="23.25" customHeight="1" thickBot="1" x14ac:dyDescent="0.2">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543</v>
      </c>
      <c r="AJ461" s="337"/>
      <c r="AK461" s="337"/>
      <c r="AL461" s="161"/>
      <c r="AM461" s="337" t="s">
        <v>544</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543</v>
      </c>
      <c r="AJ466" s="337"/>
      <c r="AK466" s="337"/>
      <c r="AL466" s="161"/>
      <c r="AM466" s="337" t="s">
        <v>544</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543</v>
      </c>
      <c r="AJ471" s="337"/>
      <c r="AK471" s="337"/>
      <c r="AL471" s="161"/>
      <c r="AM471" s="337" t="s">
        <v>544</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543</v>
      </c>
      <c r="AJ476" s="337"/>
      <c r="AK476" s="337"/>
      <c r="AL476" s="161"/>
      <c r="AM476" s="337" t="s">
        <v>544</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402</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543</v>
      </c>
      <c r="AJ485" s="337"/>
      <c r="AK485" s="337"/>
      <c r="AL485" s="161"/>
      <c r="AM485" s="337" t="s">
        <v>544</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543</v>
      </c>
      <c r="AJ490" s="337"/>
      <c r="AK490" s="337"/>
      <c r="AL490" s="161"/>
      <c r="AM490" s="337" t="s">
        <v>544</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543</v>
      </c>
      <c r="AJ495" s="337"/>
      <c r="AK495" s="337"/>
      <c r="AL495" s="161"/>
      <c r="AM495" s="337" t="s">
        <v>544</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543</v>
      </c>
      <c r="AJ500" s="337"/>
      <c r="AK500" s="337"/>
      <c r="AL500" s="161"/>
      <c r="AM500" s="337" t="s">
        <v>544</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543</v>
      </c>
      <c r="AJ505" s="337"/>
      <c r="AK505" s="337"/>
      <c r="AL505" s="161"/>
      <c r="AM505" s="337" t="s">
        <v>544</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543</v>
      </c>
      <c r="AJ510" s="337"/>
      <c r="AK510" s="337"/>
      <c r="AL510" s="161"/>
      <c r="AM510" s="337" t="s">
        <v>544</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543</v>
      </c>
      <c r="AJ515" s="337"/>
      <c r="AK515" s="337"/>
      <c r="AL515" s="161"/>
      <c r="AM515" s="337" t="s">
        <v>544</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543</v>
      </c>
      <c r="AJ520" s="337"/>
      <c r="AK520" s="337"/>
      <c r="AL520" s="161"/>
      <c r="AM520" s="337" t="s">
        <v>544</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543</v>
      </c>
      <c r="AJ525" s="337"/>
      <c r="AK525" s="337"/>
      <c r="AL525" s="161"/>
      <c r="AM525" s="337" t="s">
        <v>544</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543</v>
      </c>
      <c r="AJ530" s="337"/>
      <c r="AK530" s="337"/>
      <c r="AL530" s="161"/>
      <c r="AM530" s="337" t="s">
        <v>544</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403</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543</v>
      </c>
      <c r="AJ539" s="337"/>
      <c r="AK539" s="337"/>
      <c r="AL539" s="161"/>
      <c r="AM539" s="337" t="s">
        <v>544</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543</v>
      </c>
      <c r="AJ544" s="337"/>
      <c r="AK544" s="337"/>
      <c r="AL544" s="161"/>
      <c r="AM544" s="337" t="s">
        <v>544</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543</v>
      </c>
      <c r="AJ549" s="337"/>
      <c r="AK549" s="337"/>
      <c r="AL549" s="161"/>
      <c r="AM549" s="337" t="s">
        <v>544</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543</v>
      </c>
      <c r="AJ554" s="337"/>
      <c r="AK554" s="337"/>
      <c r="AL554" s="161"/>
      <c r="AM554" s="337" t="s">
        <v>544</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543</v>
      </c>
      <c r="AJ559" s="337"/>
      <c r="AK559" s="337"/>
      <c r="AL559" s="161"/>
      <c r="AM559" s="337" t="s">
        <v>544</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543</v>
      </c>
      <c r="AJ564" s="337"/>
      <c r="AK564" s="337"/>
      <c r="AL564" s="161"/>
      <c r="AM564" s="337" t="s">
        <v>544</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543</v>
      </c>
      <c r="AJ569" s="337"/>
      <c r="AK569" s="337"/>
      <c r="AL569" s="161"/>
      <c r="AM569" s="337" t="s">
        <v>544</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543</v>
      </c>
      <c r="AJ574" s="337"/>
      <c r="AK574" s="337"/>
      <c r="AL574" s="161"/>
      <c r="AM574" s="337" t="s">
        <v>544</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543</v>
      </c>
      <c r="AJ579" s="337"/>
      <c r="AK579" s="337"/>
      <c r="AL579" s="161"/>
      <c r="AM579" s="337" t="s">
        <v>544</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543</v>
      </c>
      <c r="AJ584" s="337"/>
      <c r="AK584" s="337"/>
      <c r="AL584" s="161"/>
      <c r="AM584" s="337" t="s">
        <v>544</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402</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543</v>
      </c>
      <c r="AJ593" s="337"/>
      <c r="AK593" s="337"/>
      <c r="AL593" s="161"/>
      <c r="AM593" s="337" t="s">
        <v>544</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543</v>
      </c>
      <c r="AJ598" s="337"/>
      <c r="AK598" s="337"/>
      <c r="AL598" s="161"/>
      <c r="AM598" s="337" t="s">
        <v>544</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543</v>
      </c>
      <c r="AJ603" s="337"/>
      <c r="AK603" s="337"/>
      <c r="AL603" s="161"/>
      <c r="AM603" s="337" t="s">
        <v>544</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543</v>
      </c>
      <c r="AJ608" s="337"/>
      <c r="AK608" s="337"/>
      <c r="AL608" s="161"/>
      <c r="AM608" s="337" t="s">
        <v>544</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543</v>
      </c>
      <c r="AJ613" s="337"/>
      <c r="AK613" s="337"/>
      <c r="AL613" s="161"/>
      <c r="AM613" s="337" t="s">
        <v>544</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543</v>
      </c>
      <c r="AJ618" s="337"/>
      <c r="AK618" s="337"/>
      <c r="AL618" s="161"/>
      <c r="AM618" s="337" t="s">
        <v>544</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543</v>
      </c>
      <c r="AJ623" s="337"/>
      <c r="AK623" s="337"/>
      <c r="AL623" s="161"/>
      <c r="AM623" s="337" t="s">
        <v>544</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543</v>
      </c>
      <c r="AJ628" s="337"/>
      <c r="AK628" s="337"/>
      <c r="AL628" s="161"/>
      <c r="AM628" s="337" t="s">
        <v>544</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543</v>
      </c>
      <c r="AJ633" s="337"/>
      <c r="AK633" s="337"/>
      <c r="AL633" s="161"/>
      <c r="AM633" s="337" t="s">
        <v>544</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543</v>
      </c>
      <c r="AJ638" s="337"/>
      <c r="AK638" s="337"/>
      <c r="AL638" s="161"/>
      <c r="AM638" s="337" t="s">
        <v>544</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403</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543</v>
      </c>
      <c r="AJ647" s="337"/>
      <c r="AK647" s="337"/>
      <c r="AL647" s="161"/>
      <c r="AM647" s="337" t="s">
        <v>544</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543</v>
      </c>
      <c r="AJ652" s="337"/>
      <c r="AK652" s="337"/>
      <c r="AL652" s="161"/>
      <c r="AM652" s="337" t="s">
        <v>544</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543</v>
      </c>
      <c r="AJ657" s="337"/>
      <c r="AK657" s="337"/>
      <c r="AL657" s="161"/>
      <c r="AM657" s="337" t="s">
        <v>544</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543</v>
      </c>
      <c r="AJ662" s="337"/>
      <c r="AK662" s="337"/>
      <c r="AL662" s="161"/>
      <c r="AM662" s="337" t="s">
        <v>544</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543</v>
      </c>
      <c r="AJ667" s="337"/>
      <c r="AK667" s="337"/>
      <c r="AL667" s="161"/>
      <c r="AM667" s="337" t="s">
        <v>544</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543</v>
      </c>
      <c r="AJ672" s="337"/>
      <c r="AK672" s="337"/>
      <c r="AL672" s="161"/>
      <c r="AM672" s="337" t="s">
        <v>544</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543</v>
      </c>
      <c r="AJ677" s="337"/>
      <c r="AK677" s="337"/>
      <c r="AL677" s="161"/>
      <c r="AM677" s="337" t="s">
        <v>544</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543</v>
      </c>
      <c r="AJ682" s="337"/>
      <c r="AK682" s="337"/>
      <c r="AL682" s="161"/>
      <c r="AM682" s="337" t="s">
        <v>544</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543</v>
      </c>
      <c r="AJ687" s="337"/>
      <c r="AK687" s="337"/>
      <c r="AL687" s="161"/>
      <c r="AM687" s="337" t="s">
        <v>544</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543</v>
      </c>
      <c r="AJ692" s="337"/>
      <c r="AK692" s="337"/>
      <c r="AL692" s="161"/>
      <c r="AM692" s="337" t="s">
        <v>544</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1.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740</v>
      </c>
      <c r="AE702" s="345"/>
      <c r="AF702" s="345"/>
      <c r="AG702" s="382" t="s">
        <v>745</v>
      </c>
      <c r="AH702" s="383"/>
      <c r="AI702" s="383"/>
      <c r="AJ702" s="383"/>
      <c r="AK702" s="383"/>
      <c r="AL702" s="383"/>
      <c r="AM702" s="383"/>
      <c r="AN702" s="383"/>
      <c r="AO702" s="383"/>
      <c r="AP702" s="383"/>
      <c r="AQ702" s="383"/>
      <c r="AR702" s="383"/>
      <c r="AS702" s="383"/>
      <c r="AT702" s="383"/>
      <c r="AU702" s="383"/>
      <c r="AV702" s="383"/>
      <c r="AW702" s="383"/>
      <c r="AX702" s="384"/>
    </row>
    <row r="703" spans="1:51" ht="71.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740</v>
      </c>
      <c r="AE703" s="326"/>
      <c r="AF703" s="326"/>
      <c r="AG703" s="107" t="s">
        <v>746</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740</v>
      </c>
      <c r="AE704" s="784"/>
      <c r="AF704" s="784"/>
      <c r="AG704" s="171" t="s">
        <v>747</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740</v>
      </c>
      <c r="AE705" s="716"/>
      <c r="AF705" s="716"/>
      <c r="AG705" s="131" t="s">
        <v>762</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760</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761</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748</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767</v>
      </c>
      <c r="AE709" s="326"/>
      <c r="AF709" s="326"/>
      <c r="AG709" s="107" t="s">
        <v>774</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748</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740</v>
      </c>
      <c r="AE711" s="326"/>
      <c r="AF711" s="326"/>
      <c r="AG711" s="107" t="s">
        <v>749</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740</v>
      </c>
      <c r="AE712" s="784"/>
      <c r="AF712" s="784"/>
      <c r="AG712" s="808" t="s">
        <v>764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748</v>
      </c>
      <c r="AE713" s="326"/>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740</v>
      </c>
      <c r="AE714" s="806"/>
      <c r="AF714" s="807"/>
      <c r="AG714" s="737" t="s">
        <v>750</v>
      </c>
      <c r="AH714" s="738"/>
      <c r="AI714" s="738"/>
      <c r="AJ714" s="738"/>
      <c r="AK714" s="738"/>
      <c r="AL714" s="738"/>
      <c r="AM714" s="738"/>
      <c r="AN714" s="738"/>
      <c r="AO714" s="738"/>
      <c r="AP714" s="738"/>
      <c r="AQ714" s="738"/>
      <c r="AR714" s="738"/>
      <c r="AS714" s="738"/>
      <c r="AT714" s="738"/>
      <c r="AU714" s="738"/>
      <c r="AV714" s="738"/>
      <c r="AW714" s="738"/>
      <c r="AX714" s="739"/>
    </row>
    <row r="715" spans="1:50" ht="43.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740</v>
      </c>
      <c r="AE715" s="606"/>
      <c r="AF715" s="657"/>
      <c r="AG715" s="743" t="s">
        <v>763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748</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71.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767</v>
      </c>
      <c r="AE717" s="326"/>
      <c r="AF717" s="326"/>
      <c r="AG717" s="107" t="s">
        <v>768</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740</v>
      </c>
      <c r="AE718" s="326"/>
      <c r="AF718" s="326"/>
      <c r="AG718" s="133" t="s">
        <v>751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748</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hidden="1"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0"/>
      <c r="C726" s="813" t="s">
        <v>53</v>
      </c>
      <c r="D726" s="835"/>
      <c r="E726" s="835"/>
      <c r="F726" s="836"/>
      <c r="G726" s="579" t="s">
        <v>752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775</v>
      </c>
      <c r="B731" s="675"/>
      <c r="C731" s="675"/>
      <c r="D731" s="675"/>
      <c r="E731" s="676"/>
      <c r="F731" s="730" t="s">
        <v>776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382</v>
      </c>
      <c r="B733" s="675"/>
      <c r="C733" s="675"/>
      <c r="D733" s="675"/>
      <c r="E733" s="676"/>
      <c r="F733" s="638" t="s">
        <v>777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672</v>
      </c>
      <c r="B737" s="214"/>
      <c r="C737" s="214"/>
      <c r="D737" s="215"/>
      <c r="E737" s="953" t="s">
        <v>716</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4" t="s">
        <v>397</v>
      </c>
      <c r="B738" s="364"/>
      <c r="C738" s="364"/>
      <c r="D738" s="364"/>
      <c r="E738" s="953" t="s">
        <v>716</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4" t="s">
        <v>396</v>
      </c>
      <c r="B739" s="364"/>
      <c r="C739" s="364"/>
      <c r="D739" s="364"/>
      <c r="E739" s="953" t="s">
        <v>716</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4" t="s">
        <v>395</v>
      </c>
      <c r="B740" s="364"/>
      <c r="C740" s="364"/>
      <c r="D740" s="364"/>
      <c r="E740" s="953" t="s">
        <v>716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4" t="s">
        <v>394</v>
      </c>
      <c r="B741" s="364"/>
      <c r="C741" s="364"/>
      <c r="D741" s="364"/>
      <c r="E741" s="953" t="s">
        <v>716</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4" t="s">
        <v>393</v>
      </c>
      <c r="B742" s="364"/>
      <c r="C742" s="364"/>
      <c r="D742" s="364"/>
      <c r="E742" s="953" t="s">
        <v>736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4" t="s">
        <v>392</v>
      </c>
      <c r="B743" s="364"/>
      <c r="C743" s="364"/>
      <c r="D743" s="364"/>
      <c r="E743" s="953" t="s">
        <v>737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4" t="s">
        <v>391</v>
      </c>
      <c r="B744" s="364"/>
      <c r="C744" s="364"/>
      <c r="D744" s="364"/>
      <c r="E744" s="953" t="s">
        <v>738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4" t="s">
        <v>390</v>
      </c>
      <c r="B745" s="364"/>
      <c r="C745" s="364"/>
      <c r="D745" s="364"/>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4" t="s">
        <v>545</v>
      </c>
      <c r="B746" s="364"/>
      <c r="C746" s="364"/>
      <c r="D746" s="364"/>
      <c r="E746" s="959" t="s">
        <v>710</v>
      </c>
      <c r="F746" s="957"/>
      <c r="G746" s="957"/>
      <c r="H746" s="100" t="str">
        <f>IF(E746="","","-")</f>
        <v>-</v>
      </c>
      <c r="I746" s="957" t="s">
        <v>342</v>
      </c>
      <c r="J746" s="957"/>
      <c r="K746" s="100" t="str">
        <f>IF(I746="","","-")</f>
        <v>-</v>
      </c>
      <c r="L746" s="958">
        <v>160</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509</v>
      </c>
      <c r="B747" s="364"/>
      <c r="C747" s="364"/>
      <c r="D747" s="364"/>
      <c r="E747" s="959" t="s">
        <v>710</v>
      </c>
      <c r="F747" s="957"/>
      <c r="G747" s="957"/>
      <c r="H747" s="100" t="str">
        <f>IF(E747="","","-")</f>
        <v>-</v>
      </c>
      <c r="I747" s="957"/>
      <c r="J747" s="957"/>
      <c r="K747" s="100" t="str">
        <f>IF(I747="","","-")</f>
        <v/>
      </c>
      <c r="L747" s="958">
        <v>163</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5"/>
      <c r="B750" s="616"/>
      <c r="C750" s="616"/>
      <c r="D750" s="616"/>
      <c r="E750" s="616"/>
      <c r="F750" s="617"/>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thickBot="1" x14ac:dyDescent="0.2">
      <c r="A765" s="615"/>
      <c r="B765" s="616"/>
      <c r="C765" s="616"/>
      <c r="D765" s="616"/>
      <c r="E765" s="616"/>
      <c r="F765" s="617"/>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hidden="1" customHeight="1" x14ac:dyDescent="0.15">
      <c r="A766" s="615"/>
      <c r="B766" s="616"/>
      <c r="C766" s="616"/>
      <c r="D766" s="616"/>
      <c r="E766" s="616"/>
      <c r="F766" s="617"/>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hidden="1" customHeight="1" x14ac:dyDescent="0.15">
      <c r="A767" s="615"/>
      <c r="B767" s="616"/>
      <c r="C767" s="616"/>
      <c r="D767" s="616"/>
      <c r="E767" s="616"/>
      <c r="F767" s="617"/>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hidden="1" customHeight="1" x14ac:dyDescent="0.15">
      <c r="A768" s="615"/>
      <c r="B768" s="616"/>
      <c r="C768" s="616"/>
      <c r="D768" s="616"/>
      <c r="E768" s="616"/>
      <c r="F768" s="617"/>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hidden="1" customHeight="1" thickBot="1" x14ac:dyDescent="0.2">
      <c r="A769" s="615"/>
      <c r="B769" s="616"/>
      <c r="C769" s="616"/>
      <c r="D769" s="616"/>
      <c r="E769" s="616"/>
      <c r="F769" s="617"/>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756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69.95" customHeight="1" x14ac:dyDescent="0.15">
      <c r="A789" s="632"/>
      <c r="B789" s="633"/>
      <c r="C789" s="633"/>
      <c r="D789" s="633"/>
      <c r="E789" s="633"/>
      <c r="F789" s="634"/>
      <c r="G789" s="671" t="s">
        <v>757</v>
      </c>
      <c r="H789" s="672"/>
      <c r="I789" s="672"/>
      <c r="J789" s="672"/>
      <c r="K789" s="673"/>
      <c r="L789" s="665" t="s">
        <v>766</v>
      </c>
      <c r="M789" s="666"/>
      <c r="N789" s="666"/>
      <c r="O789" s="666"/>
      <c r="P789" s="666"/>
      <c r="Q789" s="666"/>
      <c r="R789" s="666"/>
      <c r="S789" s="666"/>
      <c r="T789" s="666"/>
      <c r="U789" s="666"/>
      <c r="V789" s="666"/>
      <c r="W789" s="666"/>
      <c r="X789" s="667"/>
      <c r="Y789" s="385">
        <v>3.8</v>
      </c>
      <c r="Z789" s="386"/>
      <c r="AA789" s="386"/>
      <c r="AB789" s="803"/>
      <c r="AC789" s="671" t="s">
        <v>758</v>
      </c>
      <c r="AD789" s="672"/>
      <c r="AE789" s="672"/>
      <c r="AF789" s="672"/>
      <c r="AG789" s="673"/>
      <c r="AH789" s="665" t="s">
        <v>759</v>
      </c>
      <c r="AI789" s="666"/>
      <c r="AJ789" s="666"/>
      <c r="AK789" s="666"/>
      <c r="AL789" s="666"/>
      <c r="AM789" s="666"/>
      <c r="AN789" s="666"/>
      <c r="AO789" s="666"/>
      <c r="AP789" s="666"/>
      <c r="AQ789" s="666"/>
      <c r="AR789" s="666"/>
      <c r="AS789" s="666"/>
      <c r="AT789" s="667"/>
      <c r="AU789" s="385">
        <v>0.1</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3.8</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0.1</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61.5" customHeight="1" x14ac:dyDescent="0.15">
      <c r="A845" s="373">
        <v>1</v>
      </c>
      <c r="B845" s="373">
        <v>1</v>
      </c>
      <c r="C845" s="346" t="s">
        <v>753</v>
      </c>
      <c r="D845" s="346"/>
      <c r="E845" s="346"/>
      <c r="F845" s="346"/>
      <c r="G845" s="346"/>
      <c r="H845" s="346"/>
      <c r="I845" s="346"/>
      <c r="J845" s="347">
        <v>9010005016718</v>
      </c>
      <c r="K845" s="348"/>
      <c r="L845" s="348"/>
      <c r="M845" s="348"/>
      <c r="N845" s="348"/>
      <c r="O845" s="348"/>
      <c r="P845" s="362" t="s">
        <v>754</v>
      </c>
      <c r="Q845" s="349"/>
      <c r="R845" s="349"/>
      <c r="S845" s="349"/>
      <c r="T845" s="349"/>
      <c r="U845" s="349"/>
      <c r="V845" s="349"/>
      <c r="W845" s="349"/>
      <c r="X845" s="349"/>
      <c r="Y845" s="350">
        <v>3.8</v>
      </c>
      <c r="Z845" s="351"/>
      <c r="AA845" s="351"/>
      <c r="AB845" s="352"/>
      <c r="AC845" s="353" t="s">
        <v>372</v>
      </c>
      <c r="AD845" s="354"/>
      <c r="AE845" s="354"/>
      <c r="AF845" s="354"/>
      <c r="AG845" s="354"/>
      <c r="AH845" s="369">
        <v>1</v>
      </c>
      <c r="AI845" s="370"/>
      <c r="AJ845" s="370"/>
      <c r="AK845" s="370"/>
      <c r="AL845" s="357">
        <v>95.8</v>
      </c>
      <c r="AM845" s="358"/>
      <c r="AN845" s="358"/>
      <c r="AO845" s="359"/>
      <c r="AP845" s="360" t="s">
        <v>716</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61.5" customHeight="1" x14ac:dyDescent="0.15">
      <c r="A878" s="373">
        <v>1</v>
      </c>
      <c r="B878" s="373">
        <v>1</v>
      </c>
      <c r="C878" s="361" t="s">
        <v>769</v>
      </c>
      <c r="D878" s="346"/>
      <c r="E878" s="346"/>
      <c r="F878" s="346"/>
      <c r="G878" s="346"/>
      <c r="H878" s="346"/>
      <c r="I878" s="346"/>
      <c r="J878" s="347">
        <v>2000012100001</v>
      </c>
      <c r="K878" s="348"/>
      <c r="L878" s="348"/>
      <c r="M878" s="348"/>
      <c r="N878" s="348"/>
      <c r="O878" s="348"/>
      <c r="P878" s="349" t="s">
        <v>755</v>
      </c>
      <c r="Q878" s="349"/>
      <c r="R878" s="349"/>
      <c r="S878" s="349"/>
      <c r="T878" s="349"/>
      <c r="U878" s="349"/>
      <c r="V878" s="349"/>
      <c r="W878" s="349"/>
      <c r="X878" s="349"/>
      <c r="Y878" s="350">
        <v>0.1</v>
      </c>
      <c r="Z878" s="351"/>
      <c r="AA878" s="351"/>
      <c r="AB878" s="352"/>
      <c r="AC878" s="353" t="s">
        <v>80</v>
      </c>
      <c r="AD878" s="354"/>
      <c r="AE878" s="354"/>
      <c r="AF878" s="354"/>
      <c r="AG878" s="354"/>
      <c r="AH878" s="369" t="s">
        <v>716</v>
      </c>
      <c r="AI878" s="370"/>
      <c r="AJ878" s="370"/>
      <c r="AK878" s="370"/>
      <c r="AL878" s="357" t="s">
        <v>716</v>
      </c>
      <c r="AM878" s="358"/>
      <c r="AN878" s="358"/>
      <c r="AO878" s="359"/>
      <c r="AP878" s="360" t="s">
        <v>716</v>
      </c>
      <c r="AQ878" s="360"/>
      <c r="AR878" s="360"/>
      <c r="AS878" s="360"/>
      <c r="AT878" s="360"/>
      <c r="AU878" s="360"/>
      <c r="AV878" s="360"/>
      <c r="AW878" s="360"/>
      <c r="AX878" s="360"/>
      <c r="AY878">
        <f t="shared" si="118"/>
        <v>1</v>
      </c>
    </row>
    <row r="879" spans="1:51" ht="61.5" customHeight="1" x14ac:dyDescent="0.15">
      <c r="A879" s="373">
        <v>2</v>
      </c>
      <c r="B879" s="373">
        <v>1</v>
      </c>
      <c r="C879" s="361" t="s">
        <v>770</v>
      </c>
      <c r="D879" s="346"/>
      <c r="E879" s="346"/>
      <c r="F879" s="346"/>
      <c r="G879" s="346"/>
      <c r="H879" s="346"/>
      <c r="I879" s="346"/>
      <c r="J879" s="347">
        <v>2000012100001</v>
      </c>
      <c r="K879" s="348"/>
      <c r="L879" s="348"/>
      <c r="M879" s="348"/>
      <c r="N879" s="348"/>
      <c r="O879" s="348"/>
      <c r="P879" s="349" t="s">
        <v>755</v>
      </c>
      <c r="Q879" s="349"/>
      <c r="R879" s="349"/>
      <c r="S879" s="349"/>
      <c r="T879" s="349"/>
      <c r="U879" s="349"/>
      <c r="V879" s="349"/>
      <c r="W879" s="349"/>
      <c r="X879" s="349"/>
      <c r="Y879" s="350">
        <v>0</v>
      </c>
      <c r="Z879" s="351"/>
      <c r="AA879" s="351"/>
      <c r="AB879" s="352"/>
      <c r="AC879" s="353" t="s">
        <v>80</v>
      </c>
      <c r="AD879" s="354"/>
      <c r="AE879" s="354"/>
      <c r="AF879" s="354"/>
      <c r="AG879" s="354"/>
      <c r="AH879" s="369" t="s">
        <v>716</v>
      </c>
      <c r="AI879" s="370"/>
      <c r="AJ879" s="370"/>
      <c r="AK879" s="370"/>
      <c r="AL879" s="357" t="s">
        <v>716</v>
      </c>
      <c r="AM879" s="358"/>
      <c r="AN879" s="358"/>
      <c r="AO879" s="359"/>
      <c r="AP879" s="360" t="s">
        <v>716</v>
      </c>
      <c r="AQ879" s="360"/>
      <c r="AR879" s="360"/>
      <c r="AS879" s="360"/>
      <c r="AT879" s="360"/>
      <c r="AU879" s="360"/>
      <c r="AV879" s="360"/>
      <c r="AW879" s="360"/>
      <c r="AX879" s="360"/>
      <c r="AY879">
        <f>COUNTA($C$879)</f>
        <v>1</v>
      </c>
    </row>
    <row r="880" spans="1:51" ht="61.5" customHeight="1" x14ac:dyDescent="0.15">
      <c r="A880" s="373">
        <v>3</v>
      </c>
      <c r="B880" s="373">
        <v>1</v>
      </c>
      <c r="C880" s="361" t="s">
        <v>771</v>
      </c>
      <c r="D880" s="346"/>
      <c r="E880" s="346"/>
      <c r="F880" s="346"/>
      <c r="G880" s="346"/>
      <c r="H880" s="346"/>
      <c r="I880" s="346"/>
      <c r="J880" s="347">
        <v>2000012100001</v>
      </c>
      <c r="K880" s="348"/>
      <c r="L880" s="348"/>
      <c r="M880" s="348"/>
      <c r="N880" s="348"/>
      <c r="O880" s="348"/>
      <c r="P880" s="362" t="s">
        <v>755</v>
      </c>
      <c r="Q880" s="349"/>
      <c r="R880" s="349"/>
      <c r="S880" s="349"/>
      <c r="T880" s="349"/>
      <c r="U880" s="349"/>
      <c r="V880" s="349"/>
      <c r="W880" s="349"/>
      <c r="X880" s="349"/>
      <c r="Y880" s="350">
        <v>0</v>
      </c>
      <c r="Z880" s="351"/>
      <c r="AA880" s="351"/>
      <c r="AB880" s="352"/>
      <c r="AC880" s="353" t="s">
        <v>80</v>
      </c>
      <c r="AD880" s="354"/>
      <c r="AE880" s="354"/>
      <c r="AF880" s="354"/>
      <c r="AG880" s="354"/>
      <c r="AH880" s="355" t="s">
        <v>716</v>
      </c>
      <c r="AI880" s="356"/>
      <c r="AJ880" s="356"/>
      <c r="AK880" s="356"/>
      <c r="AL880" s="357" t="s">
        <v>716</v>
      </c>
      <c r="AM880" s="358"/>
      <c r="AN880" s="358"/>
      <c r="AO880" s="359"/>
      <c r="AP880" s="360" t="s">
        <v>716</v>
      </c>
      <c r="AQ880" s="360"/>
      <c r="AR880" s="360"/>
      <c r="AS880" s="360"/>
      <c r="AT880" s="360"/>
      <c r="AU880" s="360"/>
      <c r="AV880" s="360"/>
      <c r="AW880" s="360"/>
      <c r="AX880" s="360"/>
      <c r="AY880">
        <f>COUNTA($C$880)</f>
        <v>1</v>
      </c>
    </row>
    <row r="881" spans="1:51" ht="61.5"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61.5" hidden="1" customHeight="1" x14ac:dyDescent="0.15">
      <c r="A882" s="373">
        <v>5</v>
      </c>
      <c r="B882" s="373">
        <v>1</v>
      </c>
      <c r="C882" s="361"/>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61.5" hidden="1" customHeight="1" x14ac:dyDescent="0.15">
      <c r="A883" s="373">
        <v>6</v>
      </c>
      <c r="B883" s="373">
        <v>1</v>
      </c>
      <c r="C883" s="361"/>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13.5"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13.5"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13.5"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13.5"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13.5"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13.5"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13.5"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13.5"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13.5"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13.5"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13.5"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13.5"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13.5"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13.5"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13.5"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13.5"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13.5"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13.5"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13.5"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13.5"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13.5"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13.5"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13.5"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13.5"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13.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3.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13.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13.5"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13.5"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13.5"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13.5"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13.5"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13.5"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13.5"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13.5"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13.5"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13.5"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13.5"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13.5"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13.5"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13.5"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13.5"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13.5"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13.5"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13.5"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13.5"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13.5"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13.5"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13.5"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13.5"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13.5"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13.5"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13.5"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13.5"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13.5"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13.5"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13.5"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13.5"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13.5"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13.5"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13.5"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13.5"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13.5"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13.5"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13.5"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13.5"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13.5"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13.5"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13.5"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13.5"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13.5"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13.5"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13.5"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13.5"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13.5"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13.5"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13.5"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13.5"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13.5"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13.5"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13.5"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13.5"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13.5"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13.5"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13.5"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13.5"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13.5"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13.5"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13.5"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13.5"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13.5"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13.5"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13.5"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13.5"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13.5"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13.5"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13.5"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13.5"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13.5"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13.5"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13.5"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13.5"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13.5"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13.5"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13.5"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13.5"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13.5"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13.5"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13.5"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13.5"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13.5"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13.5"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13.5"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13.5"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13.5"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13.5"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13.5"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13.5"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13.5"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13.5"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13.5"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13.5"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13.5"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13.5"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13.5"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13.5"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13.5"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13.5"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13.5"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13.5"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13.5"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13.5"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13.5"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13.5"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13.5"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13.5"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13.5"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13.5"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13.5"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13.5"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13.5"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13.5"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13.5"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13.5"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13.5"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13.5"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13.5"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13.5"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13.5"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13.5"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13.5"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13.5"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13.5"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13.5"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13.5"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13.5"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13.5"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13.5"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13.5"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13.5"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13.5"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13.5"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13.5"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13.5"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13.5"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13.5"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13.5"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13.5"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13.5"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13.5"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13.5"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13.5"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13.5"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13.5"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13.5"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13.5"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13.5"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13.5"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13.5"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13.5"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13.5"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13.5"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13.5"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13.5"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13.5"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13.5"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13.5"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13.5"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13.5"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13.5"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13.5"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13.5"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13.5"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13.5"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13.5"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13.5"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13.5"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13.5"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13.5"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13.5"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13.5"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13.5"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13.5"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13.5"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13.5"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13.5"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13.5"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13.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13.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13.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13.5"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13.5"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13.5"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13.5"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13.5"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13.5"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13.5"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13.5"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13.5"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13.5"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13.5"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13.5"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13.5"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13.5"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13.5"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13.5"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13.5"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13.5"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13.5"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13.5"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13.5"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13.5"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13.5"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13.5"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13.5"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13.5"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13.5"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13.5"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13.5"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13.5"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49" man="1"/>
    <brk id="4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t="s">
        <v>740</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海洋政策、交通安全対策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海洋政策、交通安全対策</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海洋政策、交通安全対策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海洋政策、交通安全対策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海洋政策、交通安全対策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海洋政策、交通安全対策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390</v>
      </c>
      <c r="AF2" s="1029"/>
      <c r="AG2" s="1029"/>
      <c r="AH2" s="1029"/>
      <c r="AI2" s="1029" t="s">
        <v>412</v>
      </c>
      <c r="AJ2" s="1029"/>
      <c r="AK2" s="1029"/>
      <c r="AL2" s="559"/>
      <c r="AM2" s="1029" t="s">
        <v>509</v>
      </c>
      <c r="AN2" s="1029"/>
      <c r="AO2" s="1029"/>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11"/>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380</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390</v>
      </c>
      <c r="AF9" s="1029"/>
      <c r="AG9" s="1029"/>
      <c r="AH9" s="1029"/>
      <c r="AI9" s="1029" t="s">
        <v>412</v>
      </c>
      <c r="AJ9" s="1029"/>
      <c r="AK9" s="1029"/>
      <c r="AL9" s="559"/>
      <c r="AM9" s="1029" t="s">
        <v>509</v>
      </c>
      <c r="AN9" s="1029"/>
      <c r="AO9" s="1029"/>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11"/>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380</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390</v>
      </c>
      <c r="AF16" s="1029"/>
      <c r="AG16" s="1029"/>
      <c r="AH16" s="1029"/>
      <c r="AI16" s="1029" t="s">
        <v>412</v>
      </c>
      <c r="AJ16" s="1029"/>
      <c r="AK16" s="1029"/>
      <c r="AL16" s="559"/>
      <c r="AM16" s="1029" t="s">
        <v>509</v>
      </c>
      <c r="AN16" s="1029"/>
      <c r="AO16" s="1029"/>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11"/>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380</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390</v>
      </c>
      <c r="AF23" s="1029"/>
      <c r="AG23" s="1029"/>
      <c r="AH23" s="1029"/>
      <c r="AI23" s="1029" t="s">
        <v>412</v>
      </c>
      <c r="AJ23" s="1029"/>
      <c r="AK23" s="1029"/>
      <c r="AL23" s="559"/>
      <c r="AM23" s="1029" t="s">
        <v>509</v>
      </c>
      <c r="AN23" s="1029"/>
      <c r="AO23" s="1029"/>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11"/>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380</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390</v>
      </c>
      <c r="AF30" s="1029"/>
      <c r="AG30" s="1029"/>
      <c r="AH30" s="1029"/>
      <c r="AI30" s="1029" t="s">
        <v>412</v>
      </c>
      <c r="AJ30" s="1029"/>
      <c r="AK30" s="1029"/>
      <c r="AL30" s="559"/>
      <c r="AM30" s="1029" t="s">
        <v>509</v>
      </c>
      <c r="AN30" s="1029"/>
      <c r="AO30" s="1029"/>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11"/>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380</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390</v>
      </c>
      <c r="AF37" s="1029"/>
      <c r="AG37" s="1029"/>
      <c r="AH37" s="1029"/>
      <c r="AI37" s="1029" t="s">
        <v>412</v>
      </c>
      <c r="AJ37" s="1029"/>
      <c r="AK37" s="1029"/>
      <c r="AL37" s="559"/>
      <c r="AM37" s="1029" t="s">
        <v>509</v>
      </c>
      <c r="AN37" s="1029"/>
      <c r="AO37" s="1029"/>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11"/>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390</v>
      </c>
      <c r="AF44" s="1029"/>
      <c r="AG44" s="1029"/>
      <c r="AH44" s="1029"/>
      <c r="AI44" s="1029" t="s">
        <v>412</v>
      </c>
      <c r="AJ44" s="1029"/>
      <c r="AK44" s="1029"/>
      <c r="AL44" s="559"/>
      <c r="AM44" s="1029" t="s">
        <v>509</v>
      </c>
      <c r="AN44" s="1029"/>
      <c r="AO44" s="1029"/>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11"/>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390</v>
      </c>
      <c r="AF51" s="1029"/>
      <c r="AG51" s="1029"/>
      <c r="AH51" s="1029"/>
      <c r="AI51" s="1029" t="s">
        <v>412</v>
      </c>
      <c r="AJ51" s="1029"/>
      <c r="AK51" s="1029"/>
      <c r="AL51" s="559"/>
      <c r="AM51" s="1029" t="s">
        <v>509</v>
      </c>
      <c r="AN51" s="1029"/>
      <c r="AO51" s="1029"/>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11"/>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390</v>
      </c>
      <c r="AF58" s="1029"/>
      <c r="AG58" s="1029"/>
      <c r="AH58" s="1029"/>
      <c r="AI58" s="1029" t="s">
        <v>412</v>
      </c>
      <c r="AJ58" s="1029"/>
      <c r="AK58" s="1029"/>
      <c r="AL58" s="559"/>
      <c r="AM58" s="1029" t="s">
        <v>509</v>
      </c>
      <c r="AN58" s="1029"/>
      <c r="AO58" s="1029"/>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11"/>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390</v>
      </c>
      <c r="AF65" s="1029"/>
      <c r="AG65" s="1029"/>
      <c r="AH65" s="1029"/>
      <c r="AI65" s="1029" t="s">
        <v>412</v>
      </c>
      <c r="AJ65" s="1029"/>
      <c r="AK65" s="1029"/>
      <c r="AL65" s="559"/>
      <c r="AM65" s="1029" t="s">
        <v>509</v>
      </c>
      <c r="AN65" s="1029"/>
      <c r="AO65" s="1029"/>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11"/>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380</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2021-06-02T08:29:41Z</cp:lastPrinted>
  <dcterms:created xsi:type="dcterms:W3CDTF">2012-03-13T00:50:25Z</dcterms:created>
  <dcterms:modified xsi:type="dcterms:W3CDTF">2021-09-02T10:46:56Z</dcterms:modified>
</cp:coreProperties>
</file>