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186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I34"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<sst xmlns="http://schemas.openxmlformats.org/spreadsheetml/2006/main" count="2308" uniqueCount="691">
  <si>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</si>
  <si>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</si>
  <si>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</si>
  <si>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</si>
  <si>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</si>
  <si>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</si>
  <si>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</si>
  <si>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</si>
  <si>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</si>
  <si>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</si>
  <si>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</si>
  <si>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</si>
  <si>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</si>
  <si>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</si>
  <si>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</si>
  <si>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</si>
  <si>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</si>
  <si>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</si>
  <si>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</si>
  <si>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</si>
  <si>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</si>
  <si>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</si>
  <si>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</si>
  <si>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</si>
  <si>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</si>
  <si>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</si>
  <si>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</si>
  <si>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</si>
  <si>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</si>
  <si>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</si>
  <si>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</si>
  <si>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</si>
  <si>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</si>
  <si>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</si>
  <si>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</si>
  <si>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</si>
  <si>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</si>
  <si>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</si>
  <si>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</si>
  <si>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</si>
  <si>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</si>
  <si>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</si>
  <si>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</si>
  <si>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</si>
  <si>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</si>
  <si>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</si>
  <si>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</si>
  <si>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</si>
  <si>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</si>
  <si>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</si>
  <si>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</si>
  <si>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</si>
  <si>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</si>
  <si>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</si>
  <si>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</si>
  <si>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</si>
  <si>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</si>
  <si>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</si>
  <si>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</si>
  <si>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</si>
  <si>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</si>
  <si>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</si>
  <si>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</si>
  <si>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</si>
  <si>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</si>
  <si>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</si>
  <si>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</si>
  <si>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</si>
  <si>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</si>
  <si>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</si>
  <si>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</si>
  <si>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</si>
  <si>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</si>
  <si>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</si>
  <si>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</si>
  <si>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</si>
  <si>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</si>
  <si>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441/11</t>
  </si>
  <si>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</si>
  <si>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</si>
  <si>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</si>
  <si>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</si>
  <si>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</si>
  <si>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</si>
  <si>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</si>
  <si>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</si>
  <si>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</si>
  <si>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</si>
  <si>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</si>
  <si>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</si>
  <si>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</si>
  <si>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</si>
  <si>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</si>
  <si>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</si>
  <si>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</si>
  <si>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</si>
  <si>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</si>
  <si>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</si>
  <si>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 xml:space="preserve">一般社団法人建築性能基準推進協会 </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</si>
  <si>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</si>
  <si>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</si>
  <si>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</si>
  <si>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</si>
  <si>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</si>
  <si>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</si>
  <si>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</si>
  <si>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</si>
  <si>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</si>
  <si>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</si>
  <si>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</si>
  <si>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</si>
  <si>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</si>
  <si>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</si>
  <si>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</si>
  <si>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</si>
  <si>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</si>
  <si>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</si>
  <si>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</si>
  <si>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</si>
  <si>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</si>
  <si>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</si>
  <si>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</si>
  <si>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</si>
  <si>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</si>
  <si>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</si>
  <si>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</si>
  <si>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</si>
  <si>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</si>
  <si>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</si>
  <si>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</si>
  <si>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</si>
  <si>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</si>
  <si>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</si>
  <si>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</si>
  <si>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</si>
  <si>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</si>
  <si>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</si>
  <si>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</si>
  <si>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</si>
  <si>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</si>
  <si>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</si>
  <si>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</si>
  <si>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</si>
  <si>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</si>
  <si>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</si>
  <si>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</si>
  <si>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</si>
  <si>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</si>
  <si>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</si>
  <si>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</si>
  <si>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</si>
  <si>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</si>
  <si>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</si>
  <si>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</si>
  <si>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</si>
  <si>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</si>
  <si>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</si>
  <si>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</si>
  <si>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</si>
  <si>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</si>
  <si>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実態調査等にかかる旅費</t>
    <rPh sb="0" eb="2">
      <t>ジッタイ</t>
    </rPh>
    <rPh sb="2" eb="4">
      <t>チョウサ</t>
    </rPh>
    <rPh sb="4" eb="5">
      <t>トウ</t>
    </rPh>
    <rPh sb="9" eb="11">
      <t>リョヒ</t>
    </rPh>
    <phoneticPr fontId="4"/>
  </si>
  <si>
    <t>沖縄振興</t>
  </si>
  <si>
    <t>新22</t>
    <rPh sb="0" eb="1">
      <t>シン</t>
    </rPh>
    <phoneticPr fontId="4"/>
  </si>
  <si>
    <t>3年度
活動見込</t>
    <rPh sb="4" eb="6">
      <t>カツドウ</t>
    </rPh>
    <rPh sb="6" eb="8">
      <t>ミコ</t>
    </rPh>
    <phoneticPr fontId="4"/>
  </si>
  <si>
    <t>海洋政策</t>
  </si>
  <si>
    <t>科学技術・イノベーション</t>
  </si>
  <si>
    <t>公益財団法人日本建築士会連合会</t>
    <rPh sb="0" eb="2">
      <t>コウエキ</t>
    </rPh>
    <rPh sb="2" eb="6">
      <t>ザイダンホウジン</t>
    </rPh>
    <rPh sb="6" eb="8">
      <t>ニホン</t>
    </rPh>
    <rPh sb="8" eb="11">
      <t>ケンチクシ</t>
    </rPh>
    <rPh sb="11" eb="12">
      <t>カイ</t>
    </rPh>
    <rPh sb="12" eb="15">
      <t>レンゴウカイ</t>
    </rPh>
    <phoneticPr fontId="29"/>
  </si>
  <si>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</si>
  <si>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</si>
  <si>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</si>
  <si>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</si>
  <si>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</si>
  <si>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</si>
  <si>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</si>
  <si>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</si>
  <si>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</si>
  <si>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</si>
  <si>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</si>
  <si>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</si>
  <si>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</si>
  <si>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4"/>
  </si>
  <si>
    <t>建築設備の適切な設計及び維持管理の確保に向けた事例の整理及び周知</t>
    <rPh sb="0" eb="2">
      <t>ケンチク</t>
    </rPh>
    <rPh sb="2" eb="4">
      <t>セツビ</t>
    </rPh>
    <rPh sb="5" eb="7">
      <t>テキセツ</t>
    </rPh>
    <rPh sb="8" eb="10">
      <t>セッケイ</t>
    </rPh>
    <rPh sb="10" eb="11">
      <t>オヨ</t>
    </rPh>
    <rPh sb="12" eb="14">
      <t>イジ</t>
    </rPh>
    <rPh sb="14" eb="16">
      <t>カンリ</t>
    </rPh>
    <rPh sb="17" eb="19">
      <t>カクホ</t>
    </rPh>
    <rPh sb="20" eb="21">
      <t>ム</t>
    </rPh>
    <rPh sb="23" eb="25">
      <t>ジレイ</t>
    </rPh>
    <rPh sb="26" eb="28">
      <t>セイリ</t>
    </rPh>
    <rPh sb="28" eb="29">
      <t>オヨ</t>
    </rPh>
    <rPh sb="30" eb="32">
      <t>シュウチ</t>
    </rPh>
    <phoneticPr fontId="4"/>
  </si>
  <si>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</si>
  <si>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</si>
  <si>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</si>
  <si>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</si>
  <si>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</si>
  <si>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</si>
  <si>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</si>
  <si>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</si>
  <si>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</si>
  <si>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</si>
  <si>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</si>
  <si>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</si>
  <si>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新29-0003</t>
  </si>
  <si>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</si>
  <si>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</si>
  <si>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</si>
  <si>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</si>
  <si>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</si>
  <si>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</si>
  <si>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</si>
  <si>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</si>
  <si>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</si>
  <si>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 xml:space="preserve">株式会社市浦ハウジング＆プランニング </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</si>
  <si>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</si>
  <si>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</si>
  <si>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</si>
  <si>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</si>
  <si>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</si>
  <si>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</si>
  <si>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</si>
  <si>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</si>
  <si>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</si>
  <si>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</si>
  <si>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</si>
  <si>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</si>
  <si>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</si>
  <si>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</si>
  <si>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</si>
  <si>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</si>
  <si>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</si>
  <si>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</si>
  <si>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</si>
  <si>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</si>
  <si>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</si>
  <si>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</si>
  <si>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</si>
  <si>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</si>
  <si>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</si>
  <si>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</si>
  <si>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</si>
  <si>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</si>
  <si>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</si>
  <si>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</si>
  <si>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</si>
  <si>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</si>
  <si>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</si>
  <si>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</si>
  <si>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</si>
  <si>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</si>
  <si>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</si>
  <si>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</si>
  <si>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</si>
  <si>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</si>
  <si>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</si>
  <si>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</si>
  <si>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</si>
  <si>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</si>
  <si>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</si>
  <si>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</si>
  <si>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</si>
  <si>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</si>
  <si>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</si>
  <si>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</si>
  <si>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</si>
  <si>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</si>
  <si>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</si>
  <si>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</si>
  <si>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</si>
  <si>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</si>
  <si>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</si>
  <si>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</si>
  <si>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</si>
  <si>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</si>
  <si>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</si>
  <si>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</si>
  <si>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</si>
  <si>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</si>
  <si>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</si>
  <si>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</si>
  <si>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</si>
  <si>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</si>
  <si>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</si>
  <si>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</si>
  <si>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</si>
  <si>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</si>
  <si>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</si>
  <si>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</si>
  <si>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</si>
  <si>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</si>
  <si>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</si>
  <si>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</si>
  <si>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</si>
  <si>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</si>
  <si>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0024</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</si>
  <si>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</si>
  <si>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</si>
  <si>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</si>
  <si>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</si>
  <si>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</si>
  <si>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</si>
  <si>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</si>
  <si>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令和3年改正高齢者、障害者等の円滑な移動等に配慮した建築設計標準の周知</t>
    <rPh sb="0" eb="2">
      <t>レイワ</t>
    </rPh>
    <rPh sb="3" eb="4">
      <t>ネン</t>
    </rPh>
    <rPh sb="4" eb="6">
      <t>カイセイ</t>
    </rPh>
    <rPh sb="6" eb="9">
      <t>コウレイシャ</t>
    </rPh>
    <rPh sb="10" eb="13">
      <t>ショウガイシャ</t>
    </rPh>
    <rPh sb="13" eb="14">
      <t>トウ</t>
    </rPh>
    <rPh sb="15" eb="17">
      <t>エンカツ</t>
    </rPh>
    <rPh sb="18" eb="21">
      <t>イドウトウ</t>
    </rPh>
    <rPh sb="22" eb="24">
      <t>ハイリョ</t>
    </rPh>
    <rPh sb="26" eb="28">
      <t>ケンチク</t>
    </rPh>
    <rPh sb="28" eb="30">
      <t>セッケイ</t>
    </rPh>
    <rPh sb="30" eb="32">
      <t>ヒョウジュン</t>
    </rPh>
    <rPh sb="33" eb="35">
      <t>シュウチ</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</si>
  <si>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</si>
  <si>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</si>
  <si>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</si>
  <si>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</si>
  <si>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</si>
  <si>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</si>
  <si>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</si>
  <si>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</si>
  <si>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</si>
  <si>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</si>
  <si>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</si>
  <si>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</si>
  <si>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</si>
  <si>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</si>
  <si>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</si>
  <si>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</si>
  <si>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</si>
  <si>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</si>
  <si>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防火設備等の定期検査に関する実態調査、建築構造基準の合理化に関する検討、被災建築物応急危険度判定の合理化に関する検討、ドライクリーニング工場の実態調査に係る補助事業、建築基準制度等の周知普及</t>
    <rPh sb="0" eb="2">
      <t>ボウカ</t>
    </rPh>
    <rPh sb="2" eb="4">
      <t>セツビ</t>
    </rPh>
    <rPh sb="4" eb="5">
      <t>トウ</t>
    </rPh>
    <rPh sb="6" eb="8">
      <t>テイキ</t>
    </rPh>
    <rPh sb="8" eb="10">
      <t>ケンサ</t>
    </rPh>
    <rPh sb="11" eb="12">
      <t>カン</t>
    </rPh>
    <rPh sb="14" eb="16">
      <t>ジッタイ</t>
    </rPh>
    <rPh sb="16" eb="18">
      <t>チョウサ</t>
    </rPh>
    <rPh sb="19" eb="21">
      <t>ケンチク</t>
    </rPh>
    <rPh sb="21" eb="23">
      <t>コウゾウ</t>
    </rPh>
    <rPh sb="23" eb="25">
      <t>キジュン</t>
    </rPh>
    <rPh sb="26" eb="29">
      <t>ゴウリカ</t>
    </rPh>
    <rPh sb="30" eb="31">
      <t>カン</t>
    </rPh>
    <rPh sb="33" eb="35">
      <t>ケントウ</t>
    </rPh>
    <rPh sb="36" eb="38">
      <t>ヒサイ</t>
    </rPh>
    <rPh sb="38" eb="41">
      <t>ケンチクブツ</t>
    </rPh>
    <rPh sb="41" eb="43">
      <t>オウキュウ</t>
    </rPh>
    <rPh sb="43" eb="46">
      <t>キケンド</t>
    </rPh>
    <rPh sb="46" eb="48">
      <t>ハンテイ</t>
    </rPh>
    <rPh sb="49" eb="52">
      <t>ゴウリカ</t>
    </rPh>
    <rPh sb="53" eb="54">
      <t>カン</t>
    </rPh>
    <rPh sb="56" eb="58">
      <t>ケントウ</t>
    </rPh>
    <rPh sb="68" eb="70">
      <t>コウジョウ</t>
    </rPh>
    <rPh sb="71" eb="73">
      <t>ジッタイ</t>
    </rPh>
    <rPh sb="83" eb="85">
      <t>ケンチク</t>
    </rPh>
    <rPh sb="85" eb="87">
      <t>キジュン</t>
    </rPh>
    <rPh sb="87" eb="89">
      <t>セイド</t>
    </rPh>
    <rPh sb="89" eb="90">
      <t>トウ</t>
    </rPh>
    <rPh sb="91" eb="93">
      <t>シュウチ</t>
    </rPh>
    <rPh sb="93" eb="95">
      <t>フキュウ</t>
    </rPh>
    <phoneticPr fontId="4"/>
  </si>
  <si>
    <t>建築士定期講習テキスト（別冊）の作成、工事現場の火災対策に係る普及啓発、アスベスト対策の普及啓発</t>
    <rPh sb="0" eb="3">
      <t>ケンチクシ</t>
    </rPh>
    <rPh sb="3" eb="5">
      <t>テイキ</t>
    </rPh>
    <rPh sb="5" eb="7">
      <t>コウシュウ</t>
    </rPh>
    <rPh sb="12" eb="14">
      <t>ベッサツ</t>
    </rPh>
    <rPh sb="16" eb="18">
      <t>サクセイ</t>
    </rPh>
    <rPh sb="19" eb="21">
      <t>コウジ</t>
    </rPh>
    <rPh sb="21" eb="23">
      <t>ゲンバ</t>
    </rPh>
    <rPh sb="24" eb="26">
      <t>カサイ</t>
    </rPh>
    <rPh sb="26" eb="28">
      <t>タイサク</t>
    </rPh>
    <rPh sb="29" eb="30">
      <t>カカ</t>
    </rPh>
    <rPh sb="31" eb="33">
      <t>フキュウ</t>
    </rPh>
    <rPh sb="33" eb="35">
      <t>ケイハツ</t>
    </rPh>
    <rPh sb="41" eb="43">
      <t>タイサク</t>
    </rPh>
    <rPh sb="44" eb="46">
      <t>フキュウ</t>
    </rPh>
    <rPh sb="46" eb="48">
      <t>ケイハツ</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</si>
  <si>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</si>
  <si>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</si>
  <si>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</si>
  <si>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</si>
  <si>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</si>
  <si>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</si>
  <si>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</si>
  <si>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</si>
  <si>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</si>
  <si>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</si>
  <si>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住宅市場整備推進等事業費補助金交付要綱（令和3年4月1日）</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</si>
  <si>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</si>
  <si>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</si>
  <si>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</si>
  <si>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</si>
  <si>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</si>
  <si>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</si>
  <si>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</si>
  <si>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</si>
  <si>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</si>
  <si>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</si>
  <si>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</si>
  <si>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</si>
  <si>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</si>
  <si>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</si>
  <si>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</si>
  <si>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</si>
  <si>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</si>
  <si>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</si>
  <si>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</si>
  <si>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</si>
  <si>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</si>
  <si>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</si>
  <si>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</si>
  <si>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</si>
  <si>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</si>
  <si>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</si>
  <si>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</si>
  <si>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</si>
  <si>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</si>
  <si>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</si>
  <si>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</si>
  <si>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</si>
  <si>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</si>
  <si>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</si>
  <si>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</si>
  <si>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</si>
  <si>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</si>
  <si>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</si>
  <si>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</si>
  <si>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</si>
  <si>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</si>
  <si>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202/12</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</si>
  <si>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</si>
  <si>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</si>
  <si>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</si>
  <si>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</si>
  <si>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</si>
  <si>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構造計算適合性判定を要する物件に係る申請を建築主事が受理した場合に確認済証を交付しなければならない受理日からの最大日数（７０日）にくらべて短縮された、申請受付から確認済証交付までに要した実日数（事前相談期間を含む）の平均
※各年度ごとに、6月、9月、12月、3月における日数の平均を元に算出(令和2年度成果実績算出に必要な元データは現在未集計につき、成果実績の算出なし)</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</si>
  <si>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</si>
  <si>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</si>
  <si>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</si>
  <si>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</si>
  <si>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</si>
  <si>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</si>
  <si>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</si>
  <si>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</si>
  <si>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</si>
  <si>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</si>
  <si>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</si>
  <si>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</si>
  <si>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</si>
  <si>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</si>
  <si>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</si>
  <si>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</si>
  <si>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</si>
  <si>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</si>
  <si>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</si>
  <si>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</si>
  <si>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</si>
  <si>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</si>
  <si>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</si>
  <si>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</si>
  <si>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</si>
  <si>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</si>
  <si>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</si>
  <si>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建築基準法・建築士法等の円滑な執行体制の確保に関する事業</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</si>
  <si>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</si>
  <si>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</si>
  <si>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</si>
  <si>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</si>
  <si>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</si>
  <si>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</si>
  <si>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</si>
  <si>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</si>
  <si>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</si>
  <si>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</si>
  <si>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</si>
  <si>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</si>
  <si>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</si>
  <si>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</si>
  <si>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</si>
  <si>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</si>
  <si>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</si>
  <si>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</si>
  <si>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</si>
  <si>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</si>
  <si>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</si>
  <si>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</si>
  <si>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</si>
  <si>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</si>
  <si>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</si>
  <si>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</si>
  <si>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</si>
  <si>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</si>
  <si>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</si>
  <si>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</si>
  <si>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公募を行った上で事業者を選定している。</t>
    <rPh sb="0" eb="2">
      <t>コウボ</t>
    </rPh>
    <rPh sb="3" eb="4">
      <t>オコナ</t>
    </rPh>
    <rPh sb="6" eb="7">
      <t>ウエ</t>
    </rPh>
    <rPh sb="8" eb="11">
      <t>ジギョウシャ</t>
    </rPh>
    <rPh sb="12" eb="14">
      <t>センテイ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</si>
  <si>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</si>
  <si>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</si>
  <si>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</si>
  <si>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</si>
  <si>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</si>
  <si>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</si>
  <si>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</si>
  <si>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</si>
  <si>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</si>
  <si>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4"/>
  </si>
  <si>
    <t>事業番号その２</t>
    <rPh sb="0" eb="4">
      <t>ジギョウバンゴウ</t>
    </rPh>
    <phoneticPr fontId="4"/>
  </si>
  <si>
    <t>平成29年度</t>
  </si>
  <si>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</si>
  <si>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</si>
  <si>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</si>
  <si>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</si>
  <si>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</si>
  <si>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</si>
  <si>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</si>
  <si>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</si>
  <si>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</si>
  <si>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</si>
  <si>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</si>
  <si>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</si>
  <si>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</si>
  <si>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</si>
  <si>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</si>
  <si>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</si>
  <si>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</si>
  <si>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</si>
  <si>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</si>
  <si>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</si>
  <si>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</si>
  <si>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</si>
  <si>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</si>
  <si>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</si>
  <si>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</si>
  <si>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</si>
  <si>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</si>
  <si>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</si>
  <si>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</si>
  <si>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</si>
  <si>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</si>
  <si>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</si>
  <si>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</si>
  <si>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</si>
  <si>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</si>
  <si>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</si>
  <si>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</si>
  <si>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</si>
  <si>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</si>
  <si>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</si>
  <si>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</si>
  <si>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A.一般財団法人日本建築防災協会</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</si>
  <si>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</si>
  <si>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</si>
  <si>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</si>
  <si>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</si>
  <si>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</si>
  <si>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</si>
  <si>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</si>
  <si>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</si>
  <si>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</si>
  <si>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</si>
  <si>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</si>
  <si>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</si>
  <si>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</si>
  <si>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</si>
  <si>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</si>
  <si>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</si>
  <si>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</si>
  <si>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</si>
  <si>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</si>
  <si>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</si>
  <si>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</si>
  <si>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</si>
  <si>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</si>
  <si>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</si>
  <si>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</si>
  <si>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</si>
  <si>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</si>
  <si>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</si>
  <si>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</si>
  <si>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</si>
  <si>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</si>
  <si>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</si>
  <si>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</si>
  <si>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</si>
  <si>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</si>
  <si>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</si>
  <si>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</si>
  <si>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</si>
  <si>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</si>
  <si>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</si>
  <si>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</si>
  <si>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</si>
  <si>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</si>
  <si>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</si>
  <si>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</si>
  <si>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</si>
  <si>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</si>
  <si>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</si>
  <si>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</si>
  <si>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</si>
  <si>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</si>
  <si>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</si>
  <si>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</si>
  <si>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</si>
  <si>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</si>
  <si>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</si>
  <si>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</si>
  <si>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</si>
  <si>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</si>
  <si>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</si>
  <si>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</si>
  <si>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</si>
  <si>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</si>
  <si>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</si>
  <si>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</si>
  <si>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</si>
  <si>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</si>
  <si>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</si>
  <si>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</si>
  <si>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一般社団法人すまいづくりまちづくりセンター連合会</t>
    <rPh sb="0" eb="2">
      <t>イッパン</t>
    </rPh>
    <rPh sb="2" eb="4">
      <t>シャダン</t>
    </rPh>
    <rPh sb="4" eb="6">
      <t>ホウジン</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</si>
  <si>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</si>
  <si>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</si>
  <si>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</si>
  <si>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</si>
  <si>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</si>
  <si>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</si>
  <si>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</si>
  <si>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</si>
  <si>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</si>
  <si>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</si>
  <si>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</si>
  <si>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</si>
  <si>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</si>
  <si>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</si>
  <si>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</si>
  <si>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</si>
  <si>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</si>
  <si>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</si>
  <si>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</si>
  <si>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</si>
  <si>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</si>
  <si>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</si>
  <si>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</si>
  <si>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</si>
  <si>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</si>
  <si>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</si>
  <si>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</si>
  <si>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</si>
  <si>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</si>
  <si>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</si>
  <si>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</si>
  <si>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</si>
  <si>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</si>
  <si>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</si>
  <si>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</si>
  <si>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</si>
  <si>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</si>
  <si>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</si>
  <si>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</si>
  <si>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</si>
  <si>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</si>
  <si>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</si>
  <si>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</si>
  <si>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</si>
  <si>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</si>
  <si>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</si>
  <si>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</si>
  <si>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</si>
  <si>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</si>
  <si>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</si>
  <si>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</si>
  <si>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</si>
  <si>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</si>
  <si>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</si>
  <si>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</si>
  <si>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</si>
  <si>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</si>
  <si>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</si>
  <si>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</si>
  <si>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</si>
  <si>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</si>
  <si>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</si>
  <si>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</si>
  <si>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</si>
  <si>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</si>
  <si>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</si>
  <si>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</si>
  <si>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</si>
  <si>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</si>
  <si>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</si>
  <si>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</si>
  <si>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</si>
  <si>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</si>
  <si>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</si>
  <si>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</si>
  <si>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</si>
  <si>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</si>
  <si>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</si>
  <si>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</si>
  <si>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</si>
  <si>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</si>
  <si>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</si>
  <si>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</si>
  <si>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</si>
  <si>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</si>
  <si>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</si>
  <si>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</si>
  <si>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</si>
  <si>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</si>
  <si>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</si>
  <si>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</si>
  <si>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</si>
  <si>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</si>
  <si>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</si>
  <si>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</si>
  <si>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</si>
  <si>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パンフレット・テキスト等作成費用</t>
    <rPh sb="11" eb="12">
      <t>トウ</t>
    </rPh>
    <rPh sb="12" eb="14">
      <t>サクセイ</t>
    </rPh>
    <rPh sb="14" eb="16">
      <t>ヒヨウ</t>
    </rPh>
    <phoneticPr fontId="4"/>
  </si>
  <si>
    <t>住宅局</t>
  </si>
  <si>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</si>
  <si>
    <t>（項）住宅市場整備推進費</t>
  </si>
  <si>
    <t>（大事項）住宅市場の環境整備の推進に必要な経費</t>
  </si>
  <si>
    <t>建築確認審査の短縮日数を令和4年度に30日とする</t>
  </si>
  <si>
    <t>日</t>
  </si>
  <si>
    <t>補助金の交付件数</t>
  </si>
  <si>
    <t>件</t>
  </si>
  <si>
    <t>Ｘ：実績額（百万円）／Ｙ：交付件数（件）　　　　　　　　　　</t>
  </si>
  <si>
    <t>百万円/件</t>
  </si>
  <si>
    <t>２　住宅の取得・賃貸・管理・修繕が円滑に行われる住宅市場を整備する</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</si>
  <si>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4"/>
  </si>
  <si>
    <t>○</t>
  </si>
  <si>
    <t>一般財団法人日本建築防災協会</t>
    <rPh sb="0" eb="2">
      <t>イッパン</t>
    </rPh>
    <rPh sb="2" eb="6">
      <t>ザイダンホウジン</t>
    </rPh>
    <phoneticPr fontId="29"/>
  </si>
  <si>
    <t>5010405010349</t>
  </si>
  <si>
    <t xml:space="preserve">サンパートナーズ株式会社 </t>
  </si>
  <si>
    <t>一般財団法人日本建築設備・昇降機センター</t>
    <rPh sb="0" eb="2">
      <t>イッパン</t>
    </rPh>
    <rPh sb="2" eb="6">
      <t>ザイダンホウジン</t>
    </rPh>
    <phoneticPr fontId="4"/>
  </si>
  <si>
    <t>建築確認手続等の円滑化に資する補助の実施</t>
    <rPh sb="0" eb="2">
      <t>ケンチク</t>
    </rPh>
    <rPh sb="2" eb="4">
      <t>カクニン</t>
    </rPh>
    <rPh sb="4" eb="6">
      <t>テツヅキ</t>
    </rPh>
    <rPh sb="6" eb="7">
      <t>トウ</t>
    </rPh>
    <rPh sb="8" eb="11">
      <t>エンカツカ</t>
    </rPh>
    <rPh sb="12" eb="13">
      <t>シ</t>
    </rPh>
    <rPh sb="15" eb="17">
      <t>ホジョ</t>
    </rPh>
    <rPh sb="18" eb="20">
      <t>ジッシ</t>
    </rPh>
    <phoneticPr fontId="4"/>
  </si>
  <si>
    <t>5011001027530</t>
  </si>
  <si>
    <t>新技術等に対応した技術基準の見直しに係る事業の実施に関する業務</t>
    <rPh sb="0" eb="3">
      <t>シンギジュツ</t>
    </rPh>
    <rPh sb="3" eb="4">
      <t>トウ</t>
    </rPh>
    <rPh sb="5" eb="7">
      <t>タイオウ</t>
    </rPh>
    <rPh sb="9" eb="11">
      <t>ギジュツ</t>
    </rPh>
    <rPh sb="11" eb="13">
      <t>キジュン</t>
    </rPh>
    <rPh sb="14" eb="16">
      <t>ミナオ</t>
    </rPh>
    <rPh sb="18" eb="19">
      <t>カカ</t>
    </rPh>
    <rPh sb="20" eb="22">
      <t>ジギョウ</t>
    </rPh>
    <rPh sb="23" eb="25">
      <t>ジッシ</t>
    </rPh>
    <rPh sb="26" eb="27">
      <t>カン</t>
    </rPh>
    <rPh sb="29" eb="31">
      <t>ギョウム</t>
    </rPh>
    <phoneticPr fontId="4"/>
  </si>
  <si>
    <t>建築設計・工事監理等の業務報酬基準の改正に係る調査・検討、建築物のバリアフリー化に係る建築設計標準の改正及び小規模店舗に係る抜粋版の作成</t>
    <rPh sb="0" eb="2">
      <t>ケンチク</t>
    </rPh>
    <rPh sb="2" eb="4">
      <t>セッケイ</t>
    </rPh>
    <rPh sb="5" eb="7">
      <t>コウジ</t>
    </rPh>
    <rPh sb="7" eb="9">
      <t>カンリ</t>
    </rPh>
    <rPh sb="9" eb="10">
      <t>トウ</t>
    </rPh>
    <rPh sb="11" eb="13">
      <t>ギョウム</t>
    </rPh>
    <rPh sb="13" eb="15">
      <t>ホウシュウ</t>
    </rPh>
    <rPh sb="15" eb="17">
      <t>キジュン</t>
    </rPh>
    <rPh sb="18" eb="20">
      <t>カイセイ</t>
    </rPh>
    <rPh sb="21" eb="22">
      <t>カカ</t>
    </rPh>
    <rPh sb="23" eb="25">
      <t>チョウサ</t>
    </rPh>
    <rPh sb="26" eb="28">
      <t>ケントウ</t>
    </rPh>
    <rPh sb="29" eb="32">
      <t>ケンチクブツ</t>
    </rPh>
    <rPh sb="39" eb="40">
      <t>カ</t>
    </rPh>
    <rPh sb="41" eb="42">
      <t>カカ</t>
    </rPh>
    <rPh sb="43" eb="45">
      <t>ケンチク</t>
    </rPh>
    <rPh sb="45" eb="47">
      <t>セッケイ</t>
    </rPh>
    <rPh sb="47" eb="49">
      <t>ヒョウジュン</t>
    </rPh>
    <rPh sb="50" eb="52">
      <t>カイセイ</t>
    </rPh>
    <rPh sb="52" eb="53">
      <t>オヨ</t>
    </rPh>
    <rPh sb="54" eb="57">
      <t>ショウキボ</t>
    </rPh>
    <rPh sb="57" eb="59">
      <t>テンポ</t>
    </rPh>
    <rPh sb="60" eb="61">
      <t>カカ</t>
    </rPh>
    <rPh sb="62" eb="64">
      <t>バッスイ</t>
    </rPh>
    <rPh sb="64" eb="65">
      <t>バン</t>
    </rPh>
    <rPh sb="66" eb="68">
      <t>サクセイ</t>
    </rPh>
    <phoneticPr fontId="4"/>
  </si>
  <si>
    <t>改正建築士法に係る評価の調査・分析、試験制度の改善に関する調査・分析、建築士の業務領域等に関する検討、建築士の実態把握と活動に係る資質の確保に関する検討</t>
    <rPh sb="0" eb="2">
      <t>カイセイ</t>
    </rPh>
    <rPh sb="2" eb="5">
      <t>ケンチクシ</t>
    </rPh>
    <rPh sb="5" eb="6">
      <t>ホウ</t>
    </rPh>
    <rPh sb="7" eb="8">
      <t>カカ</t>
    </rPh>
    <rPh sb="9" eb="11">
      <t>ヒョウカ</t>
    </rPh>
    <rPh sb="12" eb="14">
      <t>チョウサ</t>
    </rPh>
    <rPh sb="15" eb="17">
      <t>ブンセキ</t>
    </rPh>
    <rPh sb="18" eb="20">
      <t>シケン</t>
    </rPh>
    <rPh sb="20" eb="22">
      <t>セイド</t>
    </rPh>
    <rPh sb="23" eb="25">
      <t>カイゼン</t>
    </rPh>
    <rPh sb="26" eb="27">
      <t>カン</t>
    </rPh>
    <rPh sb="29" eb="31">
      <t>チョウサ</t>
    </rPh>
    <rPh sb="32" eb="34">
      <t>ブンセキ</t>
    </rPh>
    <rPh sb="35" eb="38">
      <t>ケンチクシ</t>
    </rPh>
    <rPh sb="39" eb="41">
      <t>ギョウム</t>
    </rPh>
    <rPh sb="41" eb="43">
      <t>リョウイキ</t>
    </rPh>
    <rPh sb="43" eb="44">
      <t>トウ</t>
    </rPh>
    <rPh sb="45" eb="46">
      <t>カン</t>
    </rPh>
    <rPh sb="48" eb="50">
      <t>ケントウ</t>
    </rPh>
    <rPh sb="51" eb="54">
      <t>ケンチクシ</t>
    </rPh>
    <rPh sb="55" eb="57">
      <t>ジッタイ</t>
    </rPh>
    <rPh sb="57" eb="59">
      <t>ハアク</t>
    </rPh>
    <rPh sb="60" eb="62">
      <t>カツドウ</t>
    </rPh>
    <rPh sb="63" eb="64">
      <t>カカ</t>
    </rPh>
    <rPh sb="65" eb="67">
      <t>シシツ</t>
    </rPh>
    <rPh sb="68" eb="70">
      <t>カクホ</t>
    </rPh>
    <rPh sb="71" eb="72">
      <t>カン</t>
    </rPh>
    <rPh sb="74" eb="76">
      <t>ケントウ</t>
    </rPh>
    <phoneticPr fontId="4"/>
  </si>
  <si>
    <t>人件費</t>
    <rPh sb="0" eb="3">
      <t>ジンケンヒ</t>
    </rPh>
    <phoneticPr fontId="4"/>
  </si>
  <si>
    <t>建築基準法・建築士法の適切な運用のために検討・周知</t>
    <rPh sb="0" eb="2">
      <t>ケンチク</t>
    </rPh>
    <rPh sb="2" eb="5">
      <t>キジュンホウ</t>
    </rPh>
    <rPh sb="6" eb="9">
      <t>ケンチクシ</t>
    </rPh>
    <rPh sb="9" eb="10">
      <t>ホウ</t>
    </rPh>
    <rPh sb="11" eb="13">
      <t>テキセツ</t>
    </rPh>
    <rPh sb="14" eb="16">
      <t>ウンヨウ</t>
    </rPh>
    <rPh sb="20" eb="22">
      <t>ケントウ</t>
    </rPh>
    <rPh sb="23" eb="25">
      <t>シュウチ</t>
    </rPh>
    <phoneticPr fontId="4"/>
  </si>
  <si>
    <t>旅費</t>
    <rPh sb="0" eb="2">
      <t>リョヒ</t>
    </rPh>
    <phoneticPr fontId="4"/>
  </si>
  <si>
    <t>227/8</t>
  </si>
  <si>
    <t>240/9</t>
  </si>
  <si>
    <t>構造計算適合性判定を要する物件に係る確認審査日数について「全体集計結果」(R3.3国土交通省調査結果)</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</si>
  <si>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</si>
  <si>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t>
  </si>
  <si>
    <t>・国費投入の必要性及び事業の効率性については評価できるが、事業の有効性については、設定する目標の達成に向け今後のさらなる取り組みが必要である。
・調査事項毎に必要なコストを見直し、効率的な執行に努めている。</t>
    <rPh sb="1" eb="3">
      <t>コクヒ</t>
    </rPh>
    <rPh sb="3" eb="5">
      <t>トウニュウ</t>
    </rPh>
    <rPh sb="6" eb="8">
      <t>ヒツヨウ</t>
    </rPh>
    <rPh sb="8" eb="9">
      <t>セイ</t>
    </rPh>
    <rPh sb="9" eb="10">
      <t>オヨ</t>
    </rPh>
    <rPh sb="11" eb="13">
      <t>ジギョウ</t>
    </rPh>
    <rPh sb="14" eb="17">
      <t>コウリツセイ</t>
    </rPh>
    <rPh sb="22" eb="24">
      <t>ヒョウカ</t>
    </rPh>
    <rPh sb="29" eb="31">
      <t>ジギョウ</t>
    </rPh>
    <rPh sb="32" eb="35">
      <t>ユウコウセイ</t>
    </rPh>
    <rPh sb="41" eb="43">
      <t>セッテイ</t>
    </rPh>
    <rPh sb="45" eb="47">
      <t>モクヒョウ</t>
    </rPh>
    <rPh sb="48" eb="50">
      <t>タッセイ</t>
    </rPh>
    <rPh sb="51" eb="52">
      <t>ム</t>
    </rPh>
    <rPh sb="53" eb="55">
      <t>コンゴ</t>
    </rPh>
    <rPh sb="60" eb="61">
      <t>ト</t>
    </rPh>
    <rPh sb="62" eb="63">
      <t>ク</t>
    </rPh>
    <rPh sb="65" eb="67">
      <t>ヒツヨウ</t>
    </rPh>
    <phoneticPr fontId="4"/>
  </si>
  <si>
    <t>・成果目標を達成できるよう、制度の周知、審査体制の強化等を図る。
・引き続き、調査事項毎に必要なコストを見直し、効率的な執行に努める。</t>
    <rPh sb="1" eb="3">
      <t>セイカ</t>
    </rPh>
    <rPh sb="3" eb="5">
      <t>モクヒョウ</t>
    </rPh>
    <rPh sb="6" eb="8">
      <t>タッセイ</t>
    </rPh>
    <rPh sb="14" eb="16">
      <t>セイド</t>
    </rPh>
    <rPh sb="17" eb="19">
      <t>シュウチ</t>
    </rPh>
    <rPh sb="20" eb="22">
      <t>シンサ</t>
    </rPh>
    <rPh sb="22" eb="24">
      <t>タイセイ</t>
    </rPh>
    <rPh sb="25" eb="27">
      <t>キョウカ</t>
    </rPh>
    <rPh sb="27" eb="28">
      <t>トウ</t>
    </rPh>
    <rPh sb="29" eb="30">
      <t>ハカ</t>
    </rPh>
    <rPh sb="34" eb="35">
      <t>ヒ</t>
    </rPh>
    <rPh sb="36" eb="37">
      <t>ツヅ</t>
    </rPh>
    <phoneticPr fontId="4"/>
  </si>
  <si>
    <t>事業の目的を達成するため、令和2年度は以下の3つの取り組みを行った。(定額補助・民間事業者)
1) 建築基準法・建築士法等の審査体制の強化に資する取組み
2) 審査者・申請者の資質の向上に資する取組み
3) 建築基準制度等の周知普及に資する取組み</t>
    <rPh sb="62" eb="64">
      <t>シンサ</t>
    </rPh>
    <rPh sb="64" eb="66">
      <t>タイセイ</t>
    </rPh>
    <rPh sb="67" eb="69">
      <t>キョウカ</t>
    </rPh>
    <rPh sb="70" eb="71">
      <t>シ</t>
    </rPh>
    <rPh sb="73" eb="74">
      <t>ト</t>
    </rPh>
    <rPh sb="74" eb="75">
      <t>ク</t>
    </rPh>
    <rPh sb="80" eb="82">
      <t>シンサ</t>
    </rPh>
    <rPh sb="82" eb="83">
      <t>シャ</t>
    </rPh>
    <rPh sb="84" eb="87">
      <t>シンセイシャ</t>
    </rPh>
    <rPh sb="88" eb="90">
      <t>シシツ</t>
    </rPh>
    <rPh sb="91" eb="93">
      <t>コウジョウ</t>
    </rPh>
    <rPh sb="94" eb="95">
      <t>シ</t>
    </rPh>
    <rPh sb="97" eb="98">
      <t>ト</t>
    </rPh>
    <rPh sb="98" eb="99">
      <t>ク</t>
    </rPh>
    <rPh sb="104" eb="106">
      <t>ケンチク</t>
    </rPh>
    <rPh sb="106" eb="108">
      <t>キジュン</t>
    </rPh>
    <rPh sb="108" eb="110">
      <t>セイド</t>
    </rPh>
    <rPh sb="110" eb="111">
      <t>トウ</t>
    </rPh>
    <rPh sb="112" eb="114">
      <t>シュウチ</t>
    </rPh>
    <rPh sb="114" eb="116">
      <t>フキュウ</t>
    </rPh>
    <rPh sb="117" eb="118">
      <t>シ</t>
    </rPh>
    <rPh sb="120" eb="122">
      <t>トリクミ</t>
    </rPh>
    <phoneticPr fontId="4"/>
  </si>
  <si>
    <t>建築指導課
参事官（建築企画担当）</t>
    <rPh sb="6" eb="9">
      <t>サンジカン</t>
    </rPh>
    <rPh sb="10" eb="12">
      <t>ケンチク</t>
    </rPh>
    <rPh sb="12" eb="14">
      <t>キカク</t>
    </rPh>
    <rPh sb="14" eb="16">
      <t>タントウ</t>
    </rPh>
    <phoneticPr fontId="4"/>
  </si>
  <si>
    <t>課長　深井 敦夫
参事官　今村 敬</t>
    <rPh sb="9" eb="12">
      <t>サンジカン</t>
    </rPh>
    <rPh sb="13" eb="15">
      <t>イマムラ</t>
    </rPh>
    <rPh sb="16" eb="17">
      <t>ケイ</t>
    </rPh>
    <phoneticPr fontId="4"/>
  </si>
  <si>
    <t>過年度の事業成果や、事業執行上の課題等について分析を行いつつ、建築基準法等の円滑な執行に資する事業内容を検討すべきである。</t>
  </si>
  <si>
    <t>建築基準法令の円滑な施行に向けて、法令の改正内容やガイドライン、指針等の周知を着実に行っているところであり、今後とも事業内容を精査し、必要とされる事業を行っていく。</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</si>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</sst>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7"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4" xfId="0" applyNumberFormat="1" applyFont="1" applyFill="1" applyBorder="1" applyAlignment="1" applyProtection="1">
      <alignment horizontal="right" vertical="center"/>
      <protection locked="0"/>
    </xf>
    <xf numFmtId="180" fontId="0" fillId="0" borderId="67"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0" fillId="5" borderId="103"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xf>
    <xf numFmtId="180" fontId="0" fillId="0" borderId="10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133985</xdr:colOff>
      <xdr:row>748</xdr:row>
      <xdr:rowOff>108585</xdr:rowOff>
    </xdr:from>
    <xdr:to>
      <xdr:col>33</xdr:col>
      <xdr:colOff>186690</xdr:colOff>
      <xdr:row>751</xdr:row>
      <xdr:rowOff>42545</xdr:rowOff>
    </xdr:to>
    <xdr:sp macro="" textlink="">
      <xdr:nvSpPr>
        <xdr:cNvPr id="2" name="テキスト ボックス 1"/>
        <xdr:cNvSpPr txBox="1"/>
      </xdr:nvSpPr>
      <xdr:spPr>
        <a:xfrm>
          <a:off x="4534535" y="38209220"/>
          <a:ext cx="2252980" cy="10140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68580</xdr:colOff>
      <xdr:row>751</xdr:row>
      <xdr:rowOff>38735</xdr:rowOff>
    </xdr:from>
    <xdr:to>
      <xdr:col>28</xdr:col>
      <xdr:colOff>68580</xdr:colOff>
      <xdr:row>753</xdr:row>
      <xdr:rowOff>24130</xdr:rowOff>
    </xdr:to>
    <xdr:cxnSp macro="">
      <xdr:nvCxnSpPr>
        <xdr:cNvPr id="3" name="直線矢印コネクタ 2"/>
        <xdr:cNvCxnSpPr/>
      </xdr:nvCxnSpPr>
      <xdr:spPr>
        <a:xfrm>
          <a:off x="5669280" y="39219505"/>
          <a:ext cx="0" cy="69786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73025</xdr:colOff>
      <xdr:row>753</xdr:row>
      <xdr:rowOff>12700</xdr:rowOff>
    </xdr:from>
    <xdr:to>
      <xdr:col>32</xdr:col>
      <xdr:colOff>58420</xdr:colOff>
      <xdr:row>753</xdr:row>
      <xdr:rowOff>328930</xdr:rowOff>
    </xdr:to>
    <xdr:sp macro="" textlink="">
      <xdr:nvSpPr>
        <xdr:cNvPr id="4" name="テキスト ボックス 3"/>
        <xdr:cNvSpPr txBox="1"/>
      </xdr:nvSpPr>
      <xdr:spPr>
        <a:xfrm>
          <a:off x="4873625" y="39905940"/>
          <a:ext cx="1585595" cy="31623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109220</xdr:colOff>
      <xdr:row>753</xdr:row>
      <xdr:rowOff>280670</xdr:rowOff>
    </xdr:from>
    <xdr:to>
      <xdr:col>33</xdr:col>
      <xdr:colOff>191135</xdr:colOff>
      <xdr:row>756</xdr:row>
      <xdr:rowOff>219075</xdr:rowOff>
    </xdr:to>
    <xdr:sp macro="" textlink="">
      <xdr:nvSpPr>
        <xdr:cNvPr id="5" name="テキスト ボックス 4"/>
        <xdr:cNvSpPr txBox="1"/>
      </xdr:nvSpPr>
      <xdr:spPr>
        <a:xfrm>
          <a:off x="4509770" y="40173910"/>
          <a:ext cx="2282190" cy="101092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14</xdr:col>
      <xdr:colOff>13335</xdr:colOff>
      <xdr:row>756</xdr:row>
      <xdr:rowOff>344805</xdr:rowOff>
    </xdr:from>
    <xdr:ext cx="5807075" cy="1929130"/>
    <xdr:sp macro="" textlink="">
      <xdr:nvSpPr>
        <xdr:cNvPr id="6" name="テキスト ボックス 5"/>
        <xdr:cNvSpPr/>
      </xdr:nvSpPr>
      <xdr:spPr>
        <a:xfrm>
          <a:off x="2813685" y="41310560"/>
          <a:ext cx="5807075" cy="1929130"/>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r>
            <a:rPr lang="en-US" altLang="ja-JP" sz="1100">
              <a:effectLst/>
              <a:latin typeface="+mn-lt"/>
              <a:ea typeface="+mn-ea"/>
              <a:cs typeface="+mn-cs"/>
            </a:rPr>
            <a:t>1) </a:t>
          </a:r>
          <a:r>
            <a:rPr lang="ja-JP" altLang="en-US" sz="1100">
              <a:effectLst/>
              <a:latin typeface="+mn-lt"/>
              <a:ea typeface="+mn-ea"/>
              <a:cs typeface="+mn-cs"/>
            </a:rPr>
            <a:t>建築基準法・建築士法等の審査体制の強化に資する取組み</a:t>
          </a:r>
        </a:p>
        <a:p>
          <a:r>
            <a:rPr lang="en-US" altLang="ja-JP" sz="1100">
              <a:effectLst/>
              <a:latin typeface="+mn-lt"/>
              <a:ea typeface="+mn-ea"/>
              <a:cs typeface="+mn-cs"/>
            </a:rPr>
            <a:t>2) </a:t>
          </a:r>
          <a:r>
            <a:rPr lang="ja-JP" altLang="en-US" sz="1100">
              <a:effectLst/>
              <a:latin typeface="+mn-lt"/>
              <a:ea typeface="+mn-ea"/>
              <a:cs typeface="+mn-cs"/>
            </a:rPr>
            <a:t>審査者・申請者の資質の向上に資する取組み</a:t>
          </a:r>
        </a:p>
        <a:p>
          <a:r>
            <a:rPr lang="en-US" altLang="ja-JP" sz="1100">
              <a:effectLst/>
              <a:latin typeface="+mn-lt"/>
              <a:ea typeface="+mn-ea"/>
              <a:cs typeface="+mn-cs"/>
            </a:rPr>
            <a:t>3) </a:t>
          </a:r>
          <a:r>
            <a:rPr lang="ja-JP" altLang="en-US" sz="1100">
              <a:effectLst/>
              <a:latin typeface="+mn-lt"/>
              <a:ea typeface="+mn-ea"/>
              <a:cs typeface="+mn-cs"/>
            </a:rPr>
            <a:t>建築基準制度等の周知普及に資する取組み</a:t>
          </a:r>
          <a:endParaRPr lang="ja-JP" altLang="ja-JP" sz="1100">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9">
        <v>2021</v>
      </c>
      <c r="AE2" s="879"/>
      <c r="AF2" s="879"/>
      <c r="AG2" s="879"/>
      <c r="AH2" s="879"/>
      <c r="AI2" s="32" t="s">
        <v>454</v>
      </c>
      <c r="AJ2" s="879" t="s">
        <v>641</v>
      </c>
      <c r="AK2" s="879"/>
      <c r="AL2" s="879"/>
      <c r="AM2" s="879"/>
      <c r="AN2" s="32" t="s">
        <v>454</v>
      </c>
      <c r="AO2" s="879">
        <v>20</v>
      </c>
      <c r="AP2" s="879"/>
      <c r="AQ2" s="879"/>
      <c r="AR2" s="40" t="s">
        <v>454</v>
      </c>
      <c r="AS2" s="880">
        <v>12</v>
      </c>
      <c r="AT2" s="880"/>
      <c r="AU2" s="880"/>
      <c r="AV2" s="32" t="str">
        <f>IF(AW2="","","-")</f>
        <v/>
      </c>
      <c r="AW2" s="881"/>
      <c r="AX2" s="881"/>
    </row>
    <row r="3" spans="1:50" ht="21" customHeight="1" x14ac:dyDescent="0.15">
      <c r="A3" s="882" t="s">
        <v>647</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3" t="s">
        <v>92</v>
      </c>
      <c r="AJ3" s="884" t="s">
        <v>279</v>
      </c>
      <c r="AK3" s="884"/>
      <c r="AL3" s="884"/>
      <c r="AM3" s="884"/>
      <c r="AN3" s="884"/>
      <c r="AO3" s="884"/>
      <c r="AP3" s="884"/>
      <c r="AQ3" s="884"/>
      <c r="AR3" s="884"/>
      <c r="AS3" s="884"/>
      <c r="AT3" s="884"/>
      <c r="AU3" s="884"/>
      <c r="AV3" s="884"/>
      <c r="AW3" s="884"/>
      <c r="AX3" s="42" t="s">
        <v>130</v>
      </c>
    </row>
    <row r="4" spans="1:50" ht="24.75" customHeight="1" x14ac:dyDescent="0.15">
      <c r="A4" s="885" t="s">
        <v>50</v>
      </c>
      <c r="B4" s="886"/>
      <c r="C4" s="886"/>
      <c r="D4" s="886"/>
      <c r="E4" s="886"/>
      <c r="F4" s="886"/>
      <c r="G4" s="887" t="s">
        <v>400</v>
      </c>
      <c r="H4" s="888"/>
      <c r="I4" s="888"/>
      <c r="J4" s="888"/>
      <c r="K4" s="888"/>
      <c r="L4" s="888"/>
      <c r="M4" s="888"/>
      <c r="N4" s="888"/>
      <c r="O4" s="888"/>
      <c r="P4" s="888"/>
      <c r="Q4" s="888"/>
      <c r="R4" s="888"/>
      <c r="S4" s="888"/>
      <c r="T4" s="888"/>
      <c r="U4" s="888"/>
      <c r="V4" s="888"/>
      <c r="W4" s="888"/>
      <c r="X4" s="888"/>
      <c r="Y4" s="889" t="s">
        <v>7</v>
      </c>
      <c r="Z4" s="890"/>
      <c r="AA4" s="890"/>
      <c r="AB4" s="890"/>
      <c r="AC4" s="890"/>
      <c r="AD4" s="891"/>
      <c r="AE4" s="892" t="s">
        <v>653</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134</v>
      </c>
      <c r="B5" s="897"/>
      <c r="C5" s="897"/>
      <c r="D5" s="897"/>
      <c r="E5" s="897"/>
      <c r="F5" s="898"/>
      <c r="G5" s="899" t="s">
        <v>443</v>
      </c>
      <c r="H5" s="900"/>
      <c r="I5" s="900"/>
      <c r="J5" s="900"/>
      <c r="K5" s="900"/>
      <c r="L5" s="900"/>
      <c r="M5" s="901" t="s">
        <v>132</v>
      </c>
      <c r="N5" s="902"/>
      <c r="O5" s="902"/>
      <c r="P5" s="902"/>
      <c r="Q5" s="902"/>
      <c r="R5" s="903"/>
      <c r="S5" s="904" t="s">
        <v>196</v>
      </c>
      <c r="T5" s="900"/>
      <c r="U5" s="900"/>
      <c r="V5" s="900"/>
      <c r="W5" s="900"/>
      <c r="X5" s="905"/>
      <c r="Y5" s="906" t="s">
        <v>24</v>
      </c>
      <c r="Z5" s="717"/>
      <c r="AA5" s="717"/>
      <c r="AB5" s="717"/>
      <c r="AC5" s="717"/>
      <c r="AD5" s="718"/>
      <c r="AE5" s="907" t="s">
        <v>686</v>
      </c>
      <c r="AF5" s="907"/>
      <c r="AG5" s="907"/>
      <c r="AH5" s="907"/>
      <c r="AI5" s="907"/>
      <c r="AJ5" s="907"/>
      <c r="AK5" s="907"/>
      <c r="AL5" s="907"/>
      <c r="AM5" s="907"/>
      <c r="AN5" s="907"/>
      <c r="AO5" s="907"/>
      <c r="AP5" s="908"/>
      <c r="AQ5" s="909" t="s">
        <v>687</v>
      </c>
      <c r="AR5" s="910"/>
      <c r="AS5" s="910"/>
      <c r="AT5" s="910"/>
      <c r="AU5" s="910"/>
      <c r="AV5" s="910"/>
      <c r="AW5" s="910"/>
      <c r="AX5" s="911"/>
    </row>
    <row r="6" spans="1:50" ht="39" customHeight="1" x14ac:dyDescent="0.15">
      <c r="A6" s="842" t="s">
        <v>26</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2" customHeight="1" x14ac:dyDescent="0.15">
      <c r="A7" s="847" t="s">
        <v>1</v>
      </c>
      <c r="B7" s="848"/>
      <c r="C7" s="848"/>
      <c r="D7" s="848"/>
      <c r="E7" s="848"/>
      <c r="F7" s="849"/>
      <c r="G7" s="850" t="s">
        <v>454</v>
      </c>
      <c r="H7" s="760"/>
      <c r="I7" s="760"/>
      <c r="J7" s="760"/>
      <c r="K7" s="760"/>
      <c r="L7" s="760"/>
      <c r="M7" s="760"/>
      <c r="N7" s="760"/>
      <c r="O7" s="760"/>
      <c r="P7" s="760"/>
      <c r="Q7" s="760"/>
      <c r="R7" s="760"/>
      <c r="S7" s="760"/>
      <c r="T7" s="760"/>
      <c r="U7" s="760"/>
      <c r="V7" s="760"/>
      <c r="W7" s="760"/>
      <c r="X7" s="761"/>
      <c r="Y7" s="851" t="s">
        <v>256</v>
      </c>
      <c r="Z7" s="236"/>
      <c r="AA7" s="236"/>
      <c r="AB7" s="236"/>
      <c r="AC7" s="236"/>
      <c r="AD7" s="852"/>
      <c r="AE7" s="853" t="s">
        <v>324</v>
      </c>
      <c r="AF7" s="854"/>
      <c r="AG7" s="854"/>
      <c r="AH7" s="854"/>
      <c r="AI7" s="854"/>
      <c r="AJ7" s="854"/>
      <c r="AK7" s="854"/>
      <c r="AL7" s="854"/>
      <c r="AM7" s="854"/>
      <c r="AN7" s="854"/>
      <c r="AO7" s="854"/>
      <c r="AP7" s="854"/>
      <c r="AQ7" s="854"/>
      <c r="AR7" s="854"/>
      <c r="AS7" s="854"/>
      <c r="AT7" s="854"/>
      <c r="AU7" s="854"/>
      <c r="AV7" s="854"/>
      <c r="AW7" s="854"/>
      <c r="AX7" s="855"/>
    </row>
    <row r="8" spans="1:50" ht="42" customHeight="1" x14ac:dyDescent="0.15">
      <c r="A8" s="847" t="s">
        <v>345</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347</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75" customHeight="1" x14ac:dyDescent="0.15">
      <c r="A9" s="120" t="s">
        <v>81</v>
      </c>
      <c r="B9" s="121"/>
      <c r="C9" s="121"/>
      <c r="D9" s="121"/>
      <c r="E9" s="121"/>
      <c r="F9" s="121"/>
      <c r="G9" s="864" t="s">
        <v>654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7.5" customHeight="1" x14ac:dyDescent="0.15">
      <c r="A10" s="867" t="s">
        <v>89</v>
      </c>
      <c r="B10" s="868"/>
      <c r="C10" s="868"/>
      <c r="D10" s="868"/>
      <c r="E10" s="868"/>
      <c r="F10" s="868"/>
      <c r="G10" s="869" t="s">
        <v>685</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16</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7" t="s">
        <v>84</v>
      </c>
      <c r="B12" s="118"/>
      <c r="C12" s="118"/>
      <c r="D12" s="118"/>
      <c r="E12" s="118"/>
      <c r="F12" s="119"/>
      <c r="G12" s="876"/>
      <c r="H12" s="877"/>
      <c r="I12" s="877"/>
      <c r="J12" s="877"/>
      <c r="K12" s="877"/>
      <c r="L12" s="877"/>
      <c r="M12" s="877"/>
      <c r="N12" s="877"/>
      <c r="O12" s="877"/>
      <c r="P12" s="686" t="s">
        <v>430</v>
      </c>
      <c r="Q12" s="681"/>
      <c r="R12" s="681"/>
      <c r="S12" s="681"/>
      <c r="T12" s="681"/>
      <c r="U12" s="681"/>
      <c r="V12" s="682"/>
      <c r="W12" s="686" t="s">
        <v>79</v>
      </c>
      <c r="X12" s="681"/>
      <c r="Y12" s="681"/>
      <c r="Z12" s="681"/>
      <c r="AA12" s="681"/>
      <c r="AB12" s="681"/>
      <c r="AC12" s="682"/>
      <c r="AD12" s="686" t="s">
        <v>185</v>
      </c>
      <c r="AE12" s="681"/>
      <c r="AF12" s="681"/>
      <c r="AG12" s="681"/>
      <c r="AH12" s="681"/>
      <c r="AI12" s="681"/>
      <c r="AJ12" s="682"/>
      <c r="AK12" s="686" t="s">
        <v>648</v>
      </c>
      <c r="AL12" s="681"/>
      <c r="AM12" s="681"/>
      <c r="AN12" s="681"/>
      <c r="AO12" s="681"/>
      <c r="AP12" s="681"/>
      <c r="AQ12" s="682"/>
      <c r="AR12" s="686" t="s">
        <v>649</v>
      </c>
      <c r="AS12" s="681"/>
      <c r="AT12" s="681"/>
      <c r="AU12" s="681"/>
      <c r="AV12" s="681"/>
      <c r="AW12" s="681"/>
      <c r="AX12" s="878"/>
    </row>
    <row r="13" spans="1:50" ht="21" customHeight="1" x14ac:dyDescent="0.15">
      <c r="A13" s="80"/>
      <c r="B13" s="81"/>
      <c r="C13" s="81"/>
      <c r="D13" s="81"/>
      <c r="E13" s="81"/>
      <c r="F13" s="82"/>
      <c r="G13" s="384" t="s">
        <v>4</v>
      </c>
      <c r="H13" s="385"/>
      <c r="I13" s="835" t="s">
        <v>13</v>
      </c>
      <c r="J13" s="836"/>
      <c r="K13" s="836"/>
      <c r="L13" s="836"/>
      <c r="M13" s="836"/>
      <c r="N13" s="836"/>
      <c r="O13" s="837"/>
      <c r="P13" s="792">
        <v>460</v>
      </c>
      <c r="Q13" s="793"/>
      <c r="R13" s="793"/>
      <c r="S13" s="793"/>
      <c r="T13" s="793"/>
      <c r="U13" s="793"/>
      <c r="V13" s="794"/>
      <c r="W13" s="792">
        <v>203</v>
      </c>
      <c r="X13" s="793"/>
      <c r="Y13" s="793"/>
      <c r="Z13" s="793"/>
      <c r="AA13" s="793"/>
      <c r="AB13" s="793"/>
      <c r="AC13" s="794"/>
      <c r="AD13" s="792">
        <v>227</v>
      </c>
      <c r="AE13" s="793"/>
      <c r="AF13" s="793"/>
      <c r="AG13" s="793"/>
      <c r="AH13" s="793"/>
      <c r="AI13" s="793"/>
      <c r="AJ13" s="794"/>
      <c r="AK13" s="792">
        <v>240</v>
      </c>
      <c r="AL13" s="793"/>
      <c r="AM13" s="793"/>
      <c r="AN13" s="793"/>
      <c r="AO13" s="793"/>
      <c r="AP13" s="793"/>
      <c r="AQ13" s="794"/>
      <c r="AR13" s="807">
        <v>240</v>
      </c>
      <c r="AS13" s="808"/>
      <c r="AT13" s="808"/>
      <c r="AU13" s="808"/>
      <c r="AV13" s="808"/>
      <c r="AW13" s="808"/>
      <c r="AX13" s="838"/>
    </row>
    <row r="14" spans="1:50" ht="21" customHeight="1" x14ac:dyDescent="0.15">
      <c r="A14" s="80"/>
      <c r="B14" s="81"/>
      <c r="C14" s="81"/>
      <c r="D14" s="81"/>
      <c r="E14" s="81"/>
      <c r="F14" s="82"/>
      <c r="G14" s="386"/>
      <c r="H14" s="387"/>
      <c r="I14" s="821" t="s">
        <v>6</v>
      </c>
      <c r="J14" s="827"/>
      <c r="K14" s="827"/>
      <c r="L14" s="827"/>
      <c r="M14" s="827"/>
      <c r="N14" s="827"/>
      <c r="O14" s="828"/>
      <c r="P14" s="792" t="s">
        <v>454</v>
      </c>
      <c r="Q14" s="793"/>
      <c r="R14" s="793"/>
      <c r="S14" s="793"/>
      <c r="T14" s="793"/>
      <c r="U14" s="793"/>
      <c r="V14" s="794"/>
      <c r="W14" s="792" t="s">
        <v>454</v>
      </c>
      <c r="X14" s="793"/>
      <c r="Y14" s="793"/>
      <c r="Z14" s="793"/>
      <c r="AA14" s="793"/>
      <c r="AB14" s="793"/>
      <c r="AC14" s="794"/>
      <c r="AD14" s="792" t="s">
        <v>454</v>
      </c>
      <c r="AE14" s="793"/>
      <c r="AF14" s="793"/>
      <c r="AG14" s="793"/>
      <c r="AH14" s="793"/>
      <c r="AI14" s="793"/>
      <c r="AJ14" s="794"/>
      <c r="AK14" s="792" t="s">
        <v>690</v>
      </c>
      <c r="AL14" s="793"/>
      <c r="AM14" s="793"/>
      <c r="AN14" s="793"/>
      <c r="AO14" s="793"/>
      <c r="AP14" s="793"/>
      <c r="AQ14" s="794"/>
      <c r="AR14" s="839"/>
      <c r="AS14" s="839"/>
      <c r="AT14" s="839"/>
      <c r="AU14" s="839"/>
      <c r="AV14" s="839"/>
      <c r="AW14" s="839"/>
      <c r="AX14" s="840"/>
    </row>
    <row r="15" spans="1:50" ht="21" customHeight="1" x14ac:dyDescent="0.15">
      <c r="A15" s="80"/>
      <c r="B15" s="81"/>
      <c r="C15" s="81"/>
      <c r="D15" s="81"/>
      <c r="E15" s="81"/>
      <c r="F15" s="82"/>
      <c r="G15" s="386"/>
      <c r="H15" s="387"/>
      <c r="I15" s="821" t="s">
        <v>112</v>
      </c>
      <c r="J15" s="822"/>
      <c r="K15" s="822"/>
      <c r="L15" s="822"/>
      <c r="M15" s="822"/>
      <c r="N15" s="822"/>
      <c r="O15" s="823"/>
      <c r="P15" s="792" t="s">
        <v>454</v>
      </c>
      <c r="Q15" s="793"/>
      <c r="R15" s="793"/>
      <c r="S15" s="793"/>
      <c r="T15" s="793"/>
      <c r="U15" s="793"/>
      <c r="V15" s="794"/>
      <c r="W15" s="792" t="s">
        <v>454</v>
      </c>
      <c r="X15" s="793"/>
      <c r="Y15" s="793"/>
      <c r="Z15" s="793"/>
      <c r="AA15" s="793"/>
      <c r="AB15" s="793"/>
      <c r="AC15" s="794"/>
      <c r="AD15" s="792" t="s">
        <v>454</v>
      </c>
      <c r="AE15" s="793"/>
      <c r="AF15" s="793"/>
      <c r="AG15" s="793"/>
      <c r="AH15" s="793"/>
      <c r="AI15" s="793"/>
      <c r="AJ15" s="794"/>
      <c r="AK15" s="792" t="s">
        <v>454</v>
      </c>
      <c r="AL15" s="793"/>
      <c r="AM15" s="793"/>
      <c r="AN15" s="793"/>
      <c r="AO15" s="793"/>
      <c r="AP15" s="793"/>
      <c r="AQ15" s="794"/>
      <c r="AR15" s="792" t="s">
        <v>690</v>
      </c>
      <c r="AS15" s="793"/>
      <c r="AT15" s="793"/>
      <c r="AU15" s="793"/>
      <c r="AV15" s="793"/>
      <c r="AW15" s="793"/>
      <c r="AX15" s="841"/>
    </row>
    <row r="16" spans="1:50" ht="21" customHeight="1" x14ac:dyDescent="0.15">
      <c r="A16" s="80"/>
      <c r="B16" s="81"/>
      <c r="C16" s="81"/>
      <c r="D16" s="81"/>
      <c r="E16" s="81"/>
      <c r="F16" s="82"/>
      <c r="G16" s="386"/>
      <c r="H16" s="387"/>
      <c r="I16" s="821" t="s">
        <v>59</v>
      </c>
      <c r="J16" s="822"/>
      <c r="K16" s="822"/>
      <c r="L16" s="822"/>
      <c r="M16" s="822"/>
      <c r="N16" s="822"/>
      <c r="O16" s="823"/>
      <c r="P16" s="792" t="s">
        <v>454</v>
      </c>
      <c r="Q16" s="793"/>
      <c r="R16" s="793"/>
      <c r="S16" s="793"/>
      <c r="T16" s="793"/>
      <c r="U16" s="793"/>
      <c r="V16" s="794"/>
      <c r="W16" s="792" t="s">
        <v>454</v>
      </c>
      <c r="X16" s="793"/>
      <c r="Y16" s="793"/>
      <c r="Z16" s="793"/>
      <c r="AA16" s="793"/>
      <c r="AB16" s="793"/>
      <c r="AC16" s="794"/>
      <c r="AD16" s="792" t="s">
        <v>454</v>
      </c>
      <c r="AE16" s="793"/>
      <c r="AF16" s="793"/>
      <c r="AG16" s="793"/>
      <c r="AH16" s="793"/>
      <c r="AI16" s="793"/>
      <c r="AJ16" s="794"/>
      <c r="AK16" s="792" t="s">
        <v>690</v>
      </c>
      <c r="AL16" s="793"/>
      <c r="AM16" s="793"/>
      <c r="AN16" s="793"/>
      <c r="AO16" s="793"/>
      <c r="AP16" s="793"/>
      <c r="AQ16" s="794"/>
      <c r="AR16" s="824"/>
      <c r="AS16" s="825"/>
      <c r="AT16" s="825"/>
      <c r="AU16" s="825"/>
      <c r="AV16" s="825"/>
      <c r="AW16" s="825"/>
      <c r="AX16" s="826"/>
    </row>
    <row r="17" spans="1:50" ht="24.75" customHeight="1" x14ac:dyDescent="0.15">
      <c r="A17" s="80"/>
      <c r="B17" s="81"/>
      <c r="C17" s="81"/>
      <c r="D17" s="81"/>
      <c r="E17" s="81"/>
      <c r="F17" s="82"/>
      <c r="G17" s="386"/>
      <c r="H17" s="387"/>
      <c r="I17" s="821" t="s">
        <v>123</v>
      </c>
      <c r="J17" s="827"/>
      <c r="K17" s="827"/>
      <c r="L17" s="827"/>
      <c r="M17" s="827"/>
      <c r="N17" s="827"/>
      <c r="O17" s="828"/>
      <c r="P17" s="792" t="s">
        <v>454</v>
      </c>
      <c r="Q17" s="793"/>
      <c r="R17" s="793"/>
      <c r="S17" s="793"/>
      <c r="T17" s="793"/>
      <c r="U17" s="793"/>
      <c r="V17" s="794"/>
      <c r="W17" s="792" t="s">
        <v>454</v>
      </c>
      <c r="X17" s="793"/>
      <c r="Y17" s="793"/>
      <c r="Z17" s="793"/>
      <c r="AA17" s="793"/>
      <c r="AB17" s="793"/>
      <c r="AC17" s="794"/>
      <c r="AD17" s="792" t="s">
        <v>454</v>
      </c>
      <c r="AE17" s="793"/>
      <c r="AF17" s="793"/>
      <c r="AG17" s="793"/>
      <c r="AH17" s="793"/>
      <c r="AI17" s="793"/>
      <c r="AJ17" s="794"/>
      <c r="AK17" s="792" t="s">
        <v>690</v>
      </c>
      <c r="AL17" s="793"/>
      <c r="AM17" s="793"/>
      <c r="AN17" s="793"/>
      <c r="AO17" s="793"/>
      <c r="AP17" s="793"/>
      <c r="AQ17" s="794"/>
      <c r="AR17" s="829"/>
      <c r="AS17" s="829"/>
      <c r="AT17" s="829"/>
      <c r="AU17" s="829"/>
      <c r="AV17" s="829"/>
      <c r="AW17" s="829"/>
      <c r="AX17" s="830"/>
    </row>
    <row r="18" spans="1:50" ht="24.75" customHeight="1" x14ac:dyDescent="0.15">
      <c r="A18" s="80"/>
      <c r="B18" s="81"/>
      <c r="C18" s="81"/>
      <c r="D18" s="81"/>
      <c r="E18" s="81"/>
      <c r="F18" s="82"/>
      <c r="G18" s="388"/>
      <c r="H18" s="389"/>
      <c r="I18" s="831" t="s">
        <v>71</v>
      </c>
      <c r="J18" s="832"/>
      <c r="K18" s="832"/>
      <c r="L18" s="832"/>
      <c r="M18" s="832"/>
      <c r="N18" s="832"/>
      <c r="O18" s="833"/>
      <c r="P18" s="788">
        <f>SUM(P13:V17)</f>
        <v>460</v>
      </c>
      <c r="Q18" s="789"/>
      <c r="R18" s="789"/>
      <c r="S18" s="789"/>
      <c r="T18" s="789"/>
      <c r="U18" s="789"/>
      <c r="V18" s="790"/>
      <c r="W18" s="788">
        <f>SUM(W13:AC17)</f>
        <v>203</v>
      </c>
      <c r="X18" s="789"/>
      <c r="Y18" s="789"/>
      <c r="Z18" s="789"/>
      <c r="AA18" s="789"/>
      <c r="AB18" s="789"/>
      <c r="AC18" s="790"/>
      <c r="AD18" s="788">
        <f>SUM(AD13:AJ17)</f>
        <v>227</v>
      </c>
      <c r="AE18" s="789"/>
      <c r="AF18" s="789"/>
      <c r="AG18" s="789"/>
      <c r="AH18" s="789"/>
      <c r="AI18" s="789"/>
      <c r="AJ18" s="790"/>
      <c r="AK18" s="788">
        <f>SUM(AK13:AQ17)</f>
        <v>240</v>
      </c>
      <c r="AL18" s="789"/>
      <c r="AM18" s="789"/>
      <c r="AN18" s="789"/>
      <c r="AO18" s="789"/>
      <c r="AP18" s="789"/>
      <c r="AQ18" s="790"/>
      <c r="AR18" s="788">
        <f>SUM(AR13:AX17)</f>
        <v>240</v>
      </c>
      <c r="AS18" s="789"/>
      <c r="AT18" s="789"/>
      <c r="AU18" s="789"/>
      <c r="AV18" s="789"/>
      <c r="AW18" s="789"/>
      <c r="AX18" s="834"/>
    </row>
    <row r="19" spans="1:50" ht="24.75" customHeight="1" x14ac:dyDescent="0.15">
      <c r="A19" s="80"/>
      <c r="B19" s="81"/>
      <c r="C19" s="81"/>
      <c r="D19" s="81"/>
      <c r="E19" s="81"/>
      <c r="F19" s="82"/>
      <c r="G19" s="813" t="s">
        <v>30</v>
      </c>
      <c r="H19" s="814"/>
      <c r="I19" s="814"/>
      <c r="J19" s="814"/>
      <c r="K19" s="814"/>
      <c r="L19" s="814"/>
      <c r="M19" s="814"/>
      <c r="N19" s="814"/>
      <c r="O19" s="814"/>
      <c r="P19" s="792">
        <v>441</v>
      </c>
      <c r="Q19" s="793"/>
      <c r="R19" s="793"/>
      <c r="S19" s="793"/>
      <c r="T19" s="793"/>
      <c r="U19" s="793"/>
      <c r="V19" s="794"/>
      <c r="W19" s="792">
        <v>202</v>
      </c>
      <c r="X19" s="793"/>
      <c r="Y19" s="793"/>
      <c r="Z19" s="793"/>
      <c r="AA19" s="793"/>
      <c r="AB19" s="793"/>
      <c r="AC19" s="794"/>
      <c r="AD19" s="792">
        <v>227</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80"/>
      <c r="B20" s="81"/>
      <c r="C20" s="81"/>
      <c r="D20" s="81"/>
      <c r="E20" s="81"/>
      <c r="F20" s="82"/>
      <c r="G20" s="813" t="s">
        <v>37</v>
      </c>
      <c r="H20" s="814"/>
      <c r="I20" s="814"/>
      <c r="J20" s="814"/>
      <c r="K20" s="814"/>
      <c r="L20" s="814"/>
      <c r="M20" s="814"/>
      <c r="N20" s="814"/>
      <c r="O20" s="814"/>
      <c r="P20" s="817">
        <f>IF(P18=0,"-",SUM(P19)/P18)</f>
        <v>0.95869565217391306</v>
      </c>
      <c r="Q20" s="817"/>
      <c r="R20" s="817"/>
      <c r="S20" s="817"/>
      <c r="T20" s="817"/>
      <c r="U20" s="817"/>
      <c r="V20" s="817"/>
      <c r="W20" s="817">
        <f>IF(W18=0,"-",SUM(W19)/W18)</f>
        <v>0.99507389162561577</v>
      </c>
      <c r="X20" s="817"/>
      <c r="Y20" s="817"/>
      <c r="Z20" s="817"/>
      <c r="AA20" s="817"/>
      <c r="AB20" s="817"/>
      <c r="AC20" s="817"/>
      <c r="AD20" s="817">
        <f>IF(AD18=0,"-",SUM(AD19)/AD18)</f>
        <v>1</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20"/>
      <c r="B21" s="121"/>
      <c r="C21" s="121"/>
      <c r="D21" s="121"/>
      <c r="E21" s="121"/>
      <c r="F21" s="122"/>
      <c r="G21" s="819" t="s">
        <v>419</v>
      </c>
      <c r="H21" s="820"/>
      <c r="I21" s="820"/>
      <c r="J21" s="820"/>
      <c r="K21" s="820"/>
      <c r="L21" s="820"/>
      <c r="M21" s="820"/>
      <c r="N21" s="820"/>
      <c r="O21" s="820"/>
      <c r="P21" s="817">
        <f>IF(P19=0,"-",SUM(P19)/SUM(P13,P14))</f>
        <v>0.95869565217391306</v>
      </c>
      <c r="Q21" s="817"/>
      <c r="R21" s="817"/>
      <c r="S21" s="817"/>
      <c r="T21" s="817"/>
      <c r="U21" s="817"/>
      <c r="V21" s="817"/>
      <c r="W21" s="817">
        <f>IF(W19=0,"-",SUM(W19)/SUM(W13,W14))</f>
        <v>0.99507389162561577</v>
      </c>
      <c r="X21" s="817"/>
      <c r="Y21" s="817"/>
      <c r="Z21" s="817"/>
      <c r="AA21" s="817"/>
      <c r="AB21" s="817"/>
      <c r="AC21" s="817"/>
      <c r="AD21" s="817">
        <f>IF(AD19=0,"-",SUM(AD19)/SUM(AD13,AD14))</f>
        <v>1</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3" t="s">
        <v>247</v>
      </c>
      <c r="B22" s="124"/>
      <c r="C22" s="124"/>
      <c r="D22" s="124"/>
      <c r="E22" s="124"/>
      <c r="F22" s="125"/>
      <c r="G22" s="802" t="s">
        <v>239</v>
      </c>
      <c r="H22" s="514"/>
      <c r="I22" s="514"/>
      <c r="J22" s="514"/>
      <c r="K22" s="514"/>
      <c r="L22" s="514"/>
      <c r="M22" s="514"/>
      <c r="N22" s="514"/>
      <c r="O22" s="515"/>
      <c r="P22" s="607" t="s">
        <v>205</v>
      </c>
      <c r="Q22" s="514"/>
      <c r="R22" s="514"/>
      <c r="S22" s="514"/>
      <c r="T22" s="514"/>
      <c r="U22" s="514"/>
      <c r="V22" s="515"/>
      <c r="W22" s="607" t="s">
        <v>650</v>
      </c>
      <c r="X22" s="514"/>
      <c r="Y22" s="514"/>
      <c r="Z22" s="514"/>
      <c r="AA22" s="514"/>
      <c r="AB22" s="514"/>
      <c r="AC22" s="515"/>
      <c r="AD22" s="607" t="s">
        <v>169</v>
      </c>
      <c r="AE22" s="514"/>
      <c r="AF22" s="514"/>
      <c r="AG22" s="514"/>
      <c r="AH22" s="514"/>
      <c r="AI22" s="514"/>
      <c r="AJ22" s="514"/>
      <c r="AK22" s="514"/>
      <c r="AL22" s="514"/>
      <c r="AM22" s="514"/>
      <c r="AN22" s="514"/>
      <c r="AO22" s="514"/>
      <c r="AP22" s="514"/>
      <c r="AQ22" s="514"/>
      <c r="AR22" s="514"/>
      <c r="AS22" s="514"/>
      <c r="AT22" s="514"/>
      <c r="AU22" s="514"/>
      <c r="AV22" s="514"/>
      <c r="AW22" s="514"/>
      <c r="AX22" s="803"/>
    </row>
    <row r="23" spans="1:50" ht="25.5" hidden="1" customHeight="1" x14ac:dyDescent="0.15">
      <c r="A23" s="126"/>
      <c r="B23" s="127"/>
      <c r="C23" s="127"/>
      <c r="D23" s="127"/>
      <c r="E23" s="127"/>
      <c r="F23" s="128"/>
      <c r="G23" s="804" t="s">
        <v>655</v>
      </c>
      <c r="H23" s="805"/>
      <c r="I23" s="805"/>
      <c r="J23" s="805"/>
      <c r="K23" s="805"/>
      <c r="L23" s="805"/>
      <c r="M23" s="805"/>
      <c r="N23" s="805"/>
      <c r="O23" s="806"/>
      <c r="P23" s="807"/>
      <c r="Q23" s="808"/>
      <c r="R23" s="808"/>
      <c r="S23" s="808"/>
      <c r="T23" s="808"/>
      <c r="U23" s="808"/>
      <c r="V23" s="809"/>
      <c r="W23" s="807"/>
      <c r="X23" s="808"/>
      <c r="Y23" s="808"/>
      <c r="Z23" s="808"/>
      <c r="AA23" s="808"/>
      <c r="AB23" s="808"/>
      <c r="AC23" s="809"/>
      <c r="AD23" s="132" t="s">
        <v>690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10" t="s">
        <v>656</v>
      </c>
      <c r="H24" s="811"/>
      <c r="I24" s="811"/>
      <c r="J24" s="811"/>
      <c r="K24" s="811"/>
      <c r="L24" s="811"/>
      <c r="M24" s="811"/>
      <c r="N24" s="811"/>
      <c r="O24" s="812"/>
      <c r="P24" s="792"/>
      <c r="Q24" s="793"/>
      <c r="R24" s="793"/>
      <c r="S24" s="793"/>
      <c r="T24" s="793"/>
      <c r="U24" s="793"/>
      <c r="V24" s="794"/>
      <c r="W24" s="792"/>
      <c r="X24" s="793"/>
      <c r="Y24" s="793"/>
      <c r="Z24" s="793"/>
      <c r="AA24" s="793"/>
      <c r="AB24" s="793"/>
      <c r="AC24" s="79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0" t="s">
        <v>80</v>
      </c>
      <c r="H25" s="811"/>
      <c r="I25" s="811"/>
      <c r="J25" s="811"/>
      <c r="K25" s="811"/>
      <c r="L25" s="811"/>
      <c r="M25" s="811"/>
      <c r="N25" s="811"/>
      <c r="O25" s="812"/>
      <c r="P25" s="792">
        <v>240</v>
      </c>
      <c r="Q25" s="793"/>
      <c r="R25" s="793"/>
      <c r="S25" s="793"/>
      <c r="T25" s="793"/>
      <c r="U25" s="793"/>
      <c r="V25" s="794"/>
      <c r="W25" s="792">
        <v>240</v>
      </c>
      <c r="X25" s="793"/>
      <c r="Y25" s="793"/>
      <c r="Z25" s="793"/>
      <c r="AA25" s="793"/>
      <c r="AB25" s="793"/>
      <c r="AC25" s="79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5" t="s">
        <v>151</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1" t="s">
        <v>71</v>
      </c>
      <c r="H29" s="731"/>
      <c r="I29" s="731"/>
      <c r="J29" s="731"/>
      <c r="K29" s="731"/>
      <c r="L29" s="731"/>
      <c r="M29" s="731"/>
      <c r="N29" s="731"/>
      <c r="O29" s="732"/>
      <c r="P29" s="792">
        <f>AK13</f>
        <v>240</v>
      </c>
      <c r="Q29" s="793"/>
      <c r="R29" s="793"/>
      <c r="S29" s="793"/>
      <c r="T29" s="793"/>
      <c r="U29" s="793"/>
      <c r="V29" s="794"/>
      <c r="W29" s="795">
        <f>AR13</f>
        <v>240</v>
      </c>
      <c r="X29" s="796"/>
      <c r="Y29" s="796"/>
      <c r="Z29" s="796"/>
      <c r="AA29" s="796"/>
      <c r="AB29" s="796"/>
      <c r="AC29" s="79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416</v>
      </c>
      <c r="B30" s="391"/>
      <c r="C30" s="391"/>
      <c r="D30" s="391"/>
      <c r="E30" s="391"/>
      <c r="F30" s="392"/>
      <c r="G30" s="393" t="s">
        <v>206</v>
      </c>
      <c r="H30" s="394"/>
      <c r="I30" s="394"/>
      <c r="J30" s="394"/>
      <c r="K30" s="394"/>
      <c r="L30" s="394"/>
      <c r="M30" s="394"/>
      <c r="N30" s="394"/>
      <c r="O30" s="395"/>
      <c r="P30" s="396" t="s">
        <v>86</v>
      </c>
      <c r="Q30" s="394"/>
      <c r="R30" s="394"/>
      <c r="S30" s="394"/>
      <c r="T30" s="394"/>
      <c r="U30" s="394"/>
      <c r="V30" s="394"/>
      <c r="W30" s="394"/>
      <c r="X30" s="395"/>
      <c r="Y30" s="397"/>
      <c r="Z30" s="398"/>
      <c r="AA30" s="399"/>
      <c r="AB30" s="400" t="s">
        <v>41</v>
      </c>
      <c r="AC30" s="401"/>
      <c r="AD30" s="402"/>
      <c r="AE30" s="400" t="s">
        <v>430</v>
      </c>
      <c r="AF30" s="401"/>
      <c r="AG30" s="401"/>
      <c r="AH30" s="402"/>
      <c r="AI30" s="403" t="s">
        <v>79</v>
      </c>
      <c r="AJ30" s="403"/>
      <c r="AK30" s="403"/>
      <c r="AL30" s="400"/>
      <c r="AM30" s="403" t="s">
        <v>518</v>
      </c>
      <c r="AN30" s="403"/>
      <c r="AO30" s="403"/>
      <c r="AP30" s="400"/>
      <c r="AQ30" s="798" t="s">
        <v>314</v>
      </c>
      <c r="AR30" s="799"/>
      <c r="AS30" s="799"/>
      <c r="AT30" s="800"/>
      <c r="AU30" s="394" t="s">
        <v>238</v>
      </c>
      <c r="AV30" s="394"/>
      <c r="AW30" s="394"/>
      <c r="AX30" s="801"/>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9" t="s">
        <v>454</v>
      </c>
      <c r="AR31" s="628"/>
      <c r="AS31" s="176" t="s">
        <v>315</v>
      </c>
      <c r="AT31" s="177"/>
      <c r="AU31" s="651">
        <v>4</v>
      </c>
      <c r="AV31" s="651"/>
      <c r="AW31" s="278" t="s">
        <v>290</v>
      </c>
      <c r="AX31" s="744"/>
    </row>
    <row r="32" spans="1:50" ht="23.25" customHeight="1" x14ac:dyDescent="0.15">
      <c r="A32" s="324"/>
      <c r="B32" s="322"/>
      <c r="C32" s="322"/>
      <c r="D32" s="322"/>
      <c r="E32" s="322"/>
      <c r="F32" s="323"/>
      <c r="G32" s="314" t="s">
        <v>657</v>
      </c>
      <c r="H32" s="315"/>
      <c r="I32" s="315"/>
      <c r="J32" s="315"/>
      <c r="K32" s="315"/>
      <c r="L32" s="315"/>
      <c r="M32" s="315"/>
      <c r="N32" s="315"/>
      <c r="O32" s="341"/>
      <c r="P32" s="99" t="s">
        <v>372</v>
      </c>
      <c r="Q32" s="99"/>
      <c r="R32" s="99"/>
      <c r="S32" s="99"/>
      <c r="T32" s="99"/>
      <c r="U32" s="99"/>
      <c r="V32" s="99"/>
      <c r="W32" s="99"/>
      <c r="X32" s="186"/>
      <c r="Y32" s="673" t="s">
        <v>47</v>
      </c>
      <c r="Z32" s="780"/>
      <c r="AA32" s="781"/>
      <c r="AB32" s="719" t="s">
        <v>658</v>
      </c>
      <c r="AC32" s="719"/>
      <c r="AD32" s="719"/>
      <c r="AE32" s="687">
        <v>14</v>
      </c>
      <c r="AF32" s="688"/>
      <c r="AG32" s="688"/>
      <c r="AH32" s="688"/>
      <c r="AI32" s="687">
        <v>10</v>
      </c>
      <c r="AJ32" s="688"/>
      <c r="AK32" s="688"/>
      <c r="AL32" s="688"/>
      <c r="AM32" s="687" t="s">
        <v>454</v>
      </c>
      <c r="AN32" s="688"/>
      <c r="AO32" s="688"/>
      <c r="AP32" s="688"/>
      <c r="AQ32" s="609" t="s">
        <v>454</v>
      </c>
      <c r="AR32" s="610"/>
      <c r="AS32" s="610"/>
      <c r="AT32" s="611"/>
      <c r="AU32" s="688" t="s">
        <v>454</v>
      </c>
      <c r="AV32" s="688"/>
      <c r="AW32" s="688"/>
      <c r="AX32" s="689"/>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86" t="s">
        <v>95</v>
      </c>
      <c r="Z33" s="681"/>
      <c r="AA33" s="682"/>
      <c r="AB33" s="740" t="s">
        <v>658</v>
      </c>
      <c r="AC33" s="740"/>
      <c r="AD33" s="740"/>
      <c r="AE33" s="687">
        <v>30</v>
      </c>
      <c r="AF33" s="688"/>
      <c r="AG33" s="688"/>
      <c r="AH33" s="688"/>
      <c r="AI33" s="687">
        <v>30</v>
      </c>
      <c r="AJ33" s="688"/>
      <c r="AK33" s="688"/>
      <c r="AL33" s="688"/>
      <c r="AM33" s="687" t="s">
        <v>454</v>
      </c>
      <c r="AN33" s="688"/>
      <c r="AO33" s="688"/>
      <c r="AP33" s="688"/>
      <c r="AQ33" s="609" t="s">
        <v>454</v>
      </c>
      <c r="AR33" s="610"/>
      <c r="AS33" s="610"/>
      <c r="AT33" s="611"/>
      <c r="AU33" s="688">
        <v>30</v>
      </c>
      <c r="AV33" s="688"/>
      <c r="AW33" s="688"/>
      <c r="AX33" s="689"/>
    </row>
    <row r="34" spans="1:51" ht="182.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86" t="s">
        <v>54</v>
      </c>
      <c r="Z34" s="681"/>
      <c r="AA34" s="682"/>
      <c r="AB34" s="416" t="s">
        <v>48</v>
      </c>
      <c r="AC34" s="416"/>
      <c r="AD34" s="416"/>
      <c r="AE34" s="687">
        <v>46.6666666666667</v>
      </c>
      <c r="AF34" s="688"/>
      <c r="AG34" s="688"/>
      <c r="AH34" s="688"/>
      <c r="AI34" s="687">
        <f>AI32/AI33*100</f>
        <v>33.333333333333329</v>
      </c>
      <c r="AJ34" s="688"/>
      <c r="AK34" s="688"/>
      <c r="AL34" s="688"/>
      <c r="AM34" s="687" t="s">
        <v>454</v>
      </c>
      <c r="AN34" s="688"/>
      <c r="AO34" s="688"/>
      <c r="AP34" s="688"/>
      <c r="AQ34" s="609" t="s">
        <v>454</v>
      </c>
      <c r="AR34" s="610"/>
      <c r="AS34" s="610"/>
      <c r="AT34" s="611"/>
      <c r="AU34" s="688" t="s">
        <v>454</v>
      </c>
      <c r="AV34" s="688"/>
      <c r="AW34" s="688"/>
      <c r="AX34" s="689"/>
    </row>
    <row r="35" spans="1:51" ht="23.25" customHeight="1" x14ac:dyDescent="0.15">
      <c r="A35" s="249" t="s">
        <v>260</v>
      </c>
      <c r="B35" s="250"/>
      <c r="C35" s="250"/>
      <c r="D35" s="250"/>
      <c r="E35" s="250"/>
      <c r="F35" s="251"/>
      <c r="G35" s="314" t="s">
        <v>680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416</v>
      </c>
      <c r="B37" s="366"/>
      <c r="C37" s="366"/>
      <c r="D37" s="366"/>
      <c r="E37" s="366"/>
      <c r="F37" s="367"/>
      <c r="G37" s="328" t="s">
        <v>206</v>
      </c>
      <c r="H37" s="329"/>
      <c r="I37" s="329"/>
      <c r="J37" s="329"/>
      <c r="K37" s="329"/>
      <c r="L37" s="329"/>
      <c r="M37" s="329"/>
      <c r="N37" s="329"/>
      <c r="O37" s="330"/>
      <c r="P37" s="331" t="s">
        <v>86</v>
      </c>
      <c r="Q37" s="329"/>
      <c r="R37" s="329"/>
      <c r="S37" s="329"/>
      <c r="T37" s="329"/>
      <c r="U37" s="329"/>
      <c r="V37" s="329"/>
      <c r="W37" s="329"/>
      <c r="X37" s="330"/>
      <c r="Y37" s="332"/>
      <c r="Z37" s="333"/>
      <c r="AA37" s="334"/>
      <c r="AB37" s="338" t="s">
        <v>41</v>
      </c>
      <c r="AC37" s="339"/>
      <c r="AD37" s="340"/>
      <c r="AE37" s="263" t="s">
        <v>430</v>
      </c>
      <c r="AF37" s="263"/>
      <c r="AG37" s="263"/>
      <c r="AH37" s="263"/>
      <c r="AI37" s="263" t="s">
        <v>79</v>
      </c>
      <c r="AJ37" s="263"/>
      <c r="AK37" s="263"/>
      <c r="AL37" s="263"/>
      <c r="AM37" s="263" t="s">
        <v>518</v>
      </c>
      <c r="AN37" s="263"/>
      <c r="AO37" s="263"/>
      <c r="AP37" s="263"/>
      <c r="AQ37" s="223" t="s">
        <v>314</v>
      </c>
      <c r="AR37" s="218"/>
      <c r="AS37" s="218"/>
      <c r="AT37" s="219"/>
      <c r="AU37" s="329" t="s">
        <v>238</v>
      </c>
      <c r="AV37" s="329"/>
      <c r="AW37" s="329"/>
      <c r="AX37" s="784"/>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9"/>
      <c r="AR38" s="628"/>
      <c r="AS38" s="176" t="s">
        <v>315</v>
      </c>
      <c r="AT38" s="177"/>
      <c r="AU38" s="651"/>
      <c r="AV38" s="651"/>
      <c r="AW38" s="278" t="s">
        <v>290</v>
      </c>
      <c r="AX38" s="744"/>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73" t="s">
        <v>47</v>
      </c>
      <c r="Z39" s="780"/>
      <c r="AA39" s="781"/>
      <c r="AB39" s="719"/>
      <c r="AC39" s="719"/>
      <c r="AD39" s="719"/>
      <c r="AE39" s="687"/>
      <c r="AF39" s="688"/>
      <c r="AG39" s="688"/>
      <c r="AH39" s="688"/>
      <c r="AI39" s="687"/>
      <c r="AJ39" s="688"/>
      <c r="AK39" s="688"/>
      <c r="AL39" s="688"/>
      <c r="AM39" s="687"/>
      <c r="AN39" s="688"/>
      <c r="AO39" s="688"/>
      <c r="AP39" s="688"/>
      <c r="AQ39" s="609"/>
      <c r="AR39" s="610"/>
      <c r="AS39" s="610"/>
      <c r="AT39" s="611"/>
      <c r="AU39" s="688"/>
      <c r="AV39" s="688"/>
      <c r="AW39" s="688"/>
      <c r="AX39" s="689"/>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86" t="s">
        <v>95</v>
      </c>
      <c r="Z40" s="681"/>
      <c r="AA40" s="682"/>
      <c r="AB40" s="740"/>
      <c r="AC40" s="740"/>
      <c r="AD40" s="740"/>
      <c r="AE40" s="687"/>
      <c r="AF40" s="688"/>
      <c r="AG40" s="688"/>
      <c r="AH40" s="688"/>
      <c r="AI40" s="687"/>
      <c r="AJ40" s="688"/>
      <c r="AK40" s="688"/>
      <c r="AL40" s="688"/>
      <c r="AM40" s="687"/>
      <c r="AN40" s="688"/>
      <c r="AO40" s="688"/>
      <c r="AP40" s="688"/>
      <c r="AQ40" s="609"/>
      <c r="AR40" s="610"/>
      <c r="AS40" s="610"/>
      <c r="AT40" s="611"/>
      <c r="AU40" s="688"/>
      <c r="AV40" s="688"/>
      <c r="AW40" s="688"/>
      <c r="AX40" s="689"/>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86" t="s">
        <v>54</v>
      </c>
      <c r="Z41" s="681"/>
      <c r="AA41" s="682"/>
      <c r="AB41" s="416" t="s">
        <v>48</v>
      </c>
      <c r="AC41" s="416"/>
      <c r="AD41" s="416"/>
      <c r="AE41" s="687"/>
      <c r="AF41" s="688"/>
      <c r="AG41" s="688"/>
      <c r="AH41" s="688"/>
      <c r="AI41" s="687"/>
      <c r="AJ41" s="688"/>
      <c r="AK41" s="688"/>
      <c r="AL41" s="688"/>
      <c r="AM41" s="687"/>
      <c r="AN41" s="688"/>
      <c r="AO41" s="688"/>
      <c r="AP41" s="688"/>
      <c r="AQ41" s="609"/>
      <c r="AR41" s="610"/>
      <c r="AS41" s="610"/>
      <c r="AT41" s="611"/>
      <c r="AU41" s="688"/>
      <c r="AV41" s="688"/>
      <c r="AW41" s="688"/>
      <c r="AX41" s="689"/>
      <c r="AY41">
        <f t="shared" si="0"/>
        <v>0</v>
      </c>
    </row>
    <row r="42" spans="1:51" ht="23.25" hidden="1" customHeight="1" x14ac:dyDescent="0.15">
      <c r="A42" s="249" t="s">
        <v>260</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416</v>
      </c>
      <c r="B44" s="366"/>
      <c r="C44" s="366"/>
      <c r="D44" s="366"/>
      <c r="E44" s="366"/>
      <c r="F44" s="367"/>
      <c r="G44" s="328" t="s">
        <v>206</v>
      </c>
      <c r="H44" s="329"/>
      <c r="I44" s="329"/>
      <c r="J44" s="329"/>
      <c r="K44" s="329"/>
      <c r="L44" s="329"/>
      <c r="M44" s="329"/>
      <c r="N44" s="329"/>
      <c r="O44" s="330"/>
      <c r="P44" s="331" t="s">
        <v>86</v>
      </c>
      <c r="Q44" s="329"/>
      <c r="R44" s="329"/>
      <c r="S44" s="329"/>
      <c r="T44" s="329"/>
      <c r="U44" s="329"/>
      <c r="V44" s="329"/>
      <c r="W44" s="329"/>
      <c r="X44" s="330"/>
      <c r="Y44" s="332"/>
      <c r="Z44" s="333"/>
      <c r="AA44" s="334"/>
      <c r="AB44" s="338" t="s">
        <v>41</v>
      </c>
      <c r="AC44" s="339"/>
      <c r="AD44" s="340"/>
      <c r="AE44" s="263" t="s">
        <v>430</v>
      </c>
      <c r="AF44" s="263"/>
      <c r="AG44" s="263"/>
      <c r="AH44" s="263"/>
      <c r="AI44" s="263" t="s">
        <v>79</v>
      </c>
      <c r="AJ44" s="263"/>
      <c r="AK44" s="263"/>
      <c r="AL44" s="263"/>
      <c r="AM44" s="263" t="s">
        <v>518</v>
      </c>
      <c r="AN44" s="263"/>
      <c r="AO44" s="263"/>
      <c r="AP44" s="263"/>
      <c r="AQ44" s="223" t="s">
        <v>314</v>
      </c>
      <c r="AR44" s="218"/>
      <c r="AS44" s="218"/>
      <c r="AT44" s="219"/>
      <c r="AU44" s="329" t="s">
        <v>238</v>
      </c>
      <c r="AV44" s="329"/>
      <c r="AW44" s="329"/>
      <c r="AX44" s="784"/>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9"/>
      <c r="AR45" s="628"/>
      <c r="AS45" s="176" t="s">
        <v>315</v>
      </c>
      <c r="AT45" s="177"/>
      <c r="AU45" s="651"/>
      <c r="AV45" s="651"/>
      <c r="AW45" s="278" t="s">
        <v>290</v>
      </c>
      <c r="AX45" s="744"/>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73" t="s">
        <v>47</v>
      </c>
      <c r="Z46" s="780"/>
      <c r="AA46" s="781"/>
      <c r="AB46" s="719"/>
      <c r="AC46" s="719"/>
      <c r="AD46" s="719"/>
      <c r="AE46" s="671"/>
      <c r="AF46" s="671"/>
      <c r="AG46" s="671"/>
      <c r="AH46" s="671"/>
      <c r="AI46" s="671"/>
      <c r="AJ46" s="671"/>
      <c r="AK46" s="671"/>
      <c r="AL46" s="671"/>
      <c r="AM46" s="671"/>
      <c r="AN46" s="671"/>
      <c r="AO46" s="671"/>
      <c r="AP46" s="671"/>
      <c r="AQ46" s="609"/>
      <c r="AR46" s="610"/>
      <c r="AS46" s="610"/>
      <c r="AT46" s="611"/>
      <c r="AU46" s="688"/>
      <c r="AV46" s="688"/>
      <c r="AW46" s="688"/>
      <c r="AX46" s="689"/>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86" t="s">
        <v>95</v>
      </c>
      <c r="Z47" s="681"/>
      <c r="AA47" s="682"/>
      <c r="AB47" s="740"/>
      <c r="AC47" s="740"/>
      <c r="AD47" s="740"/>
      <c r="AE47" s="687"/>
      <c r="AF47" s="688"/>
      <c r="AG47" s="688"/>
      <c r="AH47" s="688"/>
      <c r="AI47" s="687"/>
      <c r="AJ47" s="688"/>
      <c r="AK47" s="688"/>
      <c r="AL47" s="688"/>
      <c r="AM47" s="687"/>
      <c r="AN47" s="688"/>
      <c r="AO47" s="688"/>
      <c r="AP47" s="688"/>
      <c r="AQ47" s="609"/>
      <c r="AR47" s="610"/>
      <c r="AS47" s="610"/>
      <c r="AT47" s="611"/>
      <c r="AU47" s="688"/>
      <c r="AV47" s="688"/>
      <c r="AW47" s="688"/>
      <c r="AX47" s="689"/>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86" t="s">
        <v>54</v>
      </c>
      <c r="Z48" s="681"/>
      <c r="AA48" s="682"/>
      <c r="AB48" s="416" t="s">
        <v>48</v>
      </c>
      <c r="AC48" s="416"/>
      <c r="AD48" s="416"/>
      <c r="AE48" s="687"/>
      <c r="AF48" s="688"/>
      <c r="AG48" s="688"/>
      <c r="AH48" s="688"/>
      <c r="AI48" s="687"/>
      <c r="AJ48" s="688"/>
      <c r="AK48" s="688"/>
      <c r="AL48" s="688"/>
      <c r="AM48" s="687"/>
      <c r="AN48" s="688"/>
      <c r="AO48" s="688"/>
      <c r="AP48" s="688"/>
      <c r="AQ48" s="609"/>
      <c r="AR48" s="610"/>
      <c r="AS48" s="610"/>
      <c r="AT48" s="611"/>
      <c r="AU48" s="688"/>
      <c r="AV48" s="688"/>
      <c r="AW48" s="688"/>
      <c r="AX48" s="689"/>
      <c r="AY48">
        <f t="shared" si="1"/>
        <v>0</v>
      </c>
    </row>
    <row r="49" spans="1:51" ht="23.25" hidden="1" customHeight="1" x14ac:dyDescent="0.15">
      <c r="A49" s="249" t="s">
        <v>260</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416</v>
      </c>
      <c r="B51" s="322"/>
      <c r="C51" s="322"/>
      <c r="D51" s="322"/>
      <c r="E51" s="322"/>
      <c r="F51" s="323"/>
      <c r="G51" s="328" t="s">
        <v>206</v>
      </c>
      <c r="H51" s="329"/>
      <c r="I51" s="329"/>
      <c r="J51" s="329"/>
      <c r="K51" s="329"/>
      <c r="L51" s="329"/>
      <c r="M51" s="329"/>
      <c r="N51" s="329"/>
      <c r="O51" s="330"/>
      <c r="P51" s="331" t="s">
        <v>86</v>
      </c>
      <c r="Q51" s="329"/>
      <c r="R51" s="329"/>
      <c r="S51" s="329"/>
      <c r="T51" s="329"/>
      <c r="U51" s="329"/>
      <c r="V51" s="329"/>
      <c r="W51" s="329"/>
      <c r="X51" s="330"/>
      <c r="Y51" s="332"/>
      <c r="Z51" s="333"/>
      <c r="AA51" s="334"/>
      <c r="AB51" s="338" t="s">
        <v>41</v>
      </c>
      <c r="AC51" s="339"/>
      <c r="AD51" s="340"/>
      <c r="AE51" s="263" t="s">
        <v>430</v>
      </c>
      <c r="AF51" s="263"/>
      <c r="AG51" s="263"/>
      <c r="AH51" s="263"/>
      <c r="AI51" s="263" t="s">
        <v>79</v>
      </c>
      <c r="AJ51" s="263"/>
      <c r="AK51" s="263"/>
      <c r="AL51" s="263"/>
      <c r="AM51" s="263" t="s">
        <v>518</v>
      </c>
      <c r="AN51" s="263"/>
      <c r="AO51" s="263"/>
      <c r="AP51" s="263"/>
      <c r="AQ51" s="223" t="s">
        <v>314</v>
      </c>
      <c r="AR51" s="218"/>
      <c r="AS51" s="218"/>
      <c r="AT51" s="219"/>
      <c r="AU51" s="782" t="s">
        <v>238</v>
      </c>
      <c r="AV51" s="782"/>
      <c r="AW51" s="782"/>
      <c r="AX51" s="783"/>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9"/>
      <c r="AR52" s="628"/>
      <c r="AS52" s="176" t="s">
        <v>315</v>
      </c>
      <c r="AT52" s="177"/>
      <c r="AU52" s="651"/>
      <c r="AV52" s="651"/>
      <c r="AW52" s="278" t="s">
        <v>290</v>
      </c>
      <c r="AX52" s="744"/>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73" t="s">
        <v>47</v>
      </c>
      <c r="Z53" s="780"/>
      <c r="AA53" s="781"/>
      <c r="AB53" s="719"/>
      <c r="AC53" s="719"/>
      <c r="AD53" s="719"/>
      <c r="AE53" s="687"/>
      <c r="AF53" s="688"/>
      <c r="AG53" s="688"/>
      <c r="AH53" s="688"/>
      <c r="AI53" s="687"/>
      <c r="AJ53" s="688"/>
      <c r="AK53" s="688"/>
      <c r="AL53" s="688"/>
      <c r="AM53" s="687"/>
      <c r="AN53" s="688"/>
      <c r="AO53" s="688"/>
      <c r="AP53" s="688"/>
      <c r="AQ53" s="609"/>
      <c r="AR53" s="610"/>
      <c r="AS53" s="610"/>
      <c r="AT53" s="611"/>
      <c r="AU53" s="688"/>
      <c r="AV53" s="688"/>
      <c r="AW53" s="688"/>
      <c r="AX53" s="689"/>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86" t="s">
        <v>95</v>
      </c>
      <c r="Z54" s="681"/>
      <c r="AA54" s="682"/>
      <c r="AB54" s="740"/>
      <c r="AC54" s="740"/>
      <c r="AD54" s="740"/>
      <c r="AE54" s="687"/>
      <c r="AF54" s="688"/>
      <c r="AG54" s="688"/>
      <c r="AH54" s="688"/>
      <c r="AI54" s="687"/>
      <c r="AJ54" s="688"/>
      <c r="AK54" s="688"/>
      <c r="AL54" s="688"/>
      <c r="AM54" s="687"/>
      <c r="AN54" s="688"/>
      <c r="AO54" s="688"/>
      <c r="AP54" s="688"/>
      <c r="AQ54" s="609"/>
      <c r="AR54" s="610"/>
      <c r="AS54" s="610"/>
      <c r="AT54" s="611"/>
      <c r="AU54" s="688"/>
      <c r="AV54" s="688"/>
      <c r="AW54" s="688"/>
      <c r="AX54" s="689"/>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86" t="s">
        <v>54</v>
      </c>
      <c r="Z55" s="681"/>
      <c r="AA55" s="682"/>
      <c r="AB55" s="741" t="s">
        <v>48</v>
      </c>
      <c r="AC55" s="741"/>
      <c r="AD55" s="741"/>
      <c r="AE55" s="687"/>
      <c r="AF55" s="688"/>
      <c r="AG55" s="688"/>
      <c r="AH55" s="688"/>
      <c r="AI55" s="687"/>
      <c r="AJ55" s="688"/>
      <c r="AK55" s="688"/>
      <c r="AL55" s="688"/>
      <c r="AM55" s="687"/>
      <c r="AN55" s="688"/>
      <c r="AO55" s="688"/>
      <c r="AP55" s="688"/>
      <c r="AQ55" s="609"/>
      <c r="AR55" s="610"/>
      <c r="AS55" s="610"/>
      <c r="AT55" s="611"/>
      <c r="AU55" s="688"/>
      <c r="AV55" s="688"/>
      <c r="AW55" s="688"/>
      <c r="AX55" s="689"/>
      <c r="AY55">
        <f t="shared" si="2"/>
        <v>0</v>
      </c>
    </row>
    <row r="56" spans="1:51" ht="23.25" hidden="1" customHeight="1" x14ac:dyDescent="0.15">
      <c r="A56" s="249" t="s">
        <v>260</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416</v>
      </c>
      <c r="B58" s="322"/>
      <c r="C58" s="322"/>
      <c r="D58" s="322"/>
      <c r="E58" s="322"/>
      <c r="F58" s="323"/>
      <c r="G58" s="328" t="s">
        <v>206</v>
      </c>
      <c r="H58" s="329"/>
      <c r="I58" s="329"/>
      <c r="J58" s="329"/>
      <c r="K58" s="329"/>
      <c r="L58" s="329"/>
      <c r="M58" s="329"/>
      <c r="N58" s="329"/>
      <c r="O58" s="330"/>
      <c r="P58" s="331" t="s">
        <v>86</v>
      </c>
      <c r="Q58" s="329"/>
      <c r="R58" s="329"/>
      <c r="S58" s="329"/>
      <c r="T58" s="329"/>
      <c r="U58" s="329"/>
      <c r="V58" s="329"/>
      <c r="W58" s="329"/>
      <c r="X58" s="330"/>
      <c r="Y58" s="332"/>
      <c r="Z58" s="333"/>
      <c r="AA58" s="334"/>
      <c r="AB58" s="338" t="s">
        <v>41</v>
      </c>
      <c r="AC58" s="339"/>
      <c r="AD58" s="340"/>
      <c r="AE58" s="263" t="s">
        <v>430</v>
      </c>
      <c r="AF58" s="263"/>
      <c r="AG58" s="263"/>
      <c r="AH58" s="263"/>
      <c r="AI58" s="263" t="s">
        <v>79</v>
      </c>
      <c r="AJ58" s="263"/>
      <c r="AK58" s="263"/>
      <c r="AL58" s="263"/>
      <c r="AM58" s="263" t="s">
        <v>518</v>
      </c>
      <c r="AN58" s="263"/>
      <c r="AO58" s="263"/>
      <c r="AP58" s="263"/>
      <c r="AQ58" s="223" t="s">
        <v>314</v>
      </c>
      <c r="AR58" s="218"/>
      <c r="AS58" s="218"/>
      <c r="AT58" s="219"/>
      <c r="AU58" s="782" t="s">
        <v>238</v>
      </c>
      <c r="AV58" s="782"/>
      <c r="AW58" s="782"/>
      <c r="AX58" s="783"/>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9"/>
      <c r="AR59" s="628"/>
      <c r="AS59" s="176" t="s">
        <v>315</v>
      </c>
      <c r="AT59" s="177"/>
      <c r="AU59" s="651"/>
      <c r="AV59" s="651"/>
      <c r="AW59" s="278" t="s">
        <v>290</v>
      </c>
      <c r="AX59" s="744"/>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73" t="s">
        <v>47</v>
      </c>
      <c r="Z60" s="780"/>
      <c r="AA60" s="781"/>
      <c r="AB60" s="719"/>
      <c r="AC60" s="719"/>
      <c r="AD60" s="719"/>
      <c r="AE60" s="687"/>
      <c r="AF60" s="688"/>
      <c r="AG60" s="688"/>
      <c r="AH60" s="688"/>
      <c r="AI60" s="687"/>
      <c r="AJ60" s="688"/>
      <c r="AK60" s="688"/>
      <c r="AL60" s="688"/>
      <c r="AM60" s="687"/>
      <c r="AN60" s="688"/>
      <c r="AO60" s="688"/>
      <c r="AP60" s="688"/>
      <c r="AQ60" s="609"/>
      <c r="AR60" s="610"/>
      <c r="AS60" s="610"/>
      <c r="AT60" s="611"/>
      <c r="AU60" s="688"/>
      <c r="AV60" s="688"/>
      <c r="AW60" s="688"/>
      <c r="AX60" s="689"/>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86" t="s">
        <v>95</v>
      </c>
      <c r="Z61" s="681"/>
      <c r="AA61" s="682"/>
      <c r="AB61" s="740"/>
      <c r="AC61" s="740"/>
      <c r="AD61" s="740"/>
      <c r="AE61" s="687"/>
      <c r="AF61" s="688"/>
      <c r="AG61" s="688"/>
      <c r="AH61" s="688"/>
      <c r="AI61" s="687"/>
      <c r="AJ61" s="688"/>
      <c r="AK61" s="688"/>
      <c r="AL61" s="688"/>
      <c r="AM61" s="687"/>
      <c r="AN61" s="688"/>
      <c r="AO61" s="688"/>
      <c r="AP61" s="688"/>
      <c r="AQ61" s="609"/>
      <c r="AR61" s="610"/>
      <c r="AS61" s="610"/>
      <c r="AT61" s="611"/>
      <c r="AU61" s="688"/>
      <c r="AV61" s="688"/>
      <c r="AW61" s="688"/>
      <c r="AX61" s="689"/>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86" t="s">
        <v>54</v>
      </c>
      <c r="Z62" s="681"/>
      <c r="AA62" s="682"/>
      <c r="AB62" s="416" t="s">
        <v>48</v>
      </c>
      <c r="AC62" s="416"/>
      <c r="AD62" s="416"/>
      <c r="AE62" s="687"/>
      <c r="AF62" s="688"/>
      <c r="AG62" s="688"/>
      <c r="AH62" s="688"/>
      <c r="AI62" s="687"/>
      <c r="AJ62" s="688"/>
      <c r="AK62" s="688"/>
      <c r="AL62" s="688"/>
      <c r="AM62" s="687"/>
      <c r="AN62" s="688"/>
      <c r="AO62" s="688"/>
      <c r="AP62" s="688"/>
      <c r="AQ62" s="609"/>
      <c r="AR62" s="610"/>
      <c r="AS62" s="610"/>
      <c r="AT62" s="611"/>
      <c r="AU62" s="688"/>
      <c r="AV62" s="688"/>
      <c r="AW62" s="688"/>
      <c r="AX62" s="689"/>
      <c r="AY62">
        <f t="shared" si="3"/>
        <v>0</v>
      </c>
    </row>
    <row r="63" spans="1:51" ht="23.25" hidden="1" customHeight="1" x14ac:dyDescent="0.15">
      <c r="A63" s="249" t="s">
        <v>260</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277</v>
      </c>
      <c r="B65" s="305"/>
      <c r="C65" s="305"/>
      <c r="D65" s="305"/>
      <c r="E65" s="305"/>
      <c r="F65" s="306"/>
      <c r="G65" s="345"/>
      <c r="H65" s="173" t="s">
        <v>206</v>
      </c>
      <c r="I65" s="173"/>
      <c r="J65" s="173"/>
      <c r="K65" s="173"/>
      <c r="L65" s="173"/>
      <c r="M65" s="173"/>
      <c r="N65" s="173"/>
      <c r="O65" s="174"/>
      <c r="P65" s="181" t="s">
        <v>86</v>
      </c>
      <c r="Q65" s="173"/>
      <c r="R65" s="173"/>
      <c r="S65" s="173"/>
      <c r="T65" s="173"/>
      <c r="U65" s="173"/>
      <c r="V65" s="174"/>
      <c r="W65" s="347" t="s">
        <v>118</v>
      </c>
      <c r="X65" s="348"/>
      <c r="Y65" s="351"/>
      <c r="Z65" s="351"/>
      <c r="AA65" s="352"/>
      <c r="AB65" s="181" t="s">
        <v>41</v>
      </c>
      <c r="AC65" s="173"/>
      <c r="AD65" s="174"/>
      <c r="AE65" s="263" t="s">
        <v>430</v>
      </c>
      <c r="AF65" s="263"/>
      <c r="AG65" s="263"/>
      <c r="AH65" s="263"/>
      <c r="AI65" s="263" t="s">
        <v>79</v>
      </c>
      <c r="AJ65" s="263"/>
      <c r="AK65" s="263"/>
      <c r="AL65" s="263"/>
      <c r="AM65" s="263" t="s">
        <v>518</v>
      </c>
      <c r="AN65" s="263"/>
      <c r="AO65" s="263"/>
      <c r="AP65" s="263"/>
      <c r="AQ65" s="181" t="s">
        <v>314</v>
      </c>
      <c r="AR65" s="173"/>
      <c r="AS65" s="173"/>
      <c r="AT65" s="174"/>
      <c r="AU65" s="203" t="s">
        <v>238</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9"/>
      <c r="AR66" s="628"/>
      <c r="AS66" s="176" t="s">
        <v>315</v>
      </c>
      <c r="AT66" s="177"/>
      <c r="AU66" s="651"/>
      <c r="AV66" s="651"/>
      <c r="AW66" s="176" t="s">
        <v>290</v>
      </c>
      <c r="AX66" s="225"/>
      <c r="AY66">
        <f t="shared" ref="AY66:AY72" si="4">$AY$65</f>
        <v>0</v>
      </c>
    </row>
    <row r="67" spans="1:51" ht="23.25" hidden="1" customHeight="1" x14ac:dyDescent="0.15">
      <c r="A67" s="288"/>
      <c r="B67" s="289"/>
      <c r="C67" s="289"/>
      <c r="D67" s="289"/>
      <c r="E67" s="289"/>
      <c r="F67" s="290"/>
      <c r="G67" s="312" t="s">
        <v>317</v>
      </c>
      <c r="H67" s="353"/>
      <c r="I67" s="354"/>
      <c r="J67" s="354"/>
      <c r="K67" s="354"/>
      <c r="L67" s="354"/>
      <c r="M67" s="354"/>
      <c r="N67" s="354"/>
      <c r="O67" s="355"/>
      <c r="P67" s="353"/>
      <c r="Q67" s="354"/>
      <c r="R67" s="354"/>
      <c r="S67" s="354"/>
      <c r="T67" s="354"/>
      <c r="U67" s="354"/>
      <c r="V67" s="355"/>
      <c r="W67" s="359"/>
      <c r="X67" s="360"/>
      <c r="Y67" s="631" t="s">
        <v>47</v>
      </c>
      <c r="Z67" s="631"/>
      <c r="AA67" s="632"/>
      <c r="AB67" s="778" t="s">
        <v>93</v>
      </c>
      <c r="AC67" s="778"/>
      <c r="AD67" s="778"/>
      <c r="AE67" s="687"/>
      <c r="AF67" s="688"/>
      <c r="AG67" s="688"/>
      <c r="AH67" s="688"/>
      <c r="AI67" s="687"/>
      <c r="AJ67" s="688"/>
      <c r="AK67" s="688"/>
      <c r="AL67" s="688"/>
      <c r="AM67" s="687"/>
      <c r="AN67" s="688"/>
      <c r="AO67" s="688"/>
      <c r="AP67" s="688"/>
      <c r="AQ67" s="687"/>
      <c r="AR67" s="688"/>
      <c r="AS67" s="688"/>
      <c r="AT67" s="701"/>
      <c r="AU67" s="688"/>
      <c r="AV67" s="688"/>
      <c r="AW67" s="688"/>
      <c r="AX67" s="689"/>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14" t="s">
        <v>95</v>
      </c>
      <c r="Z68" s="514"/>
      <c r="AA68" s="515"/>
      <c r="AB68" s="779" t="s">
        <v>93</v>
      </c>
      <c r="AC68" s="779"/>
      <c r="AD68" s="779"/>
      <c r="AE68" s="687"/>
      <c r="AF68" s="688"/>
      <c r="AG68" s="688"/>
      <c r="AH68" s="688"/>
      <c r="AI68" s="687"/>
      <c r="AJ68" s="688"/>
      <c r="AK68" s="688"/>
      <c r="AL68" s="688"/>
      <c r="AM68" s="687"/>
      <c r="AN68" s="688"/>
      <c r="AO68" s="688"/>
      <c r="AP68" s="688"/>
      <c r="AQ68" s="687"/>
      <c r="AR68" s="688"/>
      <c r="AS68" s="688"/>
      <c r="AT68" s="701"/>
      <c r="AU68" s="688"/>
      <c r="AV68" s="688"/>
      <c r="AW68" s="688"/>
      <c r="AX68" s="689"/>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14" t="s">
        <v>54</v>
      </c>
      <c r="Z69" s="514"/>
      <c r="AA69" s="515"/>
      <c r="AB69" s="776" t="s">
        <v>48</v>
      </c>
      <c r="AC69" s="776"/>
      <c r="AD69" s="776"/>
      <c r="AE69" s="720"/>
      <c r="AF69" s="721"/>
      <c r="AG69" s="721"/>
      <c r="AH69" s="721"/>
      <c r="AI69" s="720"/>
      <c r="AJ69" s="721"/>
      <c r="AK69" s="721"/>
      <c r="AL69" s="721"/>
      <c r="AM69" s="720"/>
      <c r="AN69" s="721"/>
      <c r="AO69" s="721"/>
      <c r="AP69" s="721"/>
      <c r="AQ69" s="687"/>
      <c r="AR69" s="688"/>
      <c r="AS69" s="688"/>
      <c r="AT69" s="701"/>
      <c r="AU69" s="688"/>
      <c r="AV69" s="688"/>
      <c r="AW69" s="688"/>
      <c r="AX69" s="689"/>
      <c r="AY69">
        <f t="shared" si="4"/>
        <v>0</v>
      </c>
    </row>
    <row r="70" spans="1:51" ht="23.25" hidden="1" customHeight="1" x14ac:dyDescent="0.15">
      <c r="A70" s="288" t="s">
        <v>421</v>
      </c>
      <c r="B70" s="289"/>
      <c r="C70" s="289"/>
      <c r="D70" s="289"/>
      <c r="E70" s="289"/>
      <c r="F70" s="290"/>
      <c r="G70" s="294" t="s">
        <v>310</v>
      </c>
      <c r="H70" s="295"/>
      <c r="I70" s="295"/>
      <c r="J70" s="295"/>
      <c r="K70" s="295"/>
      <c r="L70" s="295"/>
      <c r="M70" s="295"/>
      <c r="N70" s="295"/>
      <c r="O70" s="295"/>
      <c r="P70" s="295"/>
      <c r="Q70" s="295"/>
      <c r="R70" s="295"/>
      <c r="S70" s="295"/>
      <c r="T70" s="295"/>
      <c r="U70" s="295"/>
      <c r="V70" s="295"/>
      <c r="W70" s="298" t="s">
        <v>434</v>
      </c>
      <c r="X70" s="299"/>
      <c r="Y70" s="631" t="s">
        <v>47</v>
      </c>
      <c r="Z70" s="631"/>
      <c r="AA70" s="632"/>
      <c r="AB70" s="778" t="s">
        <v>93</v>
      </c>
      <c r="AC70" s="778"/>
      <c r="AD70" s="778"/>
      <c r="AE70" s="687"/>
      <c r="AF70" s="688"/>
      <c r="AG70" s="688"/>
      <c r="AH70" s="688"/>
      <c r="AI70" s="687"/>
      <c r="AJ70" s="688"/>
      <c r="AK70" s="688"/>
      <c r="AL70" s="688"/>
      <c r="AM70" s="687"/>
      <c r="AN70" s="688"/>
      <c r="AO70" s="688"/>
      <c r="AP70" s="688"/>
      <c r="AQ70" s="687"/>
      <c r="AR70" s="688"/>
      <c r="AS70" s="688"/>
      <c r="AT70" s="701"/>
      <c r="AU70" s="688"/>
      <c r="AV70" s="688"/>
      <c r="AW70" s="688"/>
      <c r="AX70" s="689"/>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14" t="s">
        <v>95</v>
      </c>
      <c r="Z71" s="514"/>
      <c r="AA71" s="515"/>
      <c r="AB71" s="779" t="s">
        <v>93</v>
      </c>
      <c r="AC71" s="779"/>
      <c r="AD71" s="779"/>
      <c r="AE71" s="687"/>
      <c r="AF71" s="688"/>
      <c r="AG71" s="688"/>
      <c r="AH71" s="688"/>
      <c r="AI71" s="687"/>
      <c r="AJ71" s="688"/>
      <c r="AK71" s="688"/>
      <c r="AL71" s="688"/>
      <c r="AM71" s="687"/>
      <c r="AN71" s="688"/>
      <c r="AO71" s="688"/>
      <c r="AP71" s="688"/>
      <c r="AQ71" s="687"/>
      <c r="AR71" s="688"/>
      <c r="AS71" s="688"/>
      <c r="AT71" s="701"/>
      <c r="AU71" s="688"/>
      <c r="AV71" s="688"/>
      <c r="AW71" s="688"/>
      <c r="AX71" s="689"/>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14" t="s">
        <v>54</v>
      </c>
      <c r="Z72" s="514"/>
      <c r="AA72" s="515"/>
      <c r="AB72" s="776" t="s">
        <v>48</v>
      </c>
      <c r="AC72" s="776"/>
      <c r="AD72" s="776"/>
      <c r="AE72" s="720"/>
      <c r="AF72" s="721"/>
      <c r="AG72" s="721"/>
      <c r="AH72" s="721"/>
      <c r="AI72" s="720"/>
      <c r="AJ72" s="721"/>
      <c r="AK72" s="721"/>
      <c r="AL72" s="721"/>
      <c r="AM72" s="720"/>
      <c r="AN72" s="721"/>
      <c r="AO72" s="721"/>
      <c r="AP72" s="777"/>
      <c r="AQ72" s="687"/>
      <c r="AR72" s="688"/>
      <c r="AS72" s="688"/>
      <c r="AT72" s="701"/>
      <c r="AU72" s="688"/>
      <c r="AV72" s="688"/>
      <c r="AW72" s="688"/>
      <c r="AX72" s="689"/>
      <c r="AY72">
        <f t="shared" si="4"/>
        <v>0</v>
      </c>
    </row>
    <row r="73" spans="1:51" ht="18.75" hidden="1" customHeight="1" x14ac:dyDescent="0.15">
      <c r="A73" s="304" t="s">
        <v>277</v>
      </c>
      <c r="B73" s="305"/>
      <c r="C73" s="305"/>
      <c r="D73" s="305"/>
      <c r="E73" s="305"/>
      <c r="F73" s="306"/>
      <c r="G73" s="307"/>
      <c r="H73" s="173" t="s">
        <v>206</v>
      </c>
      <c r="I73" s="173"/>
      <c r="J73" s="173"/>
      <c r="K73" s="173"/>
      <c r="L73" s="173"/>
      <c r="M73" s="173"/>
      <c r="N73" s="173"/>
      <c r="O73" s="174"/>
      <c r="P73" s="181" t="s">
        <v>86</v>
      </c>
      <c r="Q73" s="173"/>
      <c r="R73" s="173"/>
      <c r="S73" s="173"/>
      <c r="T73" s="173"/>
      <c r="U73" s="173"/>
      <c r="V73" s="173"/>
      <c r="W73" s="173"/>
      <c r="X73" s="174"/>
      <c r="Y73" s="309"/>
      <c r="Z73" s="310"/>
      <c r="AA73" s="311"/>
      <c r="AB73" s="181" t="s">
        <v>41</v>
      </c>
      <c r="AC73" s="173"/>
      <c r="AD73" s="174"/>
      <c r="AE73" s="263" t="s">
        <v>430</v>
      </c>
      <c r="AF73" s="263"/>
      <c r="AG73" s="263"/>
      <c r="AH73" s="263"/>
      <c r="AI73" s="263" t="s">
        <v>79</v>
      </c>
      <c r="AJ73" s="263"/>
      <c r="AK73" s="263"/>
      <c r="AL73" s="263"/>
      <c r="AM73" s="263" t="s">
        <v>518</v>
      </c>
      <c r="AN73" s="263"/>
      <c r="AO73" s="263"/>
      <c r="AP73" s="263"/>
      <c r="AQ73" s="181" t="s">
        <v>314</v>
      </c>
      <c r="AR73" s="173"/>
      <c r="AS73" s="173"/>
      <c r="AT73" s="174"/>
      <c r="AU73" s="202" t="s">
        <v>238</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9"/>
      <c r="AR74" s="628"/>
      <c r="AS74" s="176" t="s">
        <v>315</v>
      </c>
      <c r="AT74" s="177"/>
      <c r="AU74" s="629"/>
      <c r="AV74" s="628"/>
      <c r="AW74" s="176" t="s">
        <v>290</v>
      </c>
      <c r="AX74" s="225"/>
      <c r="AY74">
        <f>$AY$73</f>
        <v>0</v>
      </c>
    </row>
    <row r="75" spans="1:51" ht="23.25" hidden="1" customHeight="1" x14ac:dyDescent="0.15">
      <c r="A75" s="288"/>
      <c r="B75" s="289"/>
      <c r="C75" s="289"/>
      <c r="D75" s="289"/>
      <c r="E75" s="289"/>
      <c r="F75" s="290"/>
      <c r="G75" s="312" t="s">
        <v>317</v>
      </c>
      <c r="H75" s="99"/>
      <c r="I75" s="99"/>
      <c r="J75" s="99"/>
      <c r="K75" s="99"/>
      <c r="L75" s="99"/>
      <c r="M75" s="99"/>
      <c r="N75" s="99"/>
      <c r="O75" s="186"/>
      <c r="P75" s="99"/>
      <c r="Q75" s="99"/>
      <c r="R75" s="99"/>
      <c r="S75" s="99"/>
      <c r="T75" s="99"/>
      <c r="U75" s="99"/>
      <c r="V75" s="99"/>
      <c r="W75" s="99"/>
      <c r="X75" s="186"/>
      <c r="Y75" s="630" t="s">
        <v>47</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8"/>
      <c r="AV75" s="688"/>
      <c r="AW75" s="688"/>
      <c r="AX75" s="689"/>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7" t="s">
        <v>95</v>
      </c>
      <c r="Z76" s="514"/>
      <c r="AA76" s="515"/>
      <c r="AB76" s="608"/>
      <c r="AC76" s="608"/>
      <c r="AD76" s="608"/>
      <c r="AE76" s="609"/>
      <c r="AF76" s="610"/>
      <c r="AG76" s="610"/>
      <c r="AH76" s="610"/>
      <c r="AI76" s="609"/>
      <c r="AJ76" s="610"/>
      <c r="AK76" s="610"/>
      <c r="AL76" s="610"/>
      <c r="AM76" s="609"/>
      <c r="AN76" s="610"/>
      <c r="AO76" s="610"/>
      <c r="AP76" s="610"/>
      <c r="AQ76" s="609"/>
      <c r="AR76" s="610"/>
      <c r="AS76" s="610"/>
      <c r="AT76" s="611"/>
      <c r="AU76" s="688"/>
      <c r="AV76" s="688"/>
      <c r="AW76" s="688"/>
      <c r="AX76" s="689"/>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613" t="s">
        <v>48</v>
      </c>
      <c r="AC77" s="613"/>
      <c r="AD77" s="613"/>
      <c r="AE77" s="768"/>
      <c r="AF77" s="769"/>
      <c r="AG77" s="769"/>
      <c r="AH77" s="769"/>
      <c r="AI77" s="768"/>
      <c r="AJ77" s="769"/>
      <c r="AK77" s="769"/>
      <c r="AL77" s="769"/>
      <c r="AM77" s="768"/>
      <c r="AN77" s="769"/>
      <c r="AO77" s="769"/>
      <c r="AP77" s="769"/>
      <c r="AQ77" s="609"/>
      <c r="AR77" s="610"/>
      <c r="AS77" s="610"/>
      <c r="AT77" s="611"/>
      <c r="AU77" s="688"/>
      <c r="AV77" s="688"/>
      <c r="AW77" s="688"/>
      <c r="AX77" s="689"/>
      <c r="AY77">
        <f>$AY$73</f>
        <v>0</v>
      </c>
    </row>
    <row r="78" spans="1:51" ht="69.75" hidden="1" customHeight="1" x14ac:dyDescent="0.15">
      <c r="A78" s="770" t="s">
        <v>300</v>
      </c>
      <c r="B78" s="771"/>
      <c r="C78" s="771"/>
      <c r="D78" s="771"/>
      <c r="E78" s="292" t="s">
        <v>39</v>
      </c>
      <c r="F78" s="293"/>
      <c r="G78" s="14" t="s">
        <v>310</v>
      </c>
      <c r="H78" s="772"/>
      <c r="I78" s="640"/>
      <c r="J78" s="640"/>
      <c r="K78" s="640"/>
      <c r="L78" s="640"/>
      <c r="M78" s="640"/>
      <c r="N78" s="640"/>
      <c r="O78" s="773"/>
      <c r="P78" s="197"/>
      <c r="Q78" s="197"/>
      <c r="R78" s="197"/>
      <c r="S78" s="197"/>
      <c r="T78" s="197"/>
      <c r="U78" s="197"/>
      <c r="V78" s="197"/>
      <c r="W78" s="197"/>
      <c r="X78" s="197"/>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c r="AY78">
        <f>$AY$73</f>
        <v>0</v>
      </c>
    </row>
    <row r="79" spans="1:51" ht="18.75" hidden="1" customHeight="1" x14ac:dyDescent="0.15">
      <c r="A79" s="745" t="s">
        <v>254</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415</v>
      </c>
      <c r="AP79" s="748"/>
      <c r="AQ79" s="748"/>
      <c r="AR79" s="38" t="s">
        <v>408</v>
      </c>
      <c r="AS79" s="747"/>
      <c r="AT79" s="748"/>
      <c r="AU79" s="748"/>
      <c r="AV79" s="748"/>
      <c r="AW79" s="748"/>
      <c r="AX79" s="749"/>
      <c r="AY79">
        <f>COUNTIF($AR$79,"☑")</f>
        <v>0</v>
      </c>
    </row>
    <row r="80" spans="1:51" ht="18.75" hidden="1" customHeight="1" x14ac:dyDescent="0.15">
      <c r="A80" s="140" t="s">
        <v>199</v>
      </c>
      <c r="B80" s="750" t="s">
        <v>337</v>
      </c>
      <c r="C80" s="751"/>
      <c r="D80" s="751"/>
      <c r="E80" s="751"/>
      <c r="F80" s="752"/>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175</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5"/>
      <c r="AY80">
        <f>COUNTA($G$82)</f>
        <v>0</v>
      </c>
    </row>
    <row r="81" spans="1:51" ht="22.5" hidden="1" customHeight="1" x14ac:dyDescent="0.15">
      <c r="A81" s="141"/>
      <c r="B81" s="753"/>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4"/>
      <c r="AY81">
        <f t="shared" ref="AY81:AY89" si="5">$AY$80</f>
        <v>0</v>
      </c>
    </row>
    <row r="82" spans="1:51" ht="22.5" hidden="1" customHeight="1" x14ac:dyDescent="0.15">
      <c r="A82" s="141"/>
      <c r="B82" s="753"/>
      <c r="C82" s="270"/>
      <c r="D82" s="270"/>
      <c r="E82" s="270"/>
      <c r="F82" s="271"/>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c r="AY82">
        <f t="shared" si="5"/>
        <v>0</v>
      </c>
    </row>
    <row r="83" spans="1:51" ht="22.5" hidden="1" customHeight="1" x14ac:dyDescent="0.15">
      <c r="A83" s="141"/>
      <c r="B83" s="753"/>
      <c r="C83" s="270"/>
      <c r="D83" s="270"/>
      <c r="E83" s="270"/>
      <c r="F83" s="271"/>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c r="AY83">
        <f t="shared" si="5"/>
        <v>0</v>
      </c>
    </row>
    <row r="84" spans="1:51" ht="19.5" hidden="1" customHeight="1" x14ac:dyDescent="0.15">
      <c r="A84" s="141"/>
      <c r="B84" s="754"/>
      <c r="C84" s="272"/>
      <c r="D84" s="272"/>
      <c r="E84" s="272"/>
      <c r="F84" s="273"/>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58"/>
      <c r="AF84" s="758"/>
      <c r="AG84" s="758"/>
      <c r="AH84" s="758"/>
      <c r="AI84" s="758"/>
      <c r="AJ84" s="758"/>
      <c r="AK84" s="758"/>
      <c r="AL84" s="758"/>
      <c r="AM84" s="758"/>
      <c r="AN84" s="758"/>
      <c r="AO84" s="758"/>
      <c r="AP84" s="758"/>
      <c r="AQ84" s="758"/>
      <c r="AR84" s="758"/>
      <c r="AS84" s="758"/>
      <c r="AT84" s="758"/>
      <c r="AU84" s="760"/>
      <c r="AV84" s="760"/>
      <c r="AW84" s="760"/>
      <c r="AX84" s="767"/>
      <c r="AY84">
        <f t="shared" si="5"/>
        <v>0</v>
      </c>
    </row>
    <row r="85" spans="1:51" ht="18.75" hidden="1" customHeight="1" x14ac:dyDescent="0.15">
      <c r="A85" s="141"/>
      <c r="B85" s="270" t="s">
        <v>252</v>
      </c>
      <c r="C85" s="270"/>
      <c r="D85" s="270"/>
      <c r="E85" s="270"/>
      <c r="F85" s="271"/>
      <c r="G85" s="274" t="s">
        <v>34</v>
      </c>
      <c r="H85" s="275"/>
      <c r="I85" s="275"/>
      <c r="J85" s="275"/>
      <c r="K85" s="275"/>
      <c r="L85" s="275"/>
      <c r="M85" s="275"/>
      <c r="N85" s="275"/>
      <c r="O85" s="276"/>
      <c r="P85" s="280" t="s">
        <v>114</v>
      </c>
      <c r="Q85" s="275"/>
      <c r="R85" s="275"/>
      <c r="S85" s="275"/>
      <c r="T85" s="275"/>
      <c r="U85" s="275"/>
      <c r="V85" s="275"/>
      <c r="W85" s="275"/>
      <c r="X85" s="276"/>
      <c r="Y85" s="178"/>
      <c r="Z85" s="179"/>
      <c r="AA85" s="180"/>
      <c r="AB85" s="257" t="s">
        <v>41</v>
      </c>
      <c r="AC85" s="258"/>
      <c r="AD85" s="259"/>
      <c r="AE85" s="263" t="s">
        <v>430</v>
      </c>
      <c r="AF85" s="263"/>
      <c r="AG85" s="263"/>
      <c r="AH85" s="263"/>
      <c r="AI85" s="263" t="s">
        <v>79</v>
      </c>
      <c r="AJ85" s="263"/>
      <c r="AK85" s="263"/>
      <c r="AL85" s="263"/>
      <c r="AM85" s="263" t="s">
        <v>518</v>
      </c>
      <c r="AN85" s="263"/>
      <c r="AO85" s="263"/>
      <c r="AP85" s="263"/>
      <c r="AQ85" s="181" t="s">
        <v>314</v>
      </c>
      <c r="AR85" s="173"/>
      <c r="AS85" s="173"/>
      <c r="AT85" s="174"/>
      <c r="AU85" s="742" t="s">
        <v>238</v>
      </c>
      <c r="AV85" s="742"/>
      <c r="AW85" s="742"/>
      <c r="AX85" s="743"/>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50"/>
      <c r="AR86" s="651"/>
      <c r="AS86" s="176" t="s">
        <v>315</v>
      </c>
      <c r="AT86" s="177"/>
      <c r="AU86" s="651"/>
      <c r="AV86" s="651"/>
      <c r="AW86" s="278" t="s">
        <v>290</v>
      </c>
      <c r="AX86" s="744"/>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23" t="s">
        <v>14</v>
      </c>
      <c r="Z87" s="724"/>
      <c r="AA87" s="725"/>
      <c r="AB87" s="719"/>
      <c r="AC87" s="719"/>
      <c r="AD87" s="719"/>
      <c r="AE87" s="687"/>
      <c r="AF87" s="688"/>
      <c r="AG87" s="688"/>
      <c r="AH87" s="688"/>
      <c r="AI87" s="687"/>
      <c r="AJ87" s="688"/>
      <c r="AK87" s="688"/>
      <c r="AL87" s="688"/>
      <c r="AM87" s="687"/>
      <c r="AN87" s="688"/>
      <c r="AO87" s="688"/>
      <c r="AP87" s="688"/>
      <c r="AQ87" s="609"/>
      <c r="AR87" s="610"/>
      <c r="AS87" s="610"/>
      <c r="AT87" s="611"/>
      <c r="AU87" s="688"/>
      <c r="AV87" s="688"/>
      <c r="AW87" s="688"/>
      <c r="AX87" s="689"/>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26" t="s">
        <v>95</v>
      </c>
      <c r="Z88" s="690"/>
      <c r="AA88" s="691"/>
      <c r="AB88" s="740"/>
      <c r="AC88" s="740"/>
      <c r="AD88" s="740"/>
      <c r="AE88" s="687"/>
      <c r="AF88" s="688"/>
      <c r="AG88" s="688"/>
      <c r="AH88" s="688"/>
      <c r="AI88" s="687"/>
      <c r="AJ88" s="688"/>
      <c r="AK88" s="688"/>
      <c r="AL88" s="688"/>
      <c r="AM88" s="687"/>
      <c r="AN88" s="688"/>
      <c r="AO88" s="688"/>
      <c r="AP88" s="688"/>
      <c r="AQ88" s="609"/>
      <c r="AR88" s="610"/>
      <c r="AS88" s="610"/>
      <c r="AT88" s="611"/>
      <c r="AU88" s="688"/>
      <c r="AV88" s="688"/>
      <c r="AW88" s="688"/>
      <c r="AX88" s="689"/>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26" t="s">
        <v>54</v>
      </c>
      <c r="Z89" s="690"/>
      <c r="AA89" s="691"/>
      <c r="AB89" s="741" t="s">
        <v>48</v>
      </c>
      <c r="AC89" s="741"/>
      <c r="AD89" s="741"/>
      <c r="AE89" s="720"/>
      <c r="AF89" s="721"/>
      <c r="AG89" s="721"/>
      <c r="AH89" s="721"/>
      <c r="AI89" s="720"/>
      <c r="AJ89" s="721"/>
      <c r="AK89" s="721"/>
      <c r="AL89" s="721"/>
      <c r="AM89" s="720"/>
      <c r="AN89" s="721"/>
      <c r="AO89" s="721"/>
      <c r="AP89" s="721"/>
      <c r="AQ89" s="609"/>
      <c r="AR89" s="610"/>
      <c r="AS89" s="610"/>
      <c r="AT89" s="611"/>
      <c r="AU89" s="688"/>
      <c r="AV89" s="688"/>
      <c r="AW89" s="688"/>
      <c r="AX89" s="689"/>
      <c r="AY89">
        <f t="shared" si="5"/>
        <v>0</v>
      </c>
    </row>
    <row r="90" spans="1:51" ht="18.75" hidden="1" customHeight="1" x14ac:dyDescent="0.15">
      <c r="A90" s="141"/>
      <c r="B90" s="270" t="s">
        <v>252</v>
      </c>
      <c r="C90" s="270"/>
      <c r="D90" s="270"/>
      <c r="E90" s="270"/>
      <c r="F90" s="271"/>
      <c r="G90" s="274" t="s">
        <v>34</v>
      </c>
      <c r="H90" s="275"/>
      <c r="I90" s="275"/>
      <c r="J90" s="275"/>
      <c r="K90" s="275"/>
      <c r="L90" s="275"/>
      <c r="M90" s="275"/>
      <c r="N90" s="275"/>
      <c r="O90" s="276"/>
      <c r="P90" s="280" t="s">
        <v>114</v>
      </c>
      <c r="Q90" s="275"/>
      <c r="R90" s="275"/>
      <c r="S90" s="275"/>
      <c r="T90" s="275"/>
      <c r="U90" s="275"/>
      <c r="V90" s="275"/>
      <c r="W90" s="275"/>
      <c r="X90" s="276"/>
      <c r="Y90" s="178"/>
      <c r="Z90" s="179"/>
      <c r="AA90" s="180"/>
      <c r="AB90" s="257" t="s">
        <v>41</v>
      </c>
      <c r="AC90" s="258"/>
      <c r="AD90" s="259"/>
      <c r="AE90" s="263" t="s">
        <v>430</v>
      </c>
      <c r="AF90" s="263"/>
      <c r="AG90" s="263"/>
      <c r="AH90" s="263"/>
      <c r="AI90" s="263" t="s">
        <v>79</v>
      </c>
      <c r="AJ90" s="263"/>
      <c r="AK90" s="263"/>
      <c r="AL90" s="263"/>
      <c r="AM90" s="263" t="s">
        <v>518</v>
      </c>
      <c r="AN90" s="263"/>
      <c r="AO90" s="263"/>
      <c r="AP90" s="263"/>
      <c r="AQ90" s="181" t="s">
        <v>314</v>
      </c>
      <c r="AR90" s="173"/>
      <c r="AS90" s="173"/>
      <c r="AT90" s="174"/>
      <c r="AU90" s="742" t="s">
        <v>238</v>
      </c>
      <c r="AV90" s="742"/>
      <c r="AW90" s="742"/>
      <c r="AX90" s="743"/>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50"/>
      <c r="AR91" s="651"/>
      <c r="AS91" s="176" t="s">
        <v>315</v>
      </c>
      <c r="AT91" s="177"/>
      <c r="AU91" s="651"/>
      <c r="AV91" s="651"/>
      <c r="AW91" s="278" t="s">
        <v>290</v>
      </c>
      <c r="AX91" s="744"/>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23" t="s">
        <v>14</v>
      </c>
      <c r="Z92" s="724"/>
      <c r="AA92" s="725"/>
      <c r="AB92" s="719"/>
      <c r="AC92" s="719"/>
      <c r="AD92" s="719"/>
      <c r="AE92" s="687"/>
      <c r="AF92" s="688"/>
      <c r="AG92" s="688"/>
      <c r="AH92" s="688"/>
      <c r="AI92" s="687"/>
      <c r="AJ92" s="688"/>
      <c r="AK92" s="688"/>
      <c r="AL92" s="688"/>
      <c r="AM92" s="687"/>
      <c r="AN92" s="688"/>
      <c r="AO92" s="688"/>
      <c r="AP92" s="688"/>
      <c r="AQ92" s="609"/>
      <c r="AR92" s="610"/>
      <c r="AS92" s="610"/>
      <c r="AT92" s="611"/>
      <c r="AU92" s="688"/>
      <c r="AV92" s="688"/>
      <c r="AW92" s="688"/>
      <c r="AX92" s="689"/>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26" t="s">
        <v>95</v>
      </c>
      <c r="Z93" s="690"/>
      <c r="AA93" s="691"/>
      <c r="AB93" s="740"/>
      <c r="AC93" s="740"/>
      <c r="AD93" s="740"/>
      <c r="AE93" s="687"/>
      <c r="AF93" s="688"/>
      <c r="AG93" s="688"/>
      <c r="AH93" s="688"/>
      <c r="AI93" s="687"/>
      <c r="AJ93" s="688"/>
      <c r="AK93" s="688"/>
      <c r="AL93" s="688"/>
      <c r="AM93" s="687"/>
      <c r="AN93" s="688"/>
      <c r="AO93" s="688"/>
      <c r="AP93" s="688"/>
      <c r="AQ93" s="609"/>
      <c r="AR93" s="610"/>
      <c r="AS93" s="610"/>
      <c r="AT93" s="611"/>
      <c r="AU93" s="688"/>
      <c r="AV93" s="688"/>
      <c r="AW93" s="688"/>
      <c r="AX93" s="689"/>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26" t="s">
        <v>54</v>
      </c>
      <c r="Z94" s="690"/>
      <c r="AA94" s="691"/>
      <c r="AB94" s="741" t="s">
        <v>48</v>
      </c>
      <c r="AC94" s="741"/>
      <c r="AD94" s="741"/>
      <c r="AE94" s="720"/>
      <c r="AF94" s="721"/>
      <c r="AG94" s="721"/>
      <c r="AH94" s="721"/>
      <c r="AI94" s="720"/>
      <c r="AJ94" s="721"/>
      <c r="AK94" s="721"/>
      <c r="AL94" s="721"/>
      <c r="AM94" s="720"/>
      <c r="AN94" s="721"/>
      <c r="AO94" s="721"/>
      <c r="AP94" s="721"/>
      <c r="AQ94" s="609"/>
      <c r="AR94" s="610"/>
      <c r="AS94" s="610"/>
      <c r="AT94" s="611"/>
      <c r="AU94" s="688"/>
      <c r="AV94" s="688"/>
      <c r="AW94" s="688"/>
      <c r="AX94" s="689"/>
      <c r="AY94">
        <f>$AY$90</f>
        <v>0</v>
      </c>
    </row>
    <row r="95" spans="1:51" ht="18.75" hidden="1" customHeight="1" x14ac:dyDescent="0.15">
      <c r="A95" s="141"/>
      <c r="B95" s="270" t="s">
        <v>252</v>
      </c>
      <c r="C95" s="270"/>
      <c r="D95" s="270"/>
      <c r="E95" s="270"/>
      <c r="F95" s="271"/>
      <c r="G95" s="274" t="s">
        <v>34</v>
      </c>
      <c r="H95" s="275"/>
      <c r="I95" s="275"/>
      <c r="J95" s="275"/>
      <c r="K95" s="275"/>
      <c r="L95" s="275"/>
      <c r="M95" s="275"/>
      <c r="N95" s="275"/>
      <c r="O95" s="276"/>
      <c r="P95" s="280" t="s">
        <v>114</v>
      </c>
      <c r="Q95" s="275"/>
      <c r="R95" s="275"/>
      <c r="S95" s="275"/>
      <c r="T95" s="275"/>
      <c r="U95" s="275"/>
      <c r="V95" s="275"/>
      <c r="W95" s="275"/>
      <c r="X95" s="276"/>
      <c r="Y95" s="178"/>
      <c r="Z95" s="179"/>
      <c r="AA95" s="180"/>
      <c r="AB95" s="257" t="s">
        <v>41</v>
      </c>
      <c r="AC95" s="258"/>
      <c r="AD95" s="259"/>
      <c r="AE95" s="263" t="s">
        <v>430</v>
      </c>
      <c r="AF95" s="263"/>
      <c r="AG95" s="263"/>
      <c r="AH95" s="263"/>
      <c r="AI95" s="263" t="s">
        <v>79</v>
      </c>
      <c r="AJ95" s="263"/>
      <c r="AK95" s="263"/>
      <c r="AL95" s="263"/>
      <c r="AM95" s="263" t="s">
        <v>518</v>
      </c>
      <c r="AN95" s="263"/>
      <c r="AO95" s="263"/>
      <c r="AP95" s="263"/>
      <c r="AQ95" s="181" t="s">
        <v>314</v>
      </c>
      <c r="AR95" s="173"/>
      <c r="AS95" s="173"/>
      <c r="AT95" s="174"/>
      <c r="AU95" s="742" t="s">
        <v>238</v>
      </c>
      <c r="AV95" s="742"/>
      <c r="AW95" s="742"/>
      <c r="AX95" s="743"/>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50"/>
      <c r="AR96" s="651"/>
      <c r="AS96" s="176" t="s">
        <v>315</v>
      </c>
      <c r="AT96" s="177"/>
      <c r="AU96" s="651"/>
      <c r="AV96" s="651"/>
      <c r="AW96" s="278" t="s">
        <v>290</v>
      </c>
      <c r="AX96" s="744"/>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23" t="s">
        <v>14</v>
      </c>
      <c r="Z97" s="724"/>
      <c r="AA97" s="725"/>
      <c r="AB97" s="668"/>
      <c r="AC97" s="669"/>
      <c r="AD97" s="670"/>
      <c r="AE97" s="687"/>
      <c r="AF97" s="688"/>
      <c r="AG97" s="688"/>
      <c r="AH97" s="701"/>
      <c r="AI97" s="687"/>
      <c r="AJ97" s="688"/>
      <c r="AK97" s="688"/>
      <c r="AL97" s="701"/>
      <c r="AM97" s="687"/>
      <c r="AN97" s="688"/>
      <c r="AO97" s="688"/>
      <c r="AP97" s="688"/>
      <c r="AQ97" s="609"/>
      <c r="AR97" s="610"/>
      <c r="AS97" s="610"/>
      <c r="AT97" s="611"/>
      <c r="AU97" s="688"/>
      <c r="AV97" s="688"/>
      <c r="AW97" s="688"/>
      <c r="AX97" s="689"/>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26" t="s">
        <v>95</v>
      </c>
      <c r="Z98" s="690"/>
      <c r="AA98" s="691"/>
      <c r="AB98" s="668"/>
      <c r="AC98" s="669"/>
      <c r="AD98" s="670"/>
      <c r="AE98" s="687"/>
      <c r="AF98" s="688"/>
      <c r="AG98" s="688"/>
      <c r="AH98" s="701"/>
      <c r="AI98" s="687"/>
      <c r="AJ98" s="688"/>
      <c r="AK98" s="688"/>
      <c r="AL98" s="701"/>
      <c r="AM98" s="687"/>
      <c r="AN98" s="688"/>
      <c r="AO98" s="688"/>
      <c r="AP98" s="688"/>
      <c r="AQ98" s="609"/>
      <c r="AR98" s="610"/>
      <c r="AS98" s="610"/>
      <c r="AT98" s="611"/>
      <c r="AU98" s="688"/>
      <c r="AV98" s="688"/>
      <c r="AW98" s="688"/>
      <c r="AX98" s="689"/>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7" t="s">
        <v>54</v>
      </c>
      <c r="Z99" s="728"/>
      <c r="AA99" s="729"/>
      <c r="AB99" s="730" t="s">
        <v>48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c r="AY99">
        <f>$AY$95</f>
        <v>0</v>
      </c>
    </row>
    <row r="100" spans="1:51" ht="31.5" customHeight="1" x14ac:dyDescent="0.15">
      <c r="A100" s="240" t="s">
        <v>417</v>
      </c>
      <c r="B100" s="241"/>
      <c r="C100" s="241"/>
      <c r="D100" s="241"/>
      <c r="E100" s="241"/>
      <c r="F100" s="242"/>
      <c r="G100" s="706" t="s">
        <v>9</v>
      </c>
      <c r="H100" s="706"/>
      <c r="I100" s="706"/>
      <c r="J100" s="706"/>
      <c r="K100" s="706"/>
      <c r="L100" s="706"/>
      <c r="M100" s="706"/>
      <c r="N100" s="706"/>
      <c r="O100" s="706"/>
      <c r="P100" s="706"/>
      <c r="Q100" s="706"/>
      <c r="R100" s="706"/>
      <c r="S100" s="706"/>
      <c r="T100" s="706"/>
      <c r="U100" s="706"/>
      <c r="V100" s="706"/>
      <c r="W100" s="706"/>
      <c r="X100" s="707"/>
      <c r="Y100" s="397"/>
      <c r="Z100" s="398"/>
      <c r="AA100" s="399"/>
      <c r="AB100" s="708" t="s">
        <v>41</v>
      </c>
      <c r="AC100" s="708"/>
      <c r="AD100" s="708"/>
      <c r="AE100" s="709" t="s">
        <v>430</v>
      </c>
      <c r="AF100" s="710"/>
      <c r="AG100" s="710"/>
      <c r="AH100" s="711"/>
      <c r="AI100" s="709" t="s">
        <v>79</v>
      </c>
      <c r="AJ100" s="710"/>
      <c r="AK100" s="710"/>
      <c r="AL100" s="711"/>
      <c r="AM100" s="709" t="s">
        <v>518</v>
      </c>
      <c r="AN100" s="710"/>
      <c r="AO100" s="710"/>
      <c r="AP100" s="711"/>
      <c r="AQ100" s="712" t="s">
        <v>163</v>
      </c>
      <c r="AR100" s="713"/>
      <c r="AS100" s="713"/>
      <c r="AT100" s="714"/>
      <c r="AU100" s="712" t="s">
        <v>294</v>
      </c>
      <c r="AV100" s="713"/>
      <c r="AW100" s="713"/>
      <c r="AX100" s="715"/>
    </row>
    <row r="101" spans="1:51" ht="23.25" customHeight="1" x14ac:dyDescent="0.15">
      <c r="A101" s="243"/>
      <c r="B101" s="244"/>
      <c r="C101" s="244"/>
      <c r="D101" s="244"/>
      <c r="E101" s="244"/>
      <c r="F101" s="245"/>
      <c r="G101" s="99" t="s">
        <v>659</v>
      </c>
      <c r="H101" s="99"/>
      <c r="I101" s="99"/>
      <c r="J101" s="99"/>
      <c r="K101" s="99"/>
      <c r="L101" s="99"/>
      <c r="M101" s="99"/>
      <c r="N101" s="99"/>
      <c r="O101" s="99"/>
      <c r="P101" s="99"/>
      <c r="Q101" s="99"/>
      <c r="R101" s="99"/>
      <c r="S101" s="99"/>
      <c r="T101" s="99"/>
      <c r="U101" s="99"/>
      <c r="V101" s="99"/>
      <c r="W101" s="99"/>
      <c r="X101" s="186"/>
      <c r="Y101" s="716" t="s">
        <v>60</v>
      </c>
      <c r="Z101" s="717"/>
      <c r="AA101" s="718"/>
      <c r="AB101" s="719" t="s">
        <v>660</v>
      </c>
      <c r="AC101" s="719"/>
      <c r="AD101" s="719"/>
      <c r="AE101" s="671">
        <v>11</v>
      </c>
      <c r="AF101" s="671"/>
      <c r="AG101" s="671"/>
      <c r="AH101" s="671"/>
      <c r="AI101" s="671">
        <v>12</v>
      </c>
      <c r="AJ101" s="671"/>
      <c r="AK101" s="671"/>
      <c r="AL101" s="671"/>
      <c r="AM101" s="671">
        <v>8</v>
      </c>
      <c r="AN101" s="671"/>
      <c r="AO101" s="671"/>
      <c r="AP101" s="671"/>
      <c r="AQ101" s="671" t="s">
        <v>690</v>
      </c>
      <c r="AR101" s="671"/>
      <c r="AS101" s="671"/>
      <c r="AT101" s="671"/>
      <c r="AU101" s="687" t="s">
        <v>690</v>
      </c>
      <c r="AV101" s="688"/>
      <c r="AW101" s="688"/>
      <c r="AX101" s="689"/>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702" t="s">
        <v>125</v>
      </c>
      <c r="Z102" s="674"/>
      <c r="AA102" s="675"/>
      <c r="AB102" s="719" t="s">
        <v>660</v>
      </c>
      <c r="AC102" s="719"/>
      <c r="AD102" s="719"/>
      <c r="AE102" s="671">
        <v>11</v>
      </c>
      <c r="AF102" s="671"/>
      <c r="AG102" s="671"/>
      <c r="AH102" s="671"/>
      <c r="AI102" s="671">
        <v>12</v>
      </c>
      <c r="AJ102" s="671"/>
      <c r="AK102" s="671"/>
      <c r="AL102" s="671"/>
      <c r="AM102" s="671">
        <v>8</v>
      </c>
      <c r="AN102" s="671"/>
      <c r="AO102" s="671"/>
      <c r="AP102" s="671"/>
      <c r="AQ102" s="671">
        <v>9</v>
      </c>
      <c r="AR102" s="671"/>
      <c r="AS102" s="671"/>
      <c r="AT102" s="671"/>
      <c r="AU102" s="720" t="s">
        <v>690</v>
      </c>
      <c r="AV102" s="721"/>
      <c r="AW102" s="721"/>
      <c r="AX102" s="722"/>
    </row>
    <row r="103" spans="1:51" ht="31.5" hidden="1" customHeight="1" x14ac:dyDescent="0.15">
      <c r="A103" s="249" t="s">
        <v>417</v>
      </c>
      <c r="B103" s="250"/>
      <c r="C103" s="250"/>
      <c r="D103" s="250"/>
      <c r="E103" s="250"/>
      <c r="F103" s="251"/>
      <c r="G103" s="690" t="s">
        <v>9</v>
      </c>
      <c r="H103" s="690"/>
      <c r="I103" s="690"/>
      <c r="J103" s="690"/>
      <c r="K103" s="690"/>
      <c r="L103" s="690"/>
      <c r="M103" s="690"/>
      <c r="N103" s="690"/>
      <c r="O103" s="690"/>
      <c r="P103" s="690"/>
      <c r="Q103" s="690"/>
      <c r="R103" s="690"/>
      <c r="S103" s="690"/>
      <c r="T103" s="690"/>
      <c r="U103" s="690"/>
      <c r="V103" s="690"/>
      <c r="W103" s="690"/>
      <c r="X103" s="691"/>
      <c r="Y103" s="335"/>
      <c r="Z103" s="336"/>
      <c r="AA103" s="337"/>
      <c r="AB103" s="686" t="s">
        <v>41</v>
      </c>
      <c r="AC103" s="681"/>
      <c r="AD103" s="682"/>
      <c r="AE103" s="263" t="s">
        <v>430</v>
      </c>
      <c r="AF103" s="263"/>
      <c r="AG103" s="263"/>
      <c r="AH103" s="263"/>
      <c r="AI103" s="263" t="s">
        <v>79</v>
      </c>
      <c r="AJ103" s="263"/>
      <c r="AK103" s="263"/>
      <c r="AL103" s="263"/>
      <c r="AM103" s="263" t="s">
        <v>518</v>
      </c>
      <c r="AN103" s="263"/>
      <c r="AO103" s="263"/>
      <c r="AP103" s="263"/>
      <c r="AQ103" s="692" t="s">
        <v>163</v>
      </c>
      <c r="AR103" s="693"/>
      <c r="AS103" s="693"/>
      <c r="AT103" s="693"/>
      <c r="AU103" s="692" t="s">
        <v>294</v>
      </c>
      <c r="AV103" s="693"/>
      <c r="AW103" s="693"/>
      <c r="AX103" s="694"/>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95" t="s">
        <v>60</v>
      </c>
      <c r="Z104" s="696"/>
      <c r="AA104" s="697"/>
      <c r="AB104" s="698"/>
      <c r="AC104" s="699"/>
      <c r="AD104" s="700"/>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702" t="s">
        <v>125</v>
      </c>
      <c r="Z105" s="703"/>
      <c r="AA105" s="704"/>
      <c r="AB105" s="668"/>
      <c r="AC105" s="669"/>
      <c r="AD105" s="670"/>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49" t="s">
        <v>417</v>
      </c>
      <c r="B106" s="250"/>
      <c r="C106" s="250"/>
      <c r="D106" s="250"/>
      <c r="E106" s="250"/>
      <c r="F106" s="251"/>
      <c r="G106" s="690" t="s">
        <v>9</v>
      </c>
      <c r="H106" s="690"/>
      <c r="I106" s="690"/>
      <c r="J106" s="690"/>
      <c r="K106" s="690"/>
      <c r="L106" s="690"/>
      <c r="M106" s="690"/>
      <c r="N106" s="690"/>
      <c r="O106" s="690"/>
      <c r="P106" s="690"/>
      <c r="Q106" s="690"/>
      <c r="R106" s="690"/>
      <c r="S106" s="690"/>
      <c r="T106" s="690"/>
      <c r="U106" s="690"/>
      <c r="V106" s="690"/>
      <c r="W106" s="690"/>
      <c r="X106" s="691"/>
      <c r="Y106" s="335"/>
      <c r="Z106" s="336"/>
      <c r="AA106" s="337"/>
      <c r="AB106" s="686" t="s">
        <v>41</v>
      </c>
      <c r="AC106" s="681"/>
      <c r="AD106" s="682"/>
      <c r="AE106" s="263" t="s">
        <v>430</v>
      </c>
      <c r="AF106" s="263"/>
      <c r="AG106" s="263"/>
      <c r="AH106" s="263"/>
      <c r="AI106" s="263" t="s">
        <v>79</v>
      </c>
      <c r="AJ106" s="263"/>
      <c r="AK106" s="263"/>
      <c r="AL106" s="263"/>
      <c r="AM106" s="263" t="s">
        <v>518</v>
      </c>
      <c r="AN106" s="263"/>
      <c r="AO106" s="263"/>
      <c r="AP106" s="263"/>
      <c r="AQ106" s="692" t="s">
        <v>163</v>
      </c>
      <c r="AR106" s="693"/>
      <c r="AS106" s="693"/>
      <c r="AT106" s="693"/>
      <c r="AU106" s="692" t="s">
        <v>294</v>
      </c>
      <c r="AV106" s="693"/>
      <c r="AW106" s="693"/>
      <c r="AX106" s="694"/>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95" t="s">
        <v>60</v>
      </c>
      <c r="Z107" s="696"/>
      <c r="AA107" s="697"/>
      <c r="AB107" s="698"/>
      <c r="AC107" s="699"/>
      <c r="AD107" s="700"/>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702" t="s">
        <v>125</v>
      </c>
      <c r="Z108" s="703"/>
      <c r="AA108" s="704"/>
      <c r="AB108" s="668"/>
      <c r="AC108" s="669"/>
      <c r="AD108" s="670"/>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49" t="s">
        <v>417</v>
      </c>
      <c r="B109" s="250"/>
      <c r="C109" s="250"/>
      <c r="D109" s="250"/>
      <c r="E109" s="250"/>
      <c r="F109" s="251"/>
      <c r="G109" s="690" t="s">
        <v>9</v>
      </c>
      <c r="H109" s="690"/>
      <c r="I109" s="690"/>
      <c r="J109" s="690"/>
      <c r="K109" s="690"/>
      <c r="L109" s="690"/>
      <c r="M109" s="690"/>
      <c r="N109" s="690"/>
      <c r="O109" s="690"/>
      <c r="P109" s="690"/>
      <c r="Q109" s="690"/>
      <c r="R109" s="690"/>
      <c r="S109" s="690"/>
      <c r="T109" s="690"/>
      <c r="U109" s="690"/>
      <c r="V109" s="690"/>
      <c r="W109" s="690"/>
      <c r="X109" s="691"/>
      <c r="Y109" s="335"/>
      <c r="Z109" s="336"/>
      <c r="AA109" s="337"/>
      <c r="AB109" s="686" t="s">
        <v>41</v>
      </c>
      <c r="AC109" s="681"/>
      <c r="AD109" s="682"/>
      <c r="AE109" s="263" t="s">
        <v>430</v>
      </c>
      <c r="AF109" s="263"/>
      <c r="AG109" s="263"/>
      <c r="AH109" s="263"/>
      <c r="AI109" s="263" t="s">
        <v>79</v>
      </c>
      <c r="AJ109" s="263"/>
      <c r="AK109" s="263"/>
      <c r="AL109" s="263"/>
      <c r="AM109" s="263" t="s">
        <v>518</v>
      </c>
      <c r="AN109" s="263"/>
      <c r="AO109" s="263"/>
      <c r="AP109" s="263"/>
      <c r="AQ109" s="692" t="s">
        <v>163</v>
      </c>
      <c r="AR109" s="693"/>
      <c r="AS109" s="693"/>
      <c r="AT109" s="693"/>
      <c r="AU109" s="692" t="s">
        <v>294</v>
      </c>
      <c r="AV109" s="693"/>
      <c r="AW109" s="693"/>
      <c r="AX109" s="694"/>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95" t="s">
        <v>60</v>
      </c>
      <c r="Z110" s="696"/>
      <c r="AA110" s="697"/>
      <c r="AB110" s="698"/>
      <c r="AC110" s="699"/>
      <c r="AD110" s="700"/>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702" t="s">
        <v>125</v>
      </c>
      <c r="Z111" s="703"/>
      <c r="AA111" s="704"/>
      <c r="AB111" s="668"/>
      <c r="AC111" s="669"/>
      <c r="AD111" s="670"/>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49" t="s">
        <v>417</v>
      </c>
      <c r="B112" s="250"/>
      <c r="C112" s="250"/>
      <c r="D112" s="250"/>
      <c r="E112" s="250"/>
      <c r="F112" s="251"/>
      <c r="G112" s="690" t="s">
        <v>9</v>
      </c>
      <c r="H112" s="690"/>
      <c r="I112" s="690"/>
      <c r="J112" s="690"/>
      <c r="K112" s="690"/>
      <c r="L112" s="690"/>
      <c r="M112" s="690"/>
      <c r="N112" s="690"/>
      <c r="O112" s="690"/>
      <c r="P112" s="690"/>
      <c r="Q112" s="690"/>
      <c r="R112" s="690"/>
      <c r="S112" s="690"/>
      <c r="T112" s="690"/>
      <c r="U112" s="690"/>
      <c r="V112" s="690"/>
      <c r="W112" s="690"/>
      <c r="X112" s="691"/>
      <c r="Y112" s="335"/>
      <c r="Z112" s="336"/>
      <c r="AA112" s="337"/>
      <c r="AB112" s="686" t="s">
        <v>41</v>
      </c>
      <c r="AC112" s="681"/>
      <c r="AD112" s="682"/>
      <c r="AE112" s="263" t="s">
        <v>430</v>
      </c>
      <c r="AF112" s="263"/>
      <c r="AG112" s="263"/>
      <c r="AH112" s="263"/>
      <c r="AI112" s="263" t="s">
        <v>79</v>
      </c>
      <c r="AJ112" s="263"/>
      <c r="AK112" s="263"/>
      <c r="AL112" s="263"/>
      <c r="AM112" s="263" t="s">
        <v>518</v>
      </c>
      <c r="AN112" s="263"/>
      <c r="AO112" s="263"/>
      <c r="AP112" s="263"/>
      <c r="AQ112" s="692" t="s">
        <v>163</v>
      </c>
      <c r="AR112" s="693"/>
      <c r="AS112" s="693"/>
      <c r="AT112" s="693"/>
      <c r="AU112" s="692" t="s">
        <v>294</v>
      </c>
      <c r="AV112" s="693"/>
      <c r="AW112" s="693"/>
      <c r="AX112" s="694"/>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95" t="s">
        <v>60</v>
      </c>
      <c r="Z113" s="696"/>
      <c r="AA113" s="697"/>
      <c r="AB113" s="698"/>
      <c r="AC113" s="699"/>
      <c r="AD113" s="700"/>
      <c r="AE113" s="671"/>
      <c r="AF113" s="671"/>
      <c r="AG113" s="671"/>
      <c r="AH113" s="671"/>
      <c r="AI113" s="671"/>
      <c r="AJ113" s="671"/>
      <c r="AK113" s="671"/>
      <c r="AL113" s="671"/>
      <c r="AM113" s="671"/>
      <c r="AN113" s="671"/>
      <c r="AO113" s="671"/>
      <c r="AP113" s="671"/>
      <c r="AQ113" s="687"/>
      <c r="AR113" s="688"/>
      <c r="AS113" s="688"/>
      <c r="AT113" s="701"/>
      <c r="AU113" s="671"/>
      <c r="AV113" s="671"/>
      <c r="AW113" s="671"/>
      <c r="AX113" s="672"/>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702" t="s">
        <v>125</v>
      </c>
      <c r="Z114" s="703"/>
      <c r="AA114" s="704"/>
      <c r="AB114" s="668"/>
      <c r="AC114" s="669"/>
      <c r="AD114" s="670"/>
      <c r="AE114" s="705"/>
      <c r="AF114" s="705"/>
      <c r="AG114" s="705"/>
      <c r="AH114" s="705"/>
      <c r="AI114" s="705"/>
      <c r="AJ114" s="705"/>
      <c r="AK114" s="705"/>
      <c r="AL114" s="705"/>
      <c r="AM114" s="705"/>
      <c r="AN114" s="705"/>
      <c r="AO114" s="705"/>
      <c r="AP114" s="705"/>
      <c r="AQ114" s="687"/>
      <c r="AR114" s="688"/>
      <c r="AS114" s="688"/>
      <c r="AT114" s="701"/>
      <c r="AU114" s="687"/>
      <c r="AV114" s="688"/>
      <c r="AW114" s="688"/>
      <c r="AX114" s="689"/>
      <c r="AY114">
        <f>$AY$112</f>
        <v>0</v>
      </c>
    </row>
    <row r="115" spans="1:51" ht="23.25" customHeight="1" x14ac:dyDescent="0.15">
      <c r="A115" s="252" t="s">
        <v>43</v>
      </c>
      <c r="B115" s="253"/>
      <c r="C115" s="253"/>
      <c r="D115" s="253"/>
      <c r="E115" s="253"/>
      <c r="F115" s="254"/>
      <c r="G115" s="681" t="s">
        <v>58</v>
      </c>
      <c r="H115" s="681"/>
      <c r="I115" s="681"/>
      <c r="J115" s="681"/>
      <c r="K115" s="681"/>
      <c r="L115" s="681"/>
      <c r="M115" s="681"/>
      <c r="N115" s="681"/>
      <c r="O115" s="681"/>
      <c r="P115" s="681"/>
      <c r="Q115" s="681"/>
      <c r="R115" s="681"/>
      <c r="S115" s="681"/>
      <c r="T115" s="681"/>
      <c r="U115" s="681"/>
      <c r="V115" s="681"/>
      <c r="W115" s="681"/>
      <c r="X115" s="682"/>
      <c r="Y115" s="683"/>
      <c r="Z115" s="684"/>
      <c r="AA115" s="685"/>
      <c r="AB115" s="686" t="s">
        <v>41</v>
      </c>
      <c r="AC115" s="681"/>
      <c r="AD115" s="682"/>
      <c r="AE115" s="263" t="s">
        <v>430</v>
      </c>
      <c r="AF115" s="263"/>
      <c r="AG115" s="263"/>
      <c r="AH115" s="263"/>
      <c r="AI115" s="263" t="s">
        <v>79</v>
      </c>
      <c r="AJ115" s="263"/>
      <c r="AK115" s="263"/>
      <c r="AL115" s="263"/>
      <c r="AM115" s="263" t="s">
        <v>518</v>
      </c>
      <c r="AN115" s="263"/>
      <c r="AO115" s="263"/>
      <c r="AP115" s="263"/>
      <c r="AQ115" s="662" t="s">
        <v>538</v>
      </c>
      <c r="AR115" s="663"/>
      <c r="AS115" s="663"/>
      <c r="AT115" s="663"/>
      <c r="AU115" s="663"/>
      <c r="AV115" s="663"/>
      <c r="AW115" s="663"/>
      <c r="AX115" s="664"/>
    </row>
    <row r="116" spans="1:51" ht="23.25" customHeight="1" x14ac:dyDescent="0.15">
      <c r="A116" s="234"/>
      <c r="B116" s="232"/>
      <c r="C116" s="232"/>
      <c r="D116" s="232"/>
      <c r="E116" s="232"/>
      <c r="F116" s="233"/>
      <c r="G116" s="238" t="s">
        <v>661</v>
      </c>
      <c r="H116" s="238"/>
      <c r="I116" s="238"/>
      <c r="J116" s="238"/>
      <c r="K116" s="238"/>
      <c r="L116" s="238"/>
      <c r="M116" s="238"/>
      <c r="N116" s="238"/>
      <c r="O116" s="238"/>
      <c r="P116" s="238"/>
      <c r="Q116" s="238"/>
      <c r="R116" s="238"/>
      <c r="S116" s="238"/>
      <c r="T116" s="238"/>
      <c r="U116" s="238"/>
      <c r="V116" s="238"/>
      <c r="W116" s="238"/>
      <c r="X116" s="238"/>
      <c r="Y116" s="665" t="s">
        <v>43</v>
      </c>
      <c r="Z116" s="666"/>
      <c r="AA116" s="667"/>
      <c r="AB116" s="668" t="s">
        <v>662</v>
      </c>
      <c r="AC116" s="669"/>
      <c r="AD116" s="670"/>
      <c r="AE116" s="671">
        <v>40</v>
      </c>
      <c r="AF116" s="671"/>
      <c r="AG116" s="671"/>
      <c r="AH116" s="671"/>
      <c r="AI116" s="671">
        <v>17</v>
      </c>
      <c r="AJ116" s="671"/>
      <c r="AK116" s="671"/>
      <c r="AL116" s="671"/>
      <c r="AM116" s="671">
        <v>28</v>
      </c>
      <c r="AN116" s="671"/>
      <c r="AO116" s="671"/>
      <c r="AP116" s="671"/>
      <c r="AQ116" s="687">
        <v>27</v>
      </c>
      <c r="AR116" s="688"/>
      <c r="AS116" s="688"/>
      <c r="AT116" s="688"/>
      <c r="AU116" s="688"/>
      <c r="AV116" s="688"/>
      <c r="AW116" s="688"/>
      <c r="AX116" s="689"/>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73" t="s">
        <v>103</v>
      </c>
      <c r="Z117" s="674"/>
      <c r="AA117" s="675"/>
      <c r="AB117" s="676" t="s">
        <v>273</v>
      </c>
      <c r="AC117" s="677"/>
      <c r="AD117" s="678"/>
      <c r="AE117" s="679" t="s">
        <v>77</v>
      </c>
      <c r="AF117" s="679"/>
      <c r="AG117" s="679"/>
      <c r="AH117" s="679"/>
      <c r="AI117" s="679" t="s">
        <v>366</v>
      </c>
      <c r="AJ117" s="679"/>
      <c r="AK117" s="679"/>
      <c r="AL117" s="679"/>
      <c r="AM117" s="679" t="s">
        <v>678</v>
      </c>
      <c r="AN117" s="679"/>
      <c r="AO117" s="679"/>
      <c r="AP117" s="679"/>
      <c r="AQ117" s="679" t="s">
        <v>679</v>
      </c>
      <c r="AR117" s="679"/>
      <c r="AS117" s="679"/>
      <c r="AT117" s="679"/>
      <c r="AU117" s="679"/>
      <c r="AV117" s="679"/>
      <c r="AW117" s="679"/>
      <c r="AX117" s="680"/>
    </row>
    <row r="118" spans="1:51" ht="23.25" hidden="1" customHeight="1" x14ac:dyDescent="0.15">
      <c r="A118" s="252" t="s">
        <v>43</v>
      </c>
      <c r="B118" s="253"/>
      <c r="C118" s="253"/>
      <c r="D118" s="253"/>
      <c r="E118" s="253"/>
      <c r="F118" s="254"/>
      <c r="G118" s="681" t="s">
        <v>58</v>
      </c>
      <c r="H118" s="681"/>
      <c r="I118" s="681"/>
      <c r="J118" s="681"/>
      <c r="K118" s="681"/>
      <c r="L118" s="681"/>
      <c r="M118" s="681"/>
      <c r="N118" s="681"/>
      <c r="O118" s="681"/>
      <c r="P118" s="681"/>
      <c r="Q118" s="681"/>
      <c r="R118" s="681"/>
      <c r="S118" s="681"/>
      <c r="T118" s="681"/>
      <c r="U118" s="681"/>
      <c r="V118" s="681"/>
      <c r="W118" s="681"/>
      <c r="X118" s="682"/>
      <c r="Y118" s="683"/>
      <c r="Z118" s="684"/>
      <c r="AA118" s="685"/>
      <c r="AB118" s="686" t="s">
        <v>41</v>
      </c>
      <c r="AC118" s="681"/>
      <c r="AD118" s="682"/>
      <c r="AE118" s="263" t="s">
        <v>430</v>
      </c>
      <c r="AF118" s="263"/>
      <c r="AG118" s="263"/>
      <c r="AH118" s="263"/>
      <c r="AI118" s="263" t="s">
        <v>79</v>
      </c>
      <c r="AJ118" s="263"/>
      <c r="AK118" s="263"/>
      <c r="AL118" s="263"/>
      <c r="AM118" s="263" t="s">
        <v>518</v>
      </c>
      <c r="AN118" s="263"/>
      <c r="AO118" s="263"/>
      <c r="AP118" s="263"/>
      <c r="AQ118" s="662" t="s">
        <v>538</v>
      </c>
      <c r="AR118" s="663"/>
      <c r="AS118" s="663"/>
      <c r="AT118" s="663"/>
      <c r="AU118" s="663"/>
      <c r="AV118" s="663"/>
      <c r="AW118" s="663"/>
      <c r="AX118" s="664"/>
      <c r="AY118" s="48">
        <f>IF(SUBSTITUTE(SUBSTITUTE($G$119,"／",""),"　","")="",0,1)</f>
        <v>0</v>
      </c>
    </row>
    <row r="119" spans="1:51" ht="23.25" hidden="1" customHeight="1" x14ac:dyDescent="0.15">
      <c r="A119" s="234"/>
      <c r="B119" s="232"/>
      <c r="C119" s="232"/>
      <c r="D119" s="232"/>
      <c r="E119" s="232"/>
      <c r="F119" s="233"/>
      <c r="G119" s="238" t="s">
        <v>424</v>
      </c>
      <c r="H119" s="238"/>
      <c r="I119" s="238"/>
      <c r="J119" s="238"/>
      <c r="K119" s="238"/>
      <c r="L119" s="238"/>
      <c r="M119" s="238"/>
      <c r="N119" s="238"/>
      <c r="O119" s="238"/>
      <c r="P119" s="238"/>
      <c r="Q119" s="238"/>
      <c r="R119" s="238"/>
      <c r="S119" s="238"/>
      <c r="T119" s="238"/>
      <c r="U119" s="238"/>
      <c r="V119" s="238"/>
      <c r="W119" s="238"/>
      <c r="X119" s="238"/>
      <c r="Y119" s="665" t="s">
        <v>43</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73" t="s">
        <v>103</v>
      </c>
      <c r="Z120" s="674"/>
      <c r="AA120" s="675"/>
      <c r="AB120" s="676" t="s">
        <v>115</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52" t="s">
        <v>43</v>
      </c>
      <c r="B121" s="253"/>
      <c r="C121" s="253"/>
      <c r="D121" s="253"/>
      <c r="E121" s="253"/>
      <c r="F121" s="254"/>
      <c r="G121" s="681" t="s">
        <v>58</v>
      </c>
      <c r="H121" s="681"/>
      <c r="I121" s="681"/>
      <c r="J121" s="681"/>
      <c r="K121" s="681"/>
      <c r="L121" s="681"/>
      <c r="M121" s="681"/>
      <c r="N121" s="681"/>
      <c r="O121" s="681"/>
      <c r="P121" s="681"/>
      <c r="Q121" s="681"/>
      <c r="R121" s="681"/>
      <c r="S121" s="681"/>
      <c r="T121" s="681"/>
      <c r="U121" s="681"/>
      <c r="V121" s="681"/>
      <c r="W121" s="681"/>
      <c r="X121" s="682"/>
      <c r="Y121" s="683"/>
      <c r="Z121" s="684"/>
      <c r="AA121" s="685"/>
      <c r="AB121" s="686" t="s">
        <v>41</v>
      </c>
      <c r="AC121" s="681"/>
      <c r="AD121" s="682"/>
      <c r="AE121" s="263" t="s">
        <v>430</v>
      </c>
      <c r="AF121" s="263"/>
      <c r="AG121" s="263"/>
      <c r="AH121" s="263"/>
      <c r="AI121" s="263" t="s">
        <v>79</v>
      </c>
      <c r="AJ121" s="263"/>
      <c r="AK121" s="263"/>
      <c r="AL121" s="263"/>
      <c r="AM121" s="263" t="s">
        <v>518</v>
      </c>
      <c r="AN121" s="263"/>
      <c r="AO121" s="263"/>
      <c r="AP121" s="263"/>
      <c r="AQ121" s="662" t="s">
        <v>538</v>
      </c>
      <c r="AR121" s="663"/>
      <c r="AS121" s="663"/>
      <c r="AT121" s="663"/>
      <c r="AU121" s="663"/>
      <c r="AV121" s="663"/>
      <c r="AW121" s="663"/>
      <c r="AX121" s="664"/>
      <c r="AY121" s="48">
        <f>IF(SUBSTITUTE(SUBSTITUTE($G$122,"／",""),"　","")="",0,1)</f>
        <v>0</v>
      </c>
    </row>
    <row r="122" spans="1:51" ht="23.25" hidden="1" customHeight="1" x14ac:dyDescent="0.15">
      <c r="A122" s="234"/>
      <c r="B122" s="232"/>
      <c r="C122" s="232"/>
      <c r="D122" s="232"/>
      <c r="E122" s="232"/>
      <c r="F122" s="233"/>
      <c r="G122" s="238" t="s">
        <v>192</v>
      </c>
      <c r="H122" s="238"/>
      <c r="I122" s="238"/>
      <c r="J122" s="238"/>
      <c r="K122" s="238"/>
      <c r="L122" s="238"/>
      <c r="M122" s="238"/>
      <c r="N122" s="238"/>
      <c r="O122" s="238"/>
      <c r="P122" s="238"/>
      <c r="Q122" s="238"/>
      <c r="R122" s="238"/>
      <c r="S122" s="238"/>
      <c r="T122" s="238"/>
      <c r="U122" s="238"/>
      <c r="V122" s="238"/>
      <c r="W122" s="238"/>
      <c r="X122" s="238"/>
      <c r="Y122" s="665" t="s">
        <v>43</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73" t="s">
        <v>103</v>
      </c>
      <c r="Z123" s="674"/>
      <c r="AA123" s="675"/>
      <c r="AB123" s="676" t="s">
        <v>115</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52" t="s">
        <v>43</v>
      </c>
      <c r="B124" s="253"/>
      <c r="C124" s="253"/>
      <c r="D124" s="253"/>
      <c r="E124" s="253"/>
      <c r="F124" s="254"/>
      <c r="G124" s="681" t="s">
        <v>58</v>
      </c>
      <c r="H124" s="681"/>
      <c r="I124" s="681"/>
      <c r="J124" s="681"/>
      <c r="K124" s="681"/>
      <c r="L124" s="681"/>
      <c r="M124" s="681"/>
      <c r="N124" s="681"/>
      <c r="O124" s="681"/>
      <c r="P124" s="681"/>
      <c r="Q124" s="681"/>
      <c r="R124" s="681"/>
      <c r="S124" s="681"/>
      <c r="T124" s="681"/>
      <c r="U124" s="681"/>
      <c r="V124" s="681"/>
      <c r="W124" s="681"/>
      <c r="X124" s="682"/>
      <c r="Y124" s="683"/>
      <c r="Z124" s="684"/>
      <c r="AA124" s="685"/>
      <c r="AB124" s="686" t="s">
        <v>41</v>
      </c>
      <c r="AC124" s="681"/>
      <c r="AD124" s="682"/>
      <c r="AE124" s="263" t="s">
        <v>430</v>
      </c>
      <c r="AF124" s="263"/>
      <c r="AG124" s="263"/>
      <c r="AH124" s="263"/>
      <c r="AI124" s="263" t="s">
        <v>79</v>
      </c>
      <c r="AJ124" s="263"/>
      <c r="AK124" s="263"/>
      <c r="AL124" s="263"/>
      <c r="AM124" s="263" t="s">
        <v>518</v>
      </c>
      <c r="AN124" s="263"/>
      <c r="AO124" s="263"/>
      <c r="AP124" s="263"/>
      <c r="AQ124" s="662" t="s">
        <v>538</v>
      </c>
      <c r="AR124" s="663"/>
      <c r="AS124" s="663"/>
      <c r="AT124" s="663"/>
      <c r="AU124" s="663"/>
      <c r="AV124" s="663"/>
      <c r="AW124" s="663"/>
      <c r="AX124" s="664"/>
      <c r="AY124" s="48">
        <f>IF(SUBSTITUTE(SUBSTITUTE($G$125,"／",""),"　","")="",0,1)</f>
        <v>0</v>
      </c>
    </row>
    <row r="125" spans="1:51" ht="23.25" hidden="1" customHeight="1" x14ac:dyDescent="0.15">
      <c r="A125" s="234"/>
      <c r="B125" s="232"/>
      <c r="C125" s="232"/>
      <c r="D125" s="232"/>
      <c r="E125" s="232"/>
      <c r="F125" s="233"/>
      <c r="G125" s="238" t="s">
        <v>192</v>
      </c>
      <c r="H125" s="238"/>
      <c r="I125" s="238"/>
      <c r="J125" s="238"/>
      <c r="K125" s="238"/>
      <c r="L125" s="238"/>
      <c r="M125" s="238"/>
      <c r="N125" s="238"/>
      <c r="O125" s="238"/>
      <c r="P125" s="238"/>
      <c r="Q125" s="238"/>
      <c r="R125" s="238"/>
      <c r="S125" s="238"/>
      <c r="T125" s="238"/>
      <c r="U125" s="238"/>
      <c r="V125" s="238"/>
      <c r="W125" s="238"/>
      <c r="X125" s="255"/>
      <c r="Y125" s="665" t="s">
        <v>43</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73" t="s">
        <v>103</v>
      </c>
      <c r="Z126" s="674"/>
      <c r="AA126" s="675"/>
      <c r="AB126" s="676" t="s">
        <v>115</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32"/>
      <c r="C127" s="232"/>
      <c r="D127" s="232"/>
      <c r="E127" s="232"/>
      <c r="F127" s="233"/>
      <c r="G127" s="261" t="s">
        <v>58</v>
      </c>
      <c r="H127" s="261"/>
      <c r="I127" s="261"/>
      <c r="J127" s="261"/>
      <c r="K127" s="261"/>
      <c r="L127" s="261"/>
      <c r="M127" s="261"/>
      <c r="N127" s="261"/>
      <c r="O127" s="261"/>
      <c r="P127" s="261"/>
      <c r="Q127" s="261"/>
      <c r="R127" s="261"/>
      <c r="S127" s="261"/>
      <c r="T127" s="261"/>
      <c r="U127" s="261"/>
      <c r="V127" s="261"/>
      <c r="W127" s="261"/>
      <c r="X127" s="262"/>
      <c r="Y127" s="659"/>
      <c r="Z127" s="660"/>
      <c r="AA127" s="661"/>
      <c r="AB127" s="260" t="s">
        <v>41</v>
      </c>
      <c r="AC127" s="261"/>
      <c r="AD127" s="262"/>
      <c r="AE127" s="263" t="s">
        <v>430</v>
      </c>
      <c r="AF127" s="263"/>
      <c r="AG127" s="263"/>
      <c r="AH127" s="263"/>
      <c r="AI127" s="263" t="s">
        <v>79</v>
      </c>
      <c r="AJ127" s="263"/>
      <c r="AK127" s="263"/>
      <c r="AL127" s="263"/>
      <c r="AM127" s="263" t="s">
        <v>518</v>
      </c>
      <c r="AN127" s="263"/>
      <c r="AO127" s="263"/>
      <c r="AP127" s="263"/>
      <c r="AQ127" s="662" t="s">
        <v>538</v>
      </c>
      <c r="AR127" s="663"/>
      <c r="AS127" s="663"/>
      <c r="AT127" s="663"/>
      <c r="AU127" s="663"/>
      <c r="AV127" s="663"/>
      <c r="AW127" s="663"/>
      <c r="AX127" s="664"/>
      <c r="AY127" s="48">
        <f>IF(SUBSTITUTE(SUBSTITUTE($G$128,"／",""),"　","")="",0,1)</f>
        <v>0</v>
      </c>
    </row>
    <row r="128" spans="1:51" ht="23.25" hidden="1" customHeight="1" x14ac:dyDescent="0.15">
      <c r="A128" s="234"/>
      <c r="B128" s="232"/>
      <c r="C128" s="232"/>
      <c r="D128" s="232"/>
      <c r="E128" s="232"/>
      <c r="F128" s="233"/>
      <c r="G128" s="238" t="s">
        <v>192</v>
      </c>
      <c r="H128" s="238"/>
      <c r="I128" s="238"/>
      <c r="J128" s="238"/>
      <c r="K128" s="238"/>
      <c r="L128" s="238"/>
      <c r="M128" s="238"/>
      <c r="N128" s="238"/>
      <c r="O128" s="238"/>
      <c r="P128" s="238"/>
      <c r="Q128" s="238"/>
      <c r="R128" s="238"/>
      <c r="S128" s="238"/>
      <c r="T128" s="238"/>
      <c r="U128" s="238"/>
      <c r="V128" s="238"/>
      <c r="W128" s="238"/>
      <c r="X128" s="238"/>
      <c r="Y128" s="665" t="s">
        <v>43</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73" t="s">
        <v>103</v>
      </c>
      <c r="Z129" s="674"/>
      <c r="AA129" s="675"/>
      <c r="AB129" s="676" t="s">
        <v>115</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219</v>
      </c>
      <c r="B130" s="144"/>
      <c r="C130" s="149" t="s">
        <v>319</v>
      </c>
      <c r="D130" s="144"/>
      <c r="E130" s="653" t="s">
        <v>355</v>
      </c>
      <c r="F130" s="654"/>
      <c r="G130" s="655" t="s">
        <v>527</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COUNTA($G$130)</f>
        <v>1</v>
      </c>
    </row>
    <row r="131" spans="1:51" ht="45" customHeight="1" x14ac:dyDescent="0.15">
      <c r="A131" s="145"/>
      <c r="B131" s="146"/>
      <c r="C131" s="150"/>
      <c r="D131" s="146"/>
      <c r="E131" s="634" t="s">
        <v>353</v>
      </c>
      <c r="F131" s="635"/>
      <c r="G131" s="189" t="s">
        <v>663</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8"/>
      <c r="AY131">
        <f>$AY$130</f>
        <v>1</v>
      </c>
    </row>
    <row r="132" spans="1:51" ht="18.75" hidden="1" customHeight="1" x14ac:dyDescent="0.15">
      <c r="A132" s="145"/>
      <c r="B132" s="146"/>
      <c r="C132" s="150"/>
      <c r="D132" s="146"/>
      <c r="E132" s="153" t="s">
        <v>308</v>
      </c>
      <c r="F132" s="154"/>
      <c r="G132" s="217" t="s">
        <v>331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41</v>
      </c>
      <c r="AC132" s="218"/>
      <c r="AD132" s="219"/>
      <c r="AE132" s="181" t="s">
        <v>430</v>
      </c>
      <c r="AF132" s="173"/>
      <c r="AG132" s="173"/>
      <c r="AH132" s="174"/>
      <c r="AI132" s="181" t="s">
        <v>79</v>
      </c>
      <c r="AJ132" s="173"/>
      <c r="AK132" s="173"/>
      <c r="AL132" s="174"/>
      <c r="AM132" s="181" t="s">
        <v>185</v>
      </c>
      <c r="AN132" s="173"/>
      <c r="AO132" s="173"/>
      <c r="AP132" s="174"/>
      <c r="AQ132" s="223" t="s">
        <v>314</v>
      </c>
      <c r="AR132" s="218"/>
      <c r="AS132" s="218"/>
      <c r="AT132" s="219"/>
      <c r="AU132" s="648" t="s">
        <v>336</v>
      </c>
      <c r="AV132" s="648"/>
      <c r="AW132" s="648"/>
      <c r="AX132" s="649"/>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50"/>
      <c r="AR133" s="651"/>
      <c r="AS133" s="176" t="s">
        <v>315</v>
      </c>
      <c r="AT133" s="177"/>
      <c r="AU133" s="628"/>
      <c r="AV133" s="628"/>
      <c r="AW133" s="176" t="s">
        <v>290</v>
      </c>
      <c r="AX133" s="225"/>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630" t="s">
        <v>332</v>
      </c>
      <c r="Z134" s="631"/>
      <c r="AA134" s="632"/>
      <c r="AB134" s="652"/>
      <c r="AC134" s="608"/>
      <c r="AD134" s="608"/>
      <c r="AE134" s="643"/>
      <c r="AF134" s="610"/>
      <c r="AG134" s="610"/>
      <c r="AH134" s="610"/>
      <c r="AI134" s="643"/>
      <c r="AJ134" s="610"/>
      <c r="AK134" s="610"/>
      <c r="AL134" s="610"/>
      <c r="AM134" s="643"/>
      <c r="AN134" s="610"/>
      <c r="AO134" s="610"/>
      <c r="AP134" s="610"/>
      <c r="AQ134" s="643"/>
      <c r="AR134" s="610"/>
      <c r="AS134" s="610"/>
      <c r="AT134" s="610"/>
      <c r="AU134" s="643"/>
      <c r="AV134" s="610"/>
      <c r="AW134" s="610"/>
      <c r="AX134" s="612"/>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07" t="s">
        <v>95</v>
      </c>
      <c r="Z135" s="514"/>
      <c r="AA135" s="515"/>
      <c r="AB135" s="642"/>
      <c r="AC135" s="633"/>
      <c r="AD135" s="633"/>
      <c r="AE135" s="643"/>
      <c r="AF135" s="610"/>
      <c r="AG135" s="610"/>
      <c r="AH135" s="610"/>
      <c r="AI135" s="643"/>
      <c r="AJ135" s="610"/>
      <c r="AK135" s="610"/>
      <c r="AL135" s="610"/>
      <c r="AM135" s="643"/>
      <c r="AN135" s="610"/>
      <c r="AO135" s="610"/>
      <c r="AP135" s="610"/>
      <c r="AQ135" s="643"/>
      <c r="AR135" s="610"/>
      <c r="AS135" s="610"/>
      <c r="AT135" s="610"/>
      <c r="AU135" s="643"/>
      <c r="AV135" s="610"/>
      <c r="AW135" s="610"/>
      <c r="AX135" s="612"/>
      <c r="AY135">
        <f>$AY$132</f>
        <v>0</v>
      </c>
    </row>
    <row r="136" spans="1:51" ht="18.75" hidden="1" customHeight="1" x14ac:dyDescent="0.15">
      <c r="A136" s="145"/>
      <c r="B136" s="146"/>
      <c r="C136" s="150"/>
      <c r="D136" s="146"/>
      <c r="E136" s="150"/>
      <c r="F136" s="155"/>
      <c r="G136" s="217" t="s">
        <v>331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41</v>
      </c>
      <c r="AC136" s="218"/>
      <c r="AD136" s="219"/>
      <c r="AE136" s="181" t="s">
        <v>430</v>
      </c>
      <c r="AF136" s="173"/>
      <c r="AG136" s="173"/>
      <c r="AH136" s="174"/>
      <c r="AI136" s="181" t="s">
        <v>79</v>
      </c>
      <c r="AJ136" s="173"/>
      <c r="AK136" s="173"/>
      <c r="AL136" s="174"/>
      <c r="AM136" s="181" t="s">
        <v>185</v>
      </c>
      <c r="AN136" s="173"/>
      <c r="AO136" s="173"/>
      <c r="AP136" s="174"/>
      <c r="AQ136" s="223" t="s">
        <v>314</v>
      </c>
      <c r="AR136" s="218"/>
      <c r="AS136" s="218"/>
      <c r="AT136" s="219"/>
      <c r="AU136" s="648" t="s">
        <v>336</v>
      </c>
      <c r="AV136" s="648"/>
      <c r="AW136" s="648"/>
      <c r="AX136" s="649"/>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50"/>
      <c r="AR137" s="651"/>
      <c r="AS137" s="176" t="s">
        <v>315</v>
      </c>
      <c r="AT137" s="177"/>
      <c r="AU137" s="628"/>
      <c r="AV137" s="628"/>
      <c r="AW137" s="176" t="s">
        <v>290</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30" t="s">
        <v>332</v>
      </c>
      <c r="Z138" s="631"/>
      <c r="AA138" s="632"/>
      <c r="AB138" s="652"/>
      <c r="AC138" s="608"/>
      <c r="AD138" s="608"/>
      <c r="AE138" s="643"/>
      <c r="AF138" s="610"/>
      <c r="AG138" s="610"/>
      <c r="AH138" s="610"/>
      <c r="AI138" s="643"/>
      <c r="AJ138" s="610"/>
      <c r="AK138" s="610"/>
      <c r="AL138" s="610"/>
      <c r="AM138" s="643"/>
      <c r="AN138" s="610"/>
      <c r="AO138" s="610"/>
      <c r="AP138" s="610"/>
      <c r="AQ138" s="643"/>
      <c r="AR138" s="610"/>
      <c r="AS138" s="610"/>
      <c r="AT138" s="610"/>
      <c r="AU138" s="643"/>
      <c r="AV138" s="610"/>
      <c r="AW138" s="610"/>
      <c r="AX138" s="612"/>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07" t="s">
        <v>95</v>
      </c>
      <c r="Z139" s="514"/>
      <c r="AA139" s="515"/>
      <c r="AB139" s="642"/>
      <c r="AC139" s="633"/>
      <c r="AD139" s="633"/>
      <c r="AE139" s="643"/>
      <c r="AF139" s="610"/>
      <c r="AG139" s="610"/>
      <c r="AH139" s="610"/>
      <c r="AI139" s="643"/>
      <c r="AJ139" s="610"/>
      <c r="AK139" s="610"/>
      <c r="AL139" s="610"/>
      <c r="AM139" s="643"/>
      <c r="AN139" s="610"/>
      <c r="AO139" s="610"/>
      <c r="AP139" s="610"/>
      <c r="AQ139" s="643"/>
      <c r="AR139" s="610"/>
      <c r="AS139" s="610"/>
      <c r="AT139" s="610"/>
      <c r="AU139" s="643"/>
      <c r="AV139" s="610"/>
      <c r="AW139" s="610"/>
      <c r="AX139" s="612"/>
      <c r="AY139">
        <f>$AY$136</f>
        <v>0</v>
      </c>
    </row>
    <row r="140" spans="1:51" ht="18.75" hidden="1" customHeight="1" x14ac:dyDescent="0.15">
      <c r="A140" s="145"/>
      <c r="B140" s="146"/>
      <c r="C140" s="150"/>
      <c r="D140" s="146"/>
      <c r="E140" s="150"/>
      <c r="F140" s="155"/>
      <c r="G140" s="217" t="s">
        <v>331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41</v>
      </c>
      <c r="AC140" s="218"/>
      <c r="AD140" s="219"/>
      <c r="AE140" s="181" t="s">
        <v>430</v>
      </c>
      <c r="AF140" s="173"/>
      <c r="AG140" s="173"/>
      <c r="AH140" s="174"/>
      <c r="AI140" s="181" t="s">
        <v>79</v>
      </c>
      <c r="AJ140" s="173"/>
      <c r="AK140" s="173"/>
      <c r="AL140" s="174"/>
      <c r="AM140" s="181" t="s">
        <v>185</v>
      </c>
      <c r="AN140" s="173"/>
      <c r="AO140" s="173"/>
      <c r="AP140" s="174"/>
      <c r="AQ140" s="223" t="s">
        <v>314</v>
      </c>
      <c r="AR140" s="218"/>
      <c r="AS140" s="218"/>
      <c r="AT140" s="219"/>
      <c r="AU140" s="648" t="s">
        <v>336</v>
      </c>
      <c r="AV140" s="648"/>
      <c r="AW140" s="648"/>
      <c r="AX140" s="649"/>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50"/>
      <c r="AR141" s="651"/>
      <c r="AS141" s="176" t="s">
        <v>315</v>
      </c>
      <c r="AT141" s="177"/>
      <c r="AU141" s="628"/>
      <c r="AV141" s="628"/>
      <c r="AW141" s="176" t="s">
        <v>290</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30" t="s">
        <v>332</v>
      </c>
      <c r="Z142" s="631"/>
      <c r="AA142" s="632"/>
      <c r="AB142" s="652"/>
      <c r="AC142" s="608"/>
      <c r="AD142" s="608"/>
      <c r="AE142" s="643"/>
      <c r="AF142" s="610"/>
      <c r="AG142" s="610"/>
      <c r="AH142" s="610"/>
      <c r="AI142" s="643"/>
      <c r="AJ142" s="610"/>
      <c r="AK142" s="610"/>
      <c r="AL142" s="610"/>
      <c r="AM142" s="643"/>
      <c r="AN142" s="610"/>
      <c r="AO142" s="610"/>
      <c r="AP142" s="610"/>
      <c r="AQ142" s="643"/>
      <c r="AR142" s="610"/>
      <c r="AS142" s="610"/>
      <c r="AT142" s="610"/>
      <c r="AU142" s="643"/>
      <c r="AV142" s="610"/>
      <c r="AW142" s="610"/>
      <c r="AX142" s="612"/>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07" t="s">
        <v>95</v>
      </c>
      <c r="Z143" s="514"/>
      <c r="AA143" s="515"/>
      <c r="AB143" s="642"/>
      <c r="AC143" s="633"/>
      <c r="AD143" s="633"/>
      <c r="AE143" s="643"/>
      <c r="AF143" s="610"/>
      <c r="AG143" s="610"/>
      <c r="AH143" s="610"/>
      <c r="AI143" s="643"/>
      <c r="AJ143" s="610"/>
      <c r="AK143" s="610"/>
      <c r="AL143" s="610"/>
      <c r="AM143" s="643"/>
      <c r="AN143" s="610"/>
      <c r="AO143" s="610"/>
      <c r="AP143" s="610"/>
      <c r="AQ143" s="643"/>
      <c r="AR143" s="610"/>
      <c r="AS143" s="610"/>
      <c r="AT143" s="610"/>
      <c r="AU143" s="643"/>
      <c r="AV143" s="610"/>
      <c r="AW143" s="610"/>
      <c r="AX143" s="612"/>
      <c r="AY143">
        <f>$AY$140</f>
        <v>0</v>
      </c>
    </row>
    <row r="144" spans="1:51" ht="18.75" hidden="1" customHeight="1" x14ac:dyDescent="0.15">
      <c r="A144" s="145"/>
      <c r="B144" s="146"/>
      <c r="C144" s="150"/>
      <c r="D144" s="146"/>
      <c r="E144" s="150"/>
      <c r="F144" s="155"/>
      <c r="G144" s="217" t="s">
        <v>331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41</v>
      </c>
      <c r="AC144" s="218"/>
      <c r="AD144" s="219"/>
      <c r="AE144" s="181" t="s">
        <v>430</v>
      </c>
      <c r="AF144" s="173"/>
      <c r="AG144" s="173"/>
      <c r="AH144" s="174"/>
      <c r="AI144" s="181" t="s">
        <v>79</v>
      </c>
      <c r="AJ144" s="173"/>
      <c r="AK144" s="173"/>
      <c r="AL144" s="174"/>
      <c r="AM144" s="181" t="s">
        <v>185</v>
      </c>
      <c r="AN144" s="173"/>
      <c r="AO144" s="173"/>
      <c r="AP144" s="174"/>
      <c r="AQ144" s="223" t="s">
        <v>314</v>
      </c>
      <c r="AR144" s="218"/>
      <c r="AS144" s="218"/>
      <c r="AT144" s="219"/>
      <c r="AU144" s="648" t="s">
        <v>336</v>
      </c>
      <c r="AV144" s="648"/>
      <c r="AW144" s="648"/>
      <c r="AX144" s="649"/>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50"/>
      <c r="AR145" s="651"/>
      <c r="AS145" s="176" t="s">
        <v>315</v>
      </c>
      <c r="AT145" s="177"/>
      <c r="AU145" s="628"/>
      <c r="AV145" s="628"/>
      <c r="AW145" s="176" t="s">
        <v>290</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30" t="s">
        <v>332</v>
      </c>
      <c r="Z146" s="631"/>
      <c r="AA146" s="632"/>
      <c r="AB146" s="652"/>
      <c r="AC146" s="608"/>
      <c r="AD146" s="608"/>
      <c r="AE146" s="643"/>
      <c r="AF146" s="610"/>
      <c r="AG146" s="610"/>
      <c r="AH146" s="610"/>
      <c r="AI146" s="643"/>
      <c r="AJ146" s="610"/>
      <c r="AK146" s="610"/>
      <c r="AL146" s="610"/>
      <c r="AM146" s="643"/>
      <c r="AN146" s="610"/>
      <c r="AO146" s="610"/>
      <c r="AP146" s="610"/>
      <c r="AQ146" s="643"/>
      <c r="AR146" s="610"/>
      <c r="AS146" s="610"/>
      <c r="AT146" s="610"/>
      <c r="AU146" s="643"/>
      <c r="AV146" s="610"/>
      <c r="AW146" s="610"/>
      <c r="AX146" s="612"/>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07" t="s">
        <v>95</v>
      </c>
      <c r="Z147" s="514"/>
      <c r="AA147" s="515"/>
      <c r="AB147" s="642"/>
      <c r="AC147" s="633"/>
      <c r="AD147" s="633"/>
      <c r="AE147" s="643"/>
      <c r="AF147" s="610"/>
      <c r="AG147" s="610"/>
      <c r="AH147" s="610"/>
      <c r="AI147" s="643"/>
      <c r="AJ147" s="610"/>
      <c r="AK147" s="610"/>
      <c r="AL147" s="610"/>
      <c r="AM147" s="643"/>
      <c r="AN147" s="610"/>
      <c r="AO147" s="610"/>
      <c r="AP147" s="610"/>
      <c r="AQ147" s="643"/>
      <c r="AR147" s="610"/>
      <c r="AS147" s="610"/>
      <c r="AT147" s="610"/>
      <c r="AU147" s="643"/>
      <c r="AV147" s="610"/>
      <c r="AW147" s="610"/>
      <c r="AX147" s="612"/>
      <c r="AY147">
        <f>$AY$144</f>
        <v>0</v>
      </c>
    </row>
    <row r="148" spans="1:51" ht="18.75" hidden="1" customHeight="1" x14ac:dyDescent="0.15">
      <c r="A148" s="145"/>
      <c r="B148" s="146"/>
      <c r="C148" s="150"/>
      <c r="D148" s="146"/>
      <c r="E148" s="150"/>
      <c r="F148" s="155"/>
      <c r="G148" s="217" t="s">
        <v>331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41</v>
      </c>
      <c r="AC148" s="218"/>
      <c r="AD148" s="219"/>
      <c r="AE148" s="181" t="s">
        <v>430</v>
      </c>
      <c r="AF148" s="173"/>
      <c r="AG148" s="173"/>
      <c r="AH148" s="174"/>
      <c r="AI148" s="181" t="s">
        <v>79</v>
      </c>
      <c r="AJ148" s="173"/>
      <c r="AK148" s="173"/>
      <c r="AL148" s="174"/>
      <c r="AM148" s="181" t="s">
        <v>185</v>
      </c>
      <c r="AN148" s="173"/>
      <c r="AO148" s="173"/>
      <c r="AP148" s="174"/>
      <c r="AQ148" s="223" t="s">
        <v>314</v>
      </c>
      <c r="AR148" s="218"/>
      <c r="AS148" s="218"/>
      <c r="AT148" s="219"/>
      <c r="AU148" s="648" t="s">
        <v>336</v>
      </c>
      <c r="AV148" s="648"/>
      <c r="AW148" s="648"/>
      <c r="AX148" s="649"/>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50"/>
      <c r="AR149" s="651"/>
      <c r="AS149" s="176" t="s">
        <v>315</v>
      </c>
      <c r="AT149" s="177"/>
      <c r="AU149" s="628"/>
      <c r="AV149" s="628"/>
      <c r="AW149" s="176" t="s">
        <v>290</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30" t="s">
        <v>332</v>
      </c>
      <c r="Z150" s="631"/>
      <c r="AA150" s="632"/>
      <c r="AB150" s="652"/>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07" t="s">
        <v>95</v>
      </c>
      <c r="Z151" s="514"/>
      <c r="AA151" s="515"/>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00" t="s">
        <v>414</v>
      </c>
      <c r="AC152" s="173"/>
      <c r="AD152" s="174"/>
      <c r="AE152" s="181" t="s">
        <v>338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339</v>
      </c>
      <c r="AF156" s="410"/>
      <c r="AG156" s="410"/>
      <c r="AH156" s="410"/>
      <c r="AI156" s="410"/>
      <c r="AJ156" s="410"/>
      <c r="AK156" s="410"/>
      <c r="AL156" s="410"/>
      <c r="AM156" s="410"/>
      <c r="AN156" s="410"/>
      <c r="AO156" s="410"/>
      <c r="AP156" s="410"/>
      <c r="AQ156" s="410"/>
      <c r="AR156" s="410"/>
      <c r="AS156" s="410"/>
      <c r="AT156" s="410"/>
      <c r="AU156" s="410"/>
      <c r="AV156" s="410"/>
      <c r="AW156" s="410"/>
      <c r="AX156" s="644"/>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00" t="s">
        <v>414</v>
      </c>
      <c r="AC159" s="173"/>
      <c r="AD159" s="174"/>
      <c r="AE159" s="202" t="s">
        <v>338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339</v>
      </c>
      <c r="AF163" s="410"/>
      <c r="AG163" s="410"/>
      <c r="AH163" s="410"/>
      <c r="AI163" s="410"/>
      <c r="AJ163" s="410"/>
      <c r="AK163" s="410"/>
      <c r="AL163" s="410"/>
      <c r="AM163" s="410"/>
      <c r="AN163" s="410"/>
      <c r="AO163" s="410"/>
      <c r="AP163" s="410"/>
      <c r="AQ163" s="410"/>
      <c r="AR163" s="410"/>
      <c r="AS163" s="410"/>
      <c r="AT163" s="410"/>
      <c r="AU163" s="410"/>
      <c r="AV163" s="410"/>
      <c r="AW163" s="410"/>
      <c r="AX163" s="644"/>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00" t="s">
        <v>414</v>
      </c>
      <c r="AC166" s="173"/>
      <c r="AD166" s="174"/>
      <c r="AE166" s="202" t="s">
        <v>338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339</v>
      </c>
      <c r="AF170" s="410"/>
      <c r="AG170" s="410"/>
      <c r="AH170" s="410"/>
      <c r="AI170" s="410"/>
      <c r="AJ170" s="410"/>
      <c r="AK170" s="410"/>
      <c r="AL170" s="410"/>
      <c r="AM170" s="410"/>
      <c r="AN170" s="410"/>
      <c r="AO170" s="410"/>
      <c r="AP170" s="410"/>
      <c r="AQ170" s="410"/>
      <c r="AR170" s="410"/>
      <c r="AS170" s="410"/>
      <c r="AT170" s="410"/>
      <c r="AU170" s="410"/>
      <c r="AV170" s="410"/>
      <c r="AW170" s="410"/>
      <c r="AX170" s="644"/>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00" t="s">
        <v>414</v>
      </c>
      <c r="AC173" s="173"/>
      <c r="AD173" s="174"/>
      <c r="AE173" s="202" t="s">
        <v>338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339</v>
      </c>
      <c r="AF177" s="410"/>
      <c r="AG177" s="410"/>
      <c r="AH177" s="410"/>
      <c r="AI177" s="410"/>
      <c r="AJ177" s="410"/>
      <c r="AK177" s="410"/>
      <c r="AL177" s="410"/>
      <c r="AM177" s="410"/>
      <c r="AN177" s="410"/>
      <c r="AO177" s="410"/>
      <c r="AP177" s="410"/>
      <c r="AQ177" s="410"/>
      <c r="AR177" s="410"/>
      <c r="AS177" s="410"/>
      <c r="AT177" s="410"/>
      <c r="AU177" s="410"/>
      <c r="AV177" s="410"/>
      <c r="AW177" s="410"/>
      <c r="AX177" s="644"/>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00" t="s">
        <v>414</v>
      </c>
      <c r="AC180" s="173"/>
      <c r="AD180" s="174"/>
      <c r="AE180" s="202" t="s">
        <v>338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45" t="s">
        <v>339</v>
      </c>
      <c r="AF184" s="645"/>
      <c r="AG184" s="645"/>
      <c r="AH184" s="645"/>
      <c r="AI184" s="645"/>
      <c r="AJ184" s="645"/>
      <c r="AK184" s="645"/>
      <c r="AL184" s="645"/>
      <c r="AM184" s="645"/>
      <c r="AN184" s="645"/>
      <c r="AO184" s="645"/>
      <c r="AP184" s="645"/>
      <c r="AQ184" s="645"/>
      <c r="AR184" s="645"/>
      <c r="AS184" s="645"/>
      <c r="AT184" s="645"/>
      <c r="AU184" s="645"/>
      <c r="AV184" s="645"/>
      <c r="AW184" s="645"/>
      <c r="AX184" s="646"/>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14" t="s">
        <v>376</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53" t="s">
        <v>355</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c r="AY190">
        <f>COUNTA($G$190)</f>
        <v>0</v>
      </c>
    </row>
    <row r="191" spans="1:51" ht="45" hidden="1" customHeight="1" x14ac:dyDescent="0.15">
      <c r="A191" s="145"/>
      <c r="B191" s="146"/>
      <c r="C191" s="150"/>
      <c r="D191" s="146"/>
      <c r="E191" s="634" t="s">
        <v>353</v>
      </c>
      <c r="F191" s="635"/>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8"/>
      <c r="AY191">
        <f>$AY$190</f>
        <v>0</v>
      </c>
    </row>
    <row r="192" spans="1:51" ht="18.75" hidden="1" customHeight="1" x14ac:dyDescent="0.15">
      <c r="A192" s="145"/>
      <c r="B192" s="146"/>
      <c r="C192" s="150"/>
      <c r="D192" s="146"/>
      <c r="E192" s="153" t="s">
        <v>308</v>
      </c>
      <c r="F192" s="154"/>
      <c r="G192" s="217" t="s">
        <v>331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41</v>
      </c>
      <c r="AC192" s="218"/>
      <c r="AD192" s="219"/>
      <c r="AE192" s="181" t="s">
        <v>430</v>
      </c>
      <c r="AF192" s="173"/>
      <c r="AG192" s="173"/>
      <c r="AH192" s="174"/>
      <c r="AI192" s="181" t="s">
        <v>79</v>
      </c>
      <c r="AJ192" s="173"/>
      <c r="AK192" s="173"/>
      <c r="AL192" s="174"/>
      <c r="AM192" s="181" t="s">
        <v>185</v>
      </c>
      <c r="AN192" s="173"/>
      <c r="AO192" s="173"/>
      <c r="AP192" s="174"/>
      <c r="AQ192" s="223" t="s">
        <v>314</v>
      </c>
      <c r="AR192" s="218"/>
      <c r="AS192" s="218"/>
      <c r="AT192" s="219"/>
      <c r="AU192" s="648" t="s">
        <v>336</v>
      </c>
      <c r="AV192" s="648"/>
      <c r="AW192" s="648"/>
      <c r="AX192" s="649"/>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50"/>
      <c r="AR193" s="651"/>
      <c r="AS193" s="176" t="s">
        <v>315</v>
      </c>
      <c r="AT193" s="177"/>
      <c r="AU193" s="628"/>
      <c r="AV193" s="628"/>
      <c r="AW193" s="176" t="s">
        <v>290</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30" t="s">
        <v>332</v>
      </c>
      <c r="Z194" s="631"/>
      <c r="AA194" s="632"/>
      <c r="AB194" s="652"/>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07" t="s">
        <v>95</v>
      </c>
      <c r="Z195" s="514"/>
      <c r="AA195" s="515"/>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c r="AY195">
        <f>$AY$192</f>
        <v>0</v>
      </c>
    </row>
    <row r="196" spans="1:51" ht="18.75" hidden="1" customHeight="1" x14ac:dyDescent="0.15">
      <c r="A196" s="145"/>
      <c r="B196" s="146"/>
      <c r="C196" s="150"/>
      <c r="D196" s="146"/>
      <c r="E196" s="150"/>
      <c r="F196" s="155"/>
      <c r="G196" s="217" t="s">
        <v>331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41</v>
      </c>
      <c r="AC196" s="218"/>
      <c r="AD196" s="219"/>
      <c r="AE196" s="181" t="s">
        <v>430</v>
      </c>
      <c r="AF196" s="173"/>
      <c r="AG196" s="173"/>
      <c r="AH196" s="174"/>
      <c r="AI196" s="181" t="s">
        <v>79</v>
      </c>
      <c r="AJ196" s="173"/>
      <c r="AK196" s="173"/>
      <c r="AL196" s="174"/>
      <c r="AM196" s="181" t="s">
        <v>185</v>
      </c>
      <c r="AN196" s="173"/>
      <c r="AO196" s="173"/>
      <c r="AP196" s="174"/>
      <c r="AQ196" s="223" t="s">
        <v>314</v>
      </c>
      <c r="AR196" s="218"/>
      <c r="AS196" s="218"/>
      <c r="AT196" s="219"/>
      <c r="AU196" s="648" t="s">
        <v>336</v>
      </c>
      <c r="AV196" s="648"/>
      <c r="AW196" s="648"/>
      <c r="AX196" s="649"/>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50"/>
      <c r="AR197" s="651"/>
      <c r="AS197" s="176" t="s">
        <v>315</v>
      </c>
      <c r="AT197" s="177"/>
      <c r="AU197" s="628"/>
      <c r="AV197" s="628"/>
      <c r="AW197" s="176" t="s">
        <v>290</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30" t="s">
        <v>332</v>
      </c>
      <c r="Z198" s="631"/>
      <c r="AA198" s="632"/>
      <c r="AB198" s="652"/>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07" t="s">
        <v>95</v>
      </c>
      <c r="Z199" s="514"/>
      <c r="AA199" s="515"/>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c r="AY199">
        <f>$AY$196</f>
        <v>0</v>
      </c>
    </row>
    <row r="200" spans="1:51" ht="18.75" hidden="1" customHeight="1" x14ac:dyDescent="0.15">
      <c r="A200" s="145"/>
      <c r="B200" s="146"/>
      <c r="C200" s="150"/>
      <c r="D200" s="146"/>
      <c r="E200" s="150"/>
      <c r="F200" s="155"/>
      <c r="G200" s="217" t="s">
        <v>331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41</v>
      </c>
      <c r="AC200" s="218"/>
      <c r="AD200" s="219"/>
      <c r="AE200" s="181" t="s">
        <v>430</v>
      </c>
      <c r="AF200" s="173"/>
      <c r="AG200" s="173"/>
      <c r="AH200" s="174"/>
      <c r="AI200" s="181" t="s">
        <v>79</v>
      </c>
      <c r="AJ200" s="173"/>
      <c r="AK200" s="173"/>
      <c r="AL200" s="174"/>
      <c r="AM200" s="181" t="s">
        <v>185</v>
      </c>
      <c r="AN200" s="173"/>
      <c r="AO200" s="173"/>
      <c r="AP200" s="174"/>
      <c r="AQ200" s="223" t="s">
        <v>314</v>
      </c>
      <c r="AR200" s="218"/>
      <c r="AS200" s="218"/>
      <c r="AT200" s="219"/>
      <c r="AU200" s="648" t="s">
        <v>336</v>
      </c>
      <c r="AV200" s="648"/>
      <c r="AW200" s="648"/>
      <c r="AX200" s="649"/>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50"/>
      <c r="AR201" s="651"/>
      <c r="AS201" s="176" t="s">
        <v>315</v>
      </c>
      <c r="AT201" s="177"/>
      <c r="AU201" s="628"/>
      <c r="AV201" s="628"/>
      <c r="AW201" s="176" t="s">
        <v>290</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30" t="s">
        <v>332</v>
      </c>
      <c r="Z202" s="631"/>
      <c r="AA202" s="632"/>
      <c r="AB202" s="652"/>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07" t="s">
        <v>95</v>
      </c>
      <c r="Z203" s="514"/>
      <c r="AA203" s="515"/>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c r="AY203">
        <f>$AY$200</f>
        <v>0</v>
      </c>
    </row>
    <row r="204" spans="1:51" ht="18.75" hidden="1" customHeight="1" x14ac:dyDescent="0.15">
      <c r="A204" s="145"/>
      <c r="B204" s="146"/>
      <c r="C204" s="150"/>
      <c r="D204" s="146"/>
      <c r="E204" s="150"/>
      <c r="F204" s="155"/>
      <c r="G204" s="217" t="s">
        <v>331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41</v>
      </c>
      <c r="AC204" s="218"/>
      <c r="AD204" s="219"/>
      <c r="AE204" s="181" t="s">
        <v>430</v>
      </c>
      <c r="AF204" s="173"/>
      <c r="AG204" s="173"/>
      <c r="AH204" s="174"/>
      <c r="AI204" s="181" t="s">
        <v>79</v>
      </c>
      <c r="AJ204" s="173"/>
      <c r="AK204" s="173"/>
      <c r="AL204" s="174"/>
      <c r="AM204" s="181" t="s">
        <v>185</v>
      </c>
      <c r="AN204" s="173"/>
      <c r="AO204" s="173"/>
      <c r="AP204" s="174"/>
      <c r="AQ204" s="223" t="s">
        <v>314</v>
      </c>
      <c r="AR204" s="218"/>
      <c r="AS204" s="218"/>
      <c r="AT204" s="219"/>
      <c r="AU204" s="648" t="s">
        <v>336</v>
      </c>
      <c r="AV204" s="648"/>
      <c r="AW204" s="648"/>
      <c r="AX204" s="649"/>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50"/>
      <c r="AR205" s="651"/>
      <c r="AS205" s="176" t="s">
        <v>315</v>
      </c>
      <c r="AT205" s="177"/>
      <c r="AU205" s="628"/>
      <c r="AV205" s="628"/>
      <c r="AW205" s="176" t="s">
        <v>290</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30" t="s">
        <v>332</v>
      </c>
      <c r="Z206" s="631"/>
      <c r="AA206" s="632"/>
      <c r="AB206" s="652"/>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07" t="s">
        <v>95</v>
      </c>
      <c r="Z207" s="514"/>
      <c r="AA207" s="515"/>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c r="AY207">
        <f>$AY$204</f>
        <v>0</v>
      </c>
    </row>
    <row r="208" spans="1:51" ht="18.75" hidden="1" customHeight="1" x14ac:dyDescent="0.15">
      <c r="A208" s="145"/>
      <c r="B208" s="146"/>
      <c r="C208" s="150"/>
      <c r="D208" s="146"/>
      <c r="E208" s="150"/>
      <c r="F208" s="155"/>
      <c r="G208" s="217" t="s">
        <v>331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41</v>
      </c>
      <c r="AC208" s="218"/>
      <c r="AD208" s="219"/>
      <c r="AE208" s="181" t="s">
        <v>430</v>
      </c>
      <c r="AF208" s="173"/>
      <c r="AG208" s="173"/>
      <c r="AH208" s="174"/>
      <c r="AI208" s="181" t="s">
        <v>79</v>
      </c>
      <c r="AJ208" s="173"/>
      <c r="AK208" s="173"/>
      <c r="AL208" s="174"/>
      <c r="AM208" s="181" t="s">
        <v>185</v>
      </c>
      <c r="AN208" s="173"/>
      <c r="AO208" s="173"/>
      <c r="AP208" s="174"/>
      <c r="AQ208" s="223" t="s">
        <v>314</v>
      </c>
      <c r="AR208" s="218"/>
      <c r="AS208" s="218"/>
      <c r="AT208" s="219"/>
      <c r="AU208" s="648" t="s">
        <v>336</v>
      </c>
      <c r="AV208" s="648"/>
      <c r="AW208" s="648"/>
      <c r="AX208" s="649"/>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50"/>
      <c r="AR209" s="651"/>
      <c r="AS209" s="176" t="s">
        <v>315</v>
      </c>
      <c r="AT209" s="177"/>
      <c r="AU209" s="628"/>
      <c r="AV209" s="628"/>
      <c r="AW209" s="176" t="s">
        <v>290</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30" t="s">
        <v>332</v>
      </c>
      <c r="Z210" s="631"/>
      <c r="AA210" s="632"/>
      <c r="AB210" s="652"/>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07" t="s">
        <v>95</v>
      </c>
      <c r="Z211" s="514"/>
      <c r="AA211" s="515"/>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00" t="s">
        <v>414</v>
      </c>
      <c r="AC212" s="173"/>
      <c r="AD212" s="174"/>
      <c r="AE212" s="181" t="s">
        <v>338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339</v>
      </c>
      <c r="AF216" s="410"/>
      <c r="AG216" s="410"/>
      <c r="AH216" s="410"/>
      <c r="AI216" s="410"/>
      <c r="AJ216" s="410"/>
      <c r="AK216" s="410"/>
      <c r="AL216" s="410"/>
      <c r="AM216" s="410"/>
      <c r="AN216" s="410"/>
      <c r="AO216" s="410"/>
      <c r="AP216" s="410"/>
      <c r="AQ216" s="410"/>
      <c r="AR216" s="410"/>
      <c r="AS216" s="410"/>
      <c r="AT216" s="410"/>
      <c r="AU216" s="410"/>
      <c r="AV216" s="410"/>
      <c r="AW216" s="410"/>
      <c r="AX216" s="644"/>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00" t="s">
        <v>414</v>
      </c>
      <c r="AC219" s="173"/>
      <c r="AD219" s="174"/>
      <c r="AE219" s="202" t="s">
        <v>338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339</v>
      </c>
      <c r="AF223" s="410"/>
      <c r="AG223" s="410"/>
      <c r="AH223" s="410"/>
      <c r="AI223" s="410"/>
      <c r="AJ223" s="410"/>
      <c r="AK223" s="410"/>
      <c r="AL223" s="410"/>
      <c r="AM223" s="410"/>
      <c r="AN223" s="410"/>
      <c r="AO223" s="410"/>
      <c r="AP223" s="410"/>
      <c r="AQ223" s="410"/>
      <c r="AR223" s="410"/>
      <c r="AS223" s="410"/>
      <c r="AT223" s="410"/>
      <c r="AU223" s="410"/>
      <c r="AV223" s="410"/>
      <c r="AW223" s="410"/>
      <c r="AX223" s="644"/>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00" t="s">
        <v>414</v>
      </c>
      <c r="AC226" s="173"/>
      <c r="AD226" s="174"/>
      <c r="AE226" s="202" t="s">
        <v>338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339</v>
      </c>
      <c r="AF230" s="410"/>
      <c r="AG230" s="410"/>
      <c r="AH230" s="410"/>
      <c r="AI230" s="410"/>
      <c r="AJ230" s="410"/>
      <c r="AK230" s="410"/>
      <c r="AL230" s="410"/>
      <c r="AM230" s="410"/>
      <c r="AN230" s="410"/>
      <c r="AO230" s="410"/>
      <c r="AP230" s="410"/>
      <c r="AQ230" s="410"/>
      <c r="AR230" s="410"/>
      <c r="AS230" s="410"/>
      <c r="AT230" s="410"/>
      <c r="AU230" s="410"/>
      <c r="AV230" s="410"/>
      <c r="AW230" s="410"/>
      <c r="AX230" s="644"/>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00" t="s">
        <v>414</v>
      </c>
      <c r="AC233" s="173"/>
      <c r="AD233" s="174"/>
      <c r="AE233" s="202" t="s">
        <v>338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339</v>
      </c>
      <c r="AF237" s="410"/>
      <c r="AG237" s="410"/>
      <c r="AH237" s="410"/>
      <c r="AI237" s="410"/>
      <c r="AJ237" s="410"/>
      <c r="AK237" s="410"/>
      <c r="AL237" s="410"/>
      <c r="AM237" s="410"/>
      <c r="AN237" s="410"/>
      <c r="AO237" s="410"/>
      <c r="AP237" s="410"/>
      <c r="AQ237" s="410"/>
      <c r="AR237" s="410"/>
      <c r="AS237" s="410"/>
      <c r="AT237" s="410"/>
      <c r="AU237" s="410"/>
      <c r="AV237" s="410"/>
      <c r="AW237" s="410"/>
      <c r="AX237" s="644"/>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00" t="s">
        <v>414</v>
      </c>
      <c r="AC240" s="173"/>
      <c r="AD240" s="174"/>
      <c r="AE240" s="202" t="s">
        <v>338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45" t="s">
        <v>339</v>
      </c>
      <c r="AF244" s="645"/>
      <c r="AG244" s="645"/>
      <c r="AH244" s="645"/>
      <c r="AI244" s="645"/>
      <c r="AJ244" s="645"/>
      <c r="AK244" s="645"/>
      <c r="AL244" s="645"/>
      <c r="AM244" s="645"/>
      <c r="AN244" s="645"/>
      <c r="AO244" s="645"/>
      <c r="AP244" s="645"/>
      <c r="AQ244" s="645"/>
      <c r="AR244" s="645"/>
      <c r="AS244" s="645"/>
      <c r="AT244" s="645"/>
      <c r="AU244" s="645"/>
      <c r="AV244" s="645"/>
      <c r="AW244" s="645"/>
      <c r="AX244" s="646"/>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14" t="s">
        <v>376</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3" t="s">
        <v>355</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c r="AY250">
        <f>COUNTA($G$250)</f>
        <v>0</v>
      </c>
    </row>
    <row r="251" spans="1:51" ht="45" hidden="1" customHeight="1" x14ac:dyDescent="0.15">
      <c r="A251" s="145"/>
      <c r="B251" s="146"/>
      <c r="C251" s="150"/>
      <c r="D251" s="146"/>
      <c r="E251" s="634" t="s">
        <v>353</v>
      </c>
      <c r="F251" s="635"/>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8"/>
      <c r="AY251">
        <f>$AY$250</f>
        <v>0</v>
      </c>
    </row>
    <row r="252" spans="1:51" ht="18.75" hidden="1" customHeight="1" x14ac:dyDescent="0.15">
      <c r="A252" s="145"/>
      <c r="B252" s="146"/>
      <c r="C252" s="150"/>
      <c r="D252" s="146"/>
      <c r="E252" s="153" t="s">
        <v>308</v>
      </c>
      <c r="F252" s="154"/>
      <c r="G252" s="217" t="s">
        <v>331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41</v>
      </c>
      <c r="AC252" s="218"/>
      <c r="AD252" s="219"/>
      <c r="AE252" s="181" t="s">
        <v>430</v>
      </c>
      <c r="AF252" s="173"/>
      <c r="AG252" s="173"/>
      <c r="AH252" s="174"/>
      <c r="AI252" s="181" t="s">
        <v>79</v>
      </c>
      <c r="AJ252" s="173"/>
      <c r="AK252" s="173"/>
      <c r="AL252" s="174"/>
      <c r="AM252" s="181" t="s">
        <v>185</v>
      </c>
      <c r="AN252" s="173"/>
      <c r="AO252" s="173"/>
      <c r="AP252" s="174"/>
      <c r="AQ252" s="223" t="s">
        <v>314</v>
      </c>
      <c r="AR252" s="218"/>
      <c r="AS252" s="218"/>
      <c r="AT252" s="219"/>
      <c r="AU252" s="648" t="s">
        <v>336</v>
      </c>
      <c r="AV252" s="648"/>
      <c r="AW252" s="648"/>
      <c r="AX252" s="649"/>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50"/>
      <c r="AR253" s="651"/>
      <c r="AS253" s="176" t="s">
        <v>315</v>
      </c>
      <c r="AT253" s="177"/>
      <c r="AU253" s="628"/>
      <c r="AV253" s="628"/>
      <c r="AW253" s="176" t="s">
        <v>290</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30" t="s">
        <v>332</v>
      </c>
      <c r="Z254" s="631"/>
      <c r="AA254" s="632"/>
      <c r="AB254" s="652"/>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07" t="s">
        <v>95</v>
      </c>
      <c r="Z255" s="514"/>
      <c r="AA255" s="515"/>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c r="AY255">
        <f>$AY$252</f>
        <v>0</v>
      </c>
    </row>
    <row r="256" spans="1:51" ht="18.75" hidden="1" customHeight="1" x14ac:dyDescent="0.15">
      <c r="A256" s="145"/>
      <c r="B256" s="146"/>
      <c r="C256" s="150"/>
      <c r="D256" s="146"/>
      <c r="E256" s="150"/>
      <c r="F256" s="155"/>
      <c r="G256" s="217" t="s">
        <v>331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41</v>
      </c>
      <c r="AC256" s="218"/>
      <c r="AD256" s="219"/>
      <c r="AE256" s="181" t="s">
        <v>430</v>
      </c>
      <c r="AF256" s="173"/>
      <c r="AG256" s="173"/>
      <c r="AH256" s="174"/>
      <c r="AI256" s="181" t="s">
        <v>79</v>
      </c>
      <c r="AJ256" s="173"/>
      <c r="AK256" s="173"/>
      <c r="AL256" s="174"/>
      <c r="AM256" s="181" t="s">
        <v>185</v>
      </c>
      <c r="AN256" s="173"/>
      <c r="AO256" s="173"/>
      <c r="AP256" s="174"/>
      <c r="AQ256" s="223" t="s">
        <v>314</v>
      </c>
      <c r="AR256" s="218"/>
      <c r="AS256" s="218"/>
      <c r="AT256" s="219"/>
      <c r="AU256" s="648" t="s">
        <v>336</v>
      </c>
      <c r="AV256" s="648"/>
      <c r="AW256" s="648"/>
      <c r="AX256" s="649"/>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50"/>
      <c r="AR257" s="651"/>
      <c r="AS257" s="176" t="s">
        <v>315</v>
      </c>
      <c r="AT257" s="177"/>
      <c r="AU257" s="628"/>
      <c r="AV257" s="628"/>
      <c r="AW257" s="176" t="s">
        <v>290</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30" t="s">
        <v>332</v>
      </c>
      <c r="Z258" s="631"/>
      <c r="AA258" s="632"/>
      <c r="AB258" s="652"/>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07" t="s">
        <v>95</v>
      </c>
      <c r="Z259" s="514"/>
      <c r="AA259" s="515"/>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c r="AY259">
        <f>$AY$256</f>
        <v>0</v>
      </c>
    </row>
    <row r="260" spans="1:51" ht="18.75" hidden="1" customHeight="1" x14ac:dyDescent="0.15">
      <c r="A260" s="145"/>
      <c r="B260" s="146"/>
      <c r="C260" s="150"/>
      <c r="D260" s="146"/>
      <c r="E260" s="150"/>
      <c r="F260" s="155"/>
      <c r="G260" s="217" t="s">
        <v>331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41</v>
      </c>
      <c r="AC260" s="218"/>
      <c r="AD260" s="219"/>
      <c r="AE260" s="181" t="s">
        <v>430</v>
      </c>
      <c r="AF260" s="173"/>
      <c r="AG260" s="173"/>
      <c r="AH260" s="174"/>
      <c r="AI260" s="181" t="s">
        <v>79</v>
      </c>
      <c r="AJ260" s="173"/>
      <c r="AK260" s="173"/>
      <c r="AL260" s="174"/>
      <c r="AM260" s="181" t="s">
        <v>185</v>
      </c>
      <c r="AN260" s="173"/>
      <c r="AO260" s="173"/>
      <c r="AP260" s="174"/>
      <c r="AQ260" s="223" t="s">
        <v>314</v>
      </c>
      <c r="AR260" s="218"/>
      <c r="AS260" s="218"/>
      <c r="AT260" s="219"/>
      <c r="AU260" s="648" t="s">
        <v>336</v>
      </c>
      <c r="AV260" s="648"/>
      <c r="AW260" s="648"/>
      <c r="AX260" s="649"/>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50"/>
      <c r="AR261" s="651"/>
      <c r="AS261" s="176" t="s">
        <v>315</v>
      </c>
      <c r="AT261" s="177"/>
      <c r="AU261" s="628"/>
      <c r="AV261" s="628"/>
      <c r="AW261" s="176" t="s">
        <v>290</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30" t="s">
        <v>332</v>
      </c>
      <c r="Z262" s="631"/>
      <c r="AA262" s="632"/>
      <c r="AB262" s="652"/>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07" t="s">
        <v>95</v>
      </c>
      <c r="Z263" s="514"/>
      <c r="AA263" s="515"/>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c r="AY263">
        <f>$AY$260</f>
        <v>0</v>
      </c>
    </row>
    <row r="264" spans="1:51" ht="18.75" hidden="1" customHeight="1" x14ac:dyDescent="0.15">
      <c r="A264" s="145"/>
      <c r="B264" s="146"/>
      <c r="C264" s="150"/>
      <c r="D264" s="146"/>
      <c r="E264" s="150"/>
      <c r="F264" s="155"/>
      <c r="G264" s="199" t="s">
        <v>331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430</v>
      </c>
      <c r="AF264" s="173"/>
      <c r="AG264" s="173"/>
      <c r="AH264" s="174"/>
      <c r="AI264" s="181" t="s">
        <v>79</v>
      </c>
      <c r="AJ264" s="173"/>
      <c r="AK264" s="173"/>
      <c r="AL264" s="174"/>
      <c r="AM264" s="181" t="s">
        <v>185</v>
      </c>
      <c r="AN264" s="173"/>
      <c r="AO264" s="173"/>
      <c r="AP264" s="174"/>
      <c r="AQ264" s="181" t="s">
        <v>314</v>
      </c>
      <c r="AR264" s="173"/>
      <c r="AS264" s="173"/>
      <c r="AT264" s="174"/>
      <c r="AU264" s="203" t="s">
        <v>336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50"/>
      <c r="AR265" s="651"/>
      <c r="AS265" s="176" t="s">
        <v>315</v>
      </c>
      <c r="AT265" s="177"/>
      <c r="AU265" s="628"/>
      <c r="AV265" s="628"/>
      <c r="AW265" s="176" t="s">
        <v>290</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30" t="s">
        <v>332</v>
      </c>
      <c r="Z266" s="631"/>
      <c r="AA266" s="632"/>
      <c r="AB266" s="652"/>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07" t="s">
        <v>95</v>
      </c>
      <c r="Z267" s="514"/>
      <c r="AA267" s="515"/>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c r="AY267">
        <f>$AY$264</f>
        <v>0</v>
      </c>
    </row>
    <row r="268" spans="1:51" ht="18.75" hidden="1" customHeight="1" x14ac:dyDescent="0.15">
      <c r="A268" s="145"/>
      <c r="B268" s="146"/>
      <c r="C268" s="150"/>
      <c r="D268" s="146"/>
      <c r="E268" s="150"/>
      <c r="F268" s="155"/>
      <c r="G268" s="217" t="s">
        <v>331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41</v>
      </c>
      <c r="AC268" s="218"/>
      <c r="AD268" s="219"/>
      <c r="AE268" s="181" t="s">
        <v>430</v>
      </c>
      <c r="AF268" s="173"/>
      <c r="AG268" s="173"/>
      <c r="AH268" s="174"/>
      <c r="AI268" s="181" t="s">
        <v>79</v>
      </c>
      <c r="AJ268" s="173"/>
      <c r="AK268" s="173"/>
      <c r="AL268" s="174"/>
      <c r="AM268" s="181" t="s">
        <v>185</v>
      </c>
      <c r="AN268" s="173"/>
      <c r="AO268" s="173"/>
      <c r="AP268" s="174"/>
      <c r="AQ268" s="223" t="s">
        <v>314</v>
      </c>
      <c r="AR268" s="218"/>
      <c r="AS268" s="218"/>
      <c r="AT268" s="219"/>
      <c r="AU268" s="648" t="s">
        <v>336</v>
      </c>
      <c r="AV268" s="648"/>
      <c r="AW268" s="648"/>
      <c r="AX268" s="649"/>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50"/>
      <c r="AR269" s="651"/>
      <c r="AS269" s="176" t="s">
        <v>315</v>
      </c>
      <c r="AT269" s="177"/>
      <c r="AU269" s="628"/>
      <c r="AV269" s="628"/>
      <c r="AW269" s="176" t="s">
        <v>290</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30" t="s">
        <v>332</v>
      </c>
      <c r="Z270" s="631"/>
      <c r="AA270" s="632"/>
      <c r="AB270" s="652"/>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07" t="s">
        <v>95</v>
      </c>
      <c r="Z271" s="514"/>
      <c r="AA271" s="515"/>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00" t="s">
        <v>414</v>
      </c>
      <c r="AC272" s="173"/>
      <c r="AD272" s="174"/>
      <c r="AE272" s="181" t="s">
        <v>338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339</v>
      </c>
      <c r="AF276" s="410"/>
      <c r="AG276" s="410"/>
      <c r="AH276" s="410"/>
      <c r="AI276" s="410"/>
      <c r="AJ276" s="410"/>
      <c r="AK276" s="410"/>
      <c r="AL276" s="410"/>
      <c r="AM276" s="410"/>
      <c r="AN276" s="410"/>
      <c r="AO276" s="410"/>
      <c r="AP276" s="410"/>
      <c r="AQ276" s="410"/>
      <c r="AR276" s="410"/>
      <c r="AS276" s="410"/>
      <c r="AT276" s="410"/>
      <c r="AU276" s="410"/>
      <c r="AV276" s="410"/>
      <c r="AW276" s="410"/>
      <c r="AX276" s="644"/>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00" t="s">
        <v>414</v>
      </c>
      <c r="AC279" s="173"/>
      <c r="AD279" s="174"/>
      <c r="AE279" s="202" t="s">
        <v>338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339</v>
      </c>
      <c r="AF283" s="410"/>
      <c r="AG283" s="410"/>
      <c r="AH283" s="410"/>
      <c r="AI283" s="410"/>
      <c r="AJ283" s="410"/>
      <c r="AK283" s="410"/>
      <c r="AL283" s="410"/>
      <c r="AM283" s="410"/>
      <c r="AN283" s="410"/>
      <c r="AO283" s="410"/>
      <c r="AP283" s="410"/>
      <c r="AQ283" s="410"/>
      <c r="AR283" s="410"/>
      <c r="AS283" s="410"/>
      <c r="AT283" s="410"/>
      <c r="AU283" s="410"/>
      <c r="AV283" s="410"/>
      <c r="AW283" s="410"/>
      <c r="AX283" s="644"/>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00" t="s">
        <v>414</v>
      </c>
      <c r="AC286" s="173"/>
      <c r="AD286" s="174"/>
      <c r="AE286" s="202" t="s">
        <v>338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339</v>
      </c>
      <c r="AF290" s="410"/>
      <c r="AG290" s="410"/>
      <c r="AH290" s="410"/>
      <c r="AI290" s="410"/>
      <c r="AJ290" s="410"/>
      <c r="AK290" s="410"/>
      <c r="AL290" s="410"/>
      <c r="AM290" s="410"/>
      <c r="AN290" s="410"/>
      <c r="AO290" s="410"/>
      <c r="AP290" s="410"/>
      <c r="AQ290" s="410"/>
      <c r="AR290" s="410"/>
      <c r="AS290" s="410"/>
      <c r="AT290" s="410"/>
      <c r="AU290" s="410"/>
      <c r="AV290" s="410"/>
      <c r="AW290" s="410"/>
      <c r="AX290" s="644"/>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00" t="s">
        <v>414</v>
      </c>
      <c r="AC293" s="173"/>
      <c r="AD293" s="174"/>
      <c r="AE293" s="202" t="s">
        <v>338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339</v>
      </c>
      <c r="AF297" s="410"/>
      <c r="AG297" s="410"/>
      <c r="AH297" s="410"/>
      <c r="AI297" s="410"/>
      <c r="AJ297" s="410"/>
      <c r="AK297" s="410"/>
      <c r="AL297" s="410"/>
      <c r="AM297" s="410"/>
      <c r="AN297" s="410"/>
      <c r="AO297" s="410"/>
      <c r="AP297" s="410"/>
      <c r="AQ297" s="410"/>
      <c r="AR297" s="410"/>
      <c r="AS297" s="410"/>
      <c r="AT297" s="410"/>
      <c r="AU297" s="410"/>
      <c r="AV297" s="410"/>
      <c r="AW297" s="410"/>
      <c r="AX297" s="644"/>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00" t="s">
        <v>414</v>
      </c>
      <c r="AC300" s="173"/>
      <c r="AD300" s="174"/>
      <c r="AE300" s="202" t="s">
        <v>338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45" t="s">
        <v>339</v>
      </c>
      <c r="AF304" s="645"/>
      <c r="AG304" s="645"/>
      <c r="AH304" s="645"/>
      <c r="AI304" s="645"/>
      <c r="AJ304" s="645"/>
      <c r="AK304" s="645"/>
      <c r="AL304" s="645"/>
      <c r="AM304" s="645"/>
      <c r="AN304" s="645"/>
      <c r="AO304" s="645"/>
      <c r="AP304" s="645"/>
      <c r="AQ304" s="645"/>
      <c r="AR304" s="645"/>
      <c r="AS304" s="645"/>
      <c r="AT304" s="645"/>
      <c r="AU304" s="645"/>
      <c r="AV304" s="645"/>
      <c r="AW304" s="645"/>
      <c r="AX304" s="646"/>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14" t="s">
        <v>376</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53" t="s">
        <v>355</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c r="AY310">
        <f>COUNTA($G$310)</f>
        <v>0</v>
      </c>
    </row>
    <row r="311" spans="1:51" ht="45" hidden="1" customHeight="1" x14ac:dyDescent="0.15">
      <c r="A311" s="145"/>
      <c r="B311" s="146"/>
      <c r="C311" s="150"/>
      <c r="D311" s="146"/>
      <c r="E311" s="634" t="s">
        <v>353</v>
      </c>
      <c r="F311" s="635"/>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8"/>
      <c r="AY311">
        <f>$AY$310</f>
        <v>0</v>
      </c>
    </row>
    <row r="312" spans="1:51" ht="18.75" hidden="1" customHeight="1" x14ac:dyDescent="0.15">
      <c r="A312" s="145"/>
      <c r="B312" s="146"/>
      <c r="C312" s="150"/>
      <c r="D312" s="146"/>
      <c r="E312" s="153" t="s">
        <v>308</v>
      </c>
      <c r="F312" s="154"/>
      <c r="G312" s="217" t="s">
        <v>331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41</v>
      </c>
      <c r="AC312" s="218"/>
      <c r="AD312" s="219"/>
      <c r="AE312" s="181" t="s">
        <v>430</v>
      </c>
      <c r="AF312" s="173"/>
      <c r="AG312" s="173"/>
      <c r="AH312" s="174"/>
      <c r="AI312" s="181" t="s">
        <v>79</v>
      </c>
      <c r="AJ312" s="173"/>
      <c r="AK312" s="173"/>
      <c r="AL312" s="174"/>
      <c r="AM312" s="181" t="s">
        <v>185</v>
      </c>
      <c r="AN312" s="173"/>
      <c r="AO312" s="173"/>
      <c r="AP312" s="174"/>
      <c r="AQ312" s="223" t="s">
        <v>314</v>
      </c>
      <c r="AR312" s="218"/>
      <c r="AS312" s="218"/>
      <c r="AT312" s="219"/>
      <c r="AU312" s="648" t="s">
        <v>336</v>
      </c>
      <c r="AV312" s="648"/>
      <c r="AW312" s="648"/>
      <c r="AX312" s="649"/>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50"/>
      <c r="AR313" s="651"/>
      <c r="AS313" s="176" t="s">
        <v>315</v>
      </c>
      <c r="AT313" s="177"/>
      <c r="AU313" s="628"/>
      <c r="AV313" s="628"/>
      <c r="AW313" s="176" t="s">
        <v>290</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30" t="s">
        <v>332</v>
      </c>
      <c r="Z314" s="631"/>
      <c r="AA314" s="632"/>
      <c r="AB314" s="652"/>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07" t="s">
        <v>95</v>
      </c>
      <c r="Z315" s="514"/>
      <c r="AA315" s="515"/>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c r="AY315">
        <f>$AY$312</f>
        <v>0</v>
      </c>
    </row>
    <row r="316" spans="1:51" ht="18.75" hidden="1" customHeight="1" x14ac:dyDescent="0.15">
      <c r="A316" s="145"/>
      <c r="B316" s="146"/>
      <c r="C316" s="150"/>
      <c r="D316" s="146"/>
      <c r="E316" s="150"/>
      <c r="F316" s="155"/>
      <c r="G316" s="217" t="s">
        <v>331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41</v>
      </c>
      <c r="AC316" s="218"/>
      <c r="AD316" s="219"/>
      <c r="AE316" s="181" t="s">
        <v>430</v>
      </c>
      <c r="AF316" s="173"/>
      <c r="AG316" s="173"/>
      <c r="AH316" s="174"/>
      <c r="AI316" s="181" t="s">
        <v>79</v>
      </c>
      <c r="AJ316" s="173"/>
      <c r="AK316" s="173"/>
      <c r="AL316" s="174"/>
      <c r="AM316" s="181" t="s">
        <v>185</v>
      </c>
      <c r="AN316" s="173"/>
      <c r="AO316" s="173"/>
      <c r="AP316" s="174"/>
      <c r="AQ316" s="223" t="s">
        <v>314</v>
      </c>
      <c r="AR316" s="218"/>
      <c r="AS316" s="218"/>
      <c r="AT316" s="219"/>
      <c r="AU316" s="648" t="s">
        <v>336</v>
      </c>
      <c r="AV316" s="648"/>
      <c r="AW316" s="648"/>
      <c r="AX316" s="649"/>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50"/>
      <c r="AR317" s="651"/>
      <c r="AS317" s="176" t="s">
        <v>315</v>
      </c>
      <c r="AT317" s="177"/>
      <c r="AU317" s="628"/>
      <c r="AV317" s="628"/>
      <c r="AW317" s="176" t="s">
        <v>290</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30" t="s">
        <v>332</v>
      </c>
      <c r="Z318" s="631"/>
      <c r="AA318" s="632"/>
      <c r="AB318" s="652"/>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07" t="s">
        <v>95</v>
      </c>
      <c r="Z319" s="514"/>
      <c r="AA319" s="515"/>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c r="AY319">
        <f>$AY$316</f>
        <v>0</v>
      </c>
    </row>
    <row r="320" spans="1:51" ht="18.75" hidden="1" customHeight="1" x14ac:dyDescent="0.15">
      <c r="A320" s="145"/>
      <c r="B320" s="146"/>
      <c r="C320" s="150"/>
      <c r="D320" s="146"/>
      <c r="E320" s="150"/>
      <c r="F320" s="155"/>
      <c r="G320" s="217" t="s">
        <v>331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41</v>
      </c>
      <c r="AC320" s="218"/>
      <c r="AD320" s="219"/>
      <c r="AE320" s="181" t="s">
        <v>430</v>
      </c>
      <c r="AF320" s="173"/>
      <c r="AG320" s="173"/>
      <c r="AH320" s="174"/>
      <c r="AI320" s="181" t="s">
        <v>79</v>
      </c>
      <c r="AJ320" s="173"/>
      <c r="AK320" s="173"/>
      <c r="AL320" s="174"/>
      <c r="AM320" s="181" t="s">
        <v>185</v>
      </c>
      <c r="AN320" s="173"/>
      <c r="AO320" s="173"/>
      <c r="AP320" s="174"/>
      <c r="AQ320" s="223" t="s">
        <v>314</v>
      </c>
      <c r="AR320" s="218"/>
      <c r="AS320" s="218"/>
      <c r="AT320" s="219"/>
      <c r="AU320" s="648" t="s">
        <v>336</v>
      </c>
      <c r="AV320" s="648"/>
      <c r="AW320" s="648"/>
      <c r="AX320" s="649"/>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50"/>
      <c r="AR321" s="651"/>
      <c r="AS321" s="176" t="s">
        <v>315</v>
      </c>
      <c r="AT321" s="177"/>
      <c r="AU321" s="628"/>
      <c r="AV321" s="628"/>
      <c r="AW321" s="176" t="s">
        <v>290</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30" t="s">
        <v>332</v>
      </c>
      <c r="Z322" s="631"/>
      <c r="AA322" s="632"/>
      <c r="AB322" s="652"/>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07" t="s">
        <v>95</v>
      </c>
      <c r="Z323" s="514"/>
      <c r="AA323" s="515"/>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c r="AY323">
        <f>$AY$320</f>
        <v>0</v>
      </c>
    </row>
    <row r="324" spans="1:51" ht="18.75" hidden="1" customHeight="1" x14ac:dyDescent="0.15">
      <c r="A324" s="145"/>
      <c r="B324" s="146"/>
      <c r="C324" s="150"/>
      <c r="D324" s="146"/>
      <c r="E324" s="150"/>
      <c r="F324" s="155"/>
      <c r="G324" s="217" t="s">
        <v>331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41</v>
      </c>
      <c r="AC324" s="218"/>
      <c r="AD324" s="219"/>
      <c r="AE324" s="181" t="s">
        <v>430</v>
      </c>
      <c r="AF324" s="173"/>
      <c r="AG324" s="173"/>
      <c r="AH324" s="174"/>
      <c r="AI324" s="181" t="s">
        <v>79</v>
      </c>
      <c r="AJ324" s="173"/>
      <c r="AK324" s="173"/>
      <c r="AL324" s="174"/>
      <c r="AM324" s="181" t="s">
        <v>185</v>
      </c>
      <c r="AN324" s="173"/>
      <c r="AO324" s="173"/>
      <c r="AP324" s="174"/>
      <c r="AQ324" s="223" t="s">
        <v>314</v>
      </c>
      <c r="AR324" s="218"/>
      <c r="AS324" s="218"/>
      <c r="AT324" s="219"/>
      <c r="AU324" s="648" t="s">
        <v>336</v>
      </c>
      <c r="AV324" s="648"/>
      <c r="AW324" s="648"/>
      <c r="AX324" s="649"/>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50"/>
      <c r="AR325" s="651"/>
      <c r="AS325" s="176" t="s">
        <v>315</v>
      </c>
      <c r="AT325" s="177"/>
      <c r="AU325" s="628"/>
      <c r="AV325" s="628"/>
      <c r="AW325" s="176" t="s">
        <v>290</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30" t="s">
        <v>332</v>
      </c>
      <c r="Z326" s="631"/>
      <c r="AA326" s="632"/>
      <c r="AB326" s="652"/>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07" t="s">
        <v>95</v>
      </c>
      <c r="Z327" s="514"/>
      <c r="AA327" s="515"/>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c r="AY327">
        <f>$AY$324</f>
        <v>0</v>
      </c>
    </row>
    <row r="328" spans="1:51" ht="18.75" hidden="1" customHeight="1" x14ac:dyDescent="0.15">
      <c r="A328" s="145"/>
      <c r="B328" s="146"/>
      <c r="C328" s="150"/>
      <c r="D328" s="146"/>
      <c r="E328" s="150"/>
      <c r="F328" s="155"/>
      <c r="G328" s="217" t="s">
        <v>331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41</v>
      </c>
      <c r="AC328" s="218"/>
      <c r="AD328" s="219"/>
      <c r="AE328" s="181" t="s">
        <v>430</v>
      </c>
      <c r="AF328" s="173"/>
      <c r="AG328" s="173"/>
      <c r="AH328" s="174"/>
      <c r="AI328" s="181" t="s">
        <v>79</v>
      </c>
      <c r="AJ328" s="173"/>
      <c r="AK328" s="173"/>
      <c r="AL328" s="174"/>
      <c r="AM328" s="181" t="s">
        <v>185</v>
      </c>
      <c r="AN328" s="173"/>
      <c r="AO328" s="173"/>
      <c r="AP328" s="174"/>
      <c r="AQ328" s="223" t="s">
        <v>314</v>
      </c>
      <c r="AR328" s="218"/>
      <c r="AS328" s="218"/>
      <c r="AT328" s="219"/>
      <c r="AU328" s="648" t="s">
        <v>336</v>
      </c>
      <c r="AV328" s="648"/>
      <c r="AW328" s="648"/>
      <c r="AX328" s="649"/>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50"/>
      <c r="AR329" s="651"/>
      <c r="AS329" s="176" t="s">
        <v>315</v>
      </c>
      <c r="AT329" s="177"/>
      <c r="AU329" s="628"/>
      <c r="AV329" s="628"/>
      <c r="AW329" s="176" t="s">
        <v>290</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30" t="s">
        <v>332</v>
      </c>
      <c r="Z330" s="631"/>
      <c r="AA330" s="632"/>
      <c r="AB330" s="652"/>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07" t="s">
        <v>95</v>
      </c>
      <c r="Z331" s="514"/>
      <c r="AA331" s="515"/>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00" t="s">
        <v>414</v>
      </c>
      <c r="AC332" s="173"/>
      <c r="AD332" s="174"/>
      <c r="AE332" s="181" t="s">
        <v>338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339</v>
      </c>
      <c r="AF336" s="410"/>
      <c r="AG336" s="410"/>
      <c r="AH336" s="410"/>
      <c r="AI336" s="410"/>
      <c r="AJ336" s="410"/>
      <c r="AK336" s="410"/>
      <c r="AL336" s="410"/>
      <c r="AM336" s="410"/>
      <c r="AN336" s="410"/>
      <c r="AO336" s="410"/>
      <c r="AP336" s="410"/>
      <c r="AQ336" s="410"/>
      <c r="AR336" s="410"/>
      <c r="AS336" s="410"/>
      <c r="AT336" s="410"/>
      <c r="AU336" s="410"/>
      <c r="AV336" s="410"/>
      <c r="AW336" s="410"/>
      <c r="AX336" s="644"/>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00" t="s">
        <v>414</v>
      </c>
      <c r="AC339" s="173"/>
      <c r="AD339" s="174"/>
      <c r="AE339" s="202" t="s">
        <v>338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339</v>
      </c>
      <c r="AF343" s="410"/>
      <c r="AG343" s="410"/>
      <c r="AH343" s="410"/>
      <c r="AI343" s="410"/>
      <c r="AJ343" s="410"/>
      <c r="AK343" s="410"/>
      <c r="AL343" s="410"/>
      <c r="AM343" s="410"/>
      <c r="AN343" s="410"/>
      <c r="AO343" s="410"/>
      <c r="AP343" s="410"/>
      <c r="AQ343" s="410"/>
      <c r="AR343" s="410"/>
      <c r="AS343" s="410"/>
      <c r="AT343" s="410"/>
      <c r="AU343" s="410"/>
      <c r="AV343" s="410"/>
      <c r="AW343" s="410"/>
      <c r="AX343" s="644"/>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00" t="s">
        <v>414</v>
      </c>
      <c r="AC346" s="173"/>
      <c r="AD346" s="174"/>
      <c r="AE346" s="202" t="s">
        <v>338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339</v>
      </c>
      <c r="AF350" s="410"/>
      <c r="AG350" s="410"/>
      <c r="AH350" s="410"/>
      <c r="AI350" s="410"/>
      <c r="AJ350" s="410"/>
      <c r="AK350" s="410"/>
      <c r="AL350" s="410"/>
      <c r="AM350" s="410"/>
      <c r="AN350" s="410"/>
      <c r="AO350" s="410"/>
      <c r="AP350" s="410"/>
      <c r="AQ350" s="410"/>
      <c r="AR350" s="410"/>
      <c r="AS350" s="410"/>
      <c r="AT350" s="410"/>
      <c r="AU350" s="410"/>
      <c r="AV350" s="410"/>
      <c r="AW350" s="410"/>
      <c r="AX350" s="644"/>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00" t="s">
        <v>414</v>
      </c>
      <c r="AC353" s="173"/>
      <c r="AD353" s="174"/>
      <c r="AE353" s="202" t="s">
        <v>338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339</v>
      </c>
      <c r="AF357" s="410"/>
      <c r="AG357" s="410"/>
      <c r="AH357" s="410"/>
      <c r="AI357" s="410"/>
      <c r="AJ357" s="410"/>
      <c r="AK357" s="410"/>
      <c r="AL357" s="410"/>
      <c r="AM357" s="410"/>
      <c r="AN357" s="410"/>
      <c r="AO357" s="410"/>
      <c r="AP357" s="410"/>
      <c r="AQ357" s="410"/>
      <c r="AR357" s="410"/>
      <c r="AS357" s="410"/>
      <c r="AT357" s="410"/>
      <c r="AU357" s="410"/>
      <c r="AV357" s="410"/>
      <c r="AW357" s="410"/>
      <c r="AX357" s="644"/>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00" t="s">
        <v>414</v>
      </c>
      <c r="AC360" s="173"/>
      <c r="AD360" s="174"/>
      <c r="AE360" s="202" t="s">
        <v>338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45" t="s">
        <v>339</v>
      </c>
      <c r="AF364" s="645"/>
      <c r="AG364" s="645"/>
      <c r="AH364" s="645"/>
      <c r="AI364" s="645"/>
      <c r="AJ364" s="645"/>
      <c r="AK364" s="645"/>
      <c r="AL364" s="645"/>
      <c r="AM364" s="645"/>
      <c r="AN364" s="645"/>
      <c r="AO364" s="645"/>
      <c r="AP364" s="645"/>
      <c r="AQ364" s="645"/>
      <c r="AR364" s="645"/>
      <c r="AS364" s="645"/>
      <c r="AT364" s="645"/>
      <c r="AU364" s="645"/>
      <c r="AV364" s="645"/>
      <c r="AW364" s="645"/>
      <c r="AX364" s="646"/>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14" t="s">
        <v>376</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3" t="s">
        <v>355</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c r="AY370">
        <f>COUNTA($G$370)</f>
        <v>0</v>
      </c>
    </row>
    <row r="371" spans="1:51" ht="45" hidden="1" customHeight="1" x14ac:dyDescent="0.15">
      <c r="A371" s="145"/>
      <c r="B371" s="146"/>
      <c r="C371" s="150"/>
      <c r="D371" s="146"/>
      <c r="E371" s="634" t="s">
        <v>353</v>
      </c>
      <c r="F371" s="635"/>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8"/>
      <c r="AY371">
        <f>$AY$370</f>
        <v>0</v>
      </c>
    </row>
    <row r="372" spans="1:51" ht="18.75" hidden="1" customHeight="1" x14ac:dyDescent="0.15">
      <c r="A372" s="145"/>
      <c r="B372" s="146"/>
      <c r="C372" s="150"/>
      <c r="D372" s="146"/>
      <c r="E372" s="153" t="s">
        <v>308</v>
      </c>
      <c r="F372" s="154"/>
      <c r="G372" s="217" t="s">
        <v>331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41</v>
      </c>
      <c r="AC372" s="218"/>
      <c r="AD372" s="219"/>
      <c r="AE372" s="181" t="s">
        <v>430</v>
      </c>
      <c r="AF372" s="173"/>
      <c r="AG372" s="173"/>
      <c r="AH372" s="174"/>
      <c r="AI372" s="181" t="s">
        <v>79</v>
      </c>
      <c r="AJ372" s="173"/>
      <c r="AK372" s="173"/>
      <c r="AL372" s="174"/>
      <c r="AM372" s="181" t="s">
        <v>185</v>
      </c>
      <c r="AN372" s="173"/>
      <c r="AO372" s="173"/>
      <c r="AP372" s="174"/>
      <c r="AQ372" s="223" t="s">
        <v>314</v>
      </c>
      <c r="AR372" s="218"/>
      <c r="AS372" s="218"/>
      <c r="AT372" s="219"/>
      <c r="AU372" s="648" t="s">
        <v>336</v>
      </c>
      <c r="AV372" s="648"/>
      <c r="AW372" s="648"/>
      <c r="AX372" s="649"/>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50"/>
      <c r="AR373" s="651"/>
      <c r="AS373" s="176" t="s">
        <v>315</v>
      </c>
      <c r="AT373" s="177"/>
      <c r="AU373" s="628"/>
      <c r="AV373" s="628"/>
      <c r="AW373" s="176" t="s">
        <v>290</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30" t="s">
        <v>332</v>
      </c>
      <c r="Z374" s="631"/>
      <c r="AA374" s="632"/>
      <c r="AB374" s="652"/>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07" t="s">
        <v>95</v>
      </c>
      <c r="Z375" s="514"/>
      <c r="AA375" s="515"/>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c r="AY375">
        <f>$AY$372</f>
        <v>0</v>
      </c>
    </row>
    <row r="376" spans="1:51" ht="18.75" hidden="1" customHeight="1" x14ac:dyDescent="0.15">
      <c r="A376" s="145"/>
      <c r="B376" s="146"/>
      <c r="C376" s="150"/>
      <c r="D376" s="146"/>
      <c r="E376" s="150"/>
      <c r="F376" s="155"/>
      <c r="G376" s="217" t="s">
        <v>331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41</v>
      </c>
      <c r="AC376" s="218"/>
      <c r="AD376" s="219"/>
      <c r="AE376" s="181" t="s">
        <v>430</v>
      </c>
      <c r="AF376" s="173"/>
      <c r="AG376" s="173"/>
      <c r="AH376" s="174"/>
      <c r="AI376" s="181" t="s">
        <v>79</v>
      </c>
      <c r="AJ376" s="173"/>
      <c r="AK376" s="173"/>
      <c r="AL376" s="174"/>
      <c r="AM376" s="181" t="s">
        <v>185</v>
      </c>
      <c r="AN376" s="173"/>
      <c r="AO376" s="173"/>
      <c r="AP376" s="174"/>
      <c r="AQ376" s="223" t="s">
        <v>314</v>
      </c>
      <c r="AR376" s="218"/>
      <c r="AS376" s="218"/>
      <c r="AT376" s="219"/>
      <c r="AU376" s="648" t="s">
        <v>336</v>
      </c>
      <c r="AV376" s="648"/>
      <c r="AW376" s="648"/>
      <c r="AX376" s="649"/>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50"/>
      <c r="AR377" s="651"/>
      <c r="AS377" s="176" t="s">
        <v>315</v>
      </c>
      <c r="AT377" s="177"/>
      <c r="AU377" s="628"/>
      <c r="AV377" s="628"/>
      <c r="AW377" s="176" t="s">
        <v>290</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30" t="s">
        <v>332</v>
      </c>
      <c r="Z378" s="631"/>
      <c r="AA378" s="632"/>
      <c r="AB378" s="652"/>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07" t="s">
        <v>95</v>
      </c>
      <c r="Z379" s="514"/>
      <c r="AA379" s="515"/>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c r="AY379">
        <f>$AY$376</f>
        <v>0</v>
      </c>
    </row>
    <row r="380" spans="1:51" ht="18.75" hidden="1" customHeight="1" x14ac:dyDescent="0.15">
      <c r="A380" s="145"/>
      <c r="B380" s="146"/>
      <c r="C380" s="150"/>
      <c r="D380" s="146"/>
      <c r="E380" s="150"/>
      <c r="F380" s="155"/>
      <c r="G380" s="217" t="s">
        <v>331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41</v>
      </c>
      <c r="AC380" s="218"/>
      <c r="AD380" s="219"/>
      <c r="AE380" s="181" t="s">
        <v>430</v>
      </c>
      <c r="AF380" s="173"/>
      <c r="AG380" s="173"/>
      <c r="AH380" s="174"/>
      <c r="AI380" s="181" t="s">
        <v>79</v>
      </c>
      <c r="AJ380" s="173"/>
      <c r="AK380" s="173"/>
      <c r="AL380" s="174"/>
      <c r="AM380" s="181" t="s">
        <v>185</v>
      </c>
      <c r="AN380" s="173"/>
      <c r="AO380" s="173"/>
      <c r="AP380" s="174"/>
      <c r="AQ380" s="223" t="s">
        <v>314</v>
      </c>
      <c r="AR380" s="218"/>
      <c r="AS380" s="218"/>
      <c r="AT380" s="219"/>
      <c r="AU380" s="648" t="s">
        <v>336</v>
      </c>
      <c r="AV380" s="648"/>
      <c r="AW380" s="648"/>
      <c r="AX380" s="649"/>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50"/>
      <c r="AR381" s="651"/>
      <c r="AS381" s="176" t="s">
        <v>315</v>
      </c>
      <c r="AT381" s="177"/>
      <c r="AU381" s="628"/>
      <c r="AV381" s="628"/>
      <c r="AW381" s="176" t="s">
        <v>290</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30" t="s">
        <v>332</v>
      </c>
      <c r="Z382" s="631"/>
      <c r="AA382" s="632"/>
      <c r="AB382" s="652"/>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07" t="s">
        <v>95</v>
      </c>
      <c r="Z383" s="514"/>
      <c r="AA383" s="515"/>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c r="AY383">
        <f>$AY$380</f>
        <v>0</v>
      </c>
    </row>
    <row r="384" spans="1:51" ht="18.75" hidden="1" customHeight="1" x14ac:dyDescent="0.15">
      <c r="A384" s="145"/>
      <c r="B384" s="146"/>
      <c r="C384" s="150"/>
      <c r="D384" s="146"/>
      <c r="E384" s="150"/>
      <c r="F384" s="155"/>
      <c r="G384" s="217" t="s">
        <v>331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41</v>
      </c>
      <c r="AC384" s="218"/>
      <c r="AD384" s="219"/>
      <c r="AE384" s="181" t="s">
        <v>430</v>
      </c>
      <c r="AF384" s="173"/>
      <c r="AG384" s="173"/>
      <c r="AH384" s="174"/>
      <c r="AI384" s="181" t="s">
        <v>79</v>
      </c>
      <c r="AJ384" s="173"/>
      <c r="AK384" s="173"/>
      <c r="AL384" s="174"/>
      <c r="AM384" s="181" t="s">
        <v>185</v>
      </c>
      <c r="AN384" s="173"/>
      <c r="AO384" s="173"/>
      <c r="AP384" s="174"/>
      <c r="AQ384" s="223" t="s">
        <v>314</v>
      </c>
      <c r="AR384" s="218"/>
      <c r="AS384" s="218"/>
      <c r="AT384" s="219"/>
      <c r="AU384" s="648" t="s">
        <v>336</v>
      </c>
      <c r="AV384" s="648"/>
      <c r="AW384" s="648"/>
      <c r="AX384" s="649"/>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50"/>
      <c r="AR385" s="651"/>
      <c r="AS385" s="176" t="s">
        <v>315</v>
      </c>
      <c r="AT385" s="177"/>
      <c r="AU385" s="628"/>
      <c r="AV385" s="628"/>
      <c r="AW385" s="176" t="s">
        <v>290</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30" t="s">
        <v>332</v>
      </c>
      <c r="Z386" s="631"/>
      <c r="AA386" s="632"/>
      <c r="AB386" s="652"/>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07" t="s">
        <v>95</v>
      </c>
      <c r="Z387" s="514"/>
      <c r="AA387" s="515"/>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c r="AY387">
        <f>$AY$384</f>
        <v>0</v>
      </c>
    </row>
    <row r="388" spans="1:51" ht="18.75" hidden="1" customHeight="1" x14ac:dyDescent="0.15">
      <c r="A388" s="145"/>
      <c r="B388" s="146"/>
      <c r="C388" s="150"/>
      <c r="D388" s="146"/>
      <c r="E388" s="150"/>
      <c r="F388" s="155"/>
      <c r="G388" s="217" t="s">
        <v>331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41</v>
      </c>
      <c r="AC388" s="218"/>
      <c r="AD388" s="219"/>
      <c r="AE388" s="181" t="s">
        <v>430</v>
      </c>
      <c r="AF388" s="173"/>
      <c r="AG388" s="173"/>
      <c r="AH388" s="174"/>
      <c r="AI388" s="181" t="s">
        <v>79</v>
      </c>
      <c r="AJ388" s="173"/>
      <c r="AK388" s="173"/>
      <c r="AL388" s="174"/>
      <c r="AM388" s="181" t="s">
        <v>185</v>
      </c>
      <c r="AN388" s="173"/>
      <c r="AO388" s="173"/>
      <c r="AP388" s="174"/>
      <c r="AQ388" s="223" t="s">
        <v>314</v>
      </c>
      <c r="AR388" s="218"/>
      <c r="AS388" s="218"/>
      <c r="AT388" s="219"/>
      <c r="AU388" s="648" t="s">
        <v>336</v>
      </c>
      <c r="AV388" s="648"/>
      <c r="AW388" s="648"/>
      <c r="AX388" s="649"/>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50"/>
      <c r="AR389" s="651"/>
      <c r="AS389" s="176" t="s">
        <v>315</v>
      </c>
      <c r="AT389" s="177"/>
      <c r="AU389" s="628"/>
      <c r="AV389" s="628"/>
      <c r="AW389" s="176" t="s">
        <v>290</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30" t="s">
        <v>332</v>
      </c>
      <c r="Z390" s="631"/>
      <c r="AA390" s="632"/>
      <c r="AB390" s="652"/>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07" t="s">
        <v>95</v>
      </c>
      <c r="Z391" s="514"/>
      <c r="AA391" s="515"/>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00" t="s">
        <v>414</v>
      </c>
      <c r="AC392" s="173"/>
      <c r="AD392" s="174"/>
      <c r="AE392" s="181" t="s">
        <v>338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339</v>
      </c>
      <c r="AF396" s="410"/>
      <c r="AG396" s="410"/>
      <c r="AH396" s="410"/>
      <c r="AI396" s="410"/>
      <c r="AJ396" s="410"/>
      <c r="AK396" s="410"/>
      <c r="AL396" s="410"/>
      <c r="AM396" s="410"/>
      <c r="AN396" s="410"/>
      <c r="AO396" s="410"/>
      <c r="AP396" s="410"/>
      <c r="AQ396" s="410"/>
      <c r="AR396" s="410"/>
      <c r="AS396" s="410"/>
      <c r="AT396" s="410"/>
      <c r="AU396" s="410"/>
      <c r="AV396" s="410"/>
      <c r="AW396" s="410"/>
      <c r="AX396" s="644"/>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00" t="s">
        <v>414</v>
      </c>
      <c r="AC399" s="173"/>
      <c r="AD399" s="174"/>
      <c r="AE399" s="202" t="s">
        <v>338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339</v>
      </c>
      <c r="AF403" s="410"/>
      <c r="AG403" s="410"/>
      <c r="AH403" s="410"/>
      <c r="AI403" s="410"/>
      <c r="AJ403" s="410"/>
      <c r="AK403" s="410"/>
      <c r="AL403" s="410"/>
      <c r="AM403" s="410"/>
      <c r="AN403" s="410"/>
      <c r="AO403" s="410"/>
      <c r="AP403" s="410"/>
      <c r="AQ403" s="410"/>
      <c r="AR403" s="410"/>
      <c r="AS403" s="410"/>
      <c r="AT403" s="410"/>
      <c r="AU403" s="410"/>
      <c r="AV403" s="410"/>
      <c r="AW403" s="410"/>
      <c r="AX403" s="644"/>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00" t="s">
        <v>414</v>
      </c>
      <c r="AC406" s="173"/>
      <c r="AD406" s="174"/>
      <c r="AE406" s="202" t="s">
        <v>338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339</v>
      </c>
      <c r="AF410" s="410"/>
      <c r="AG410" s="410"/>
      <c r="AH410" s="410"/>
      <c r="AI410" s="410"/>
      <c r="AJ410" s="410"/>
      <c r="AK410" s="410"/>
      <c r="AL410" s="410"/>
      <c r="AM410" s="410"/>
      <c r="AN410" s="410"/>
      <c r="AO410" s="410"/>
      <c r="AP410" s="410"/>
      <c r="AQ410" s="410"/>
      <c r="AR410" s="410"/>
      <c r="AS410" s="410"/>
      <c r="AT410" s="410"/>
      <c r="AU410" s="410"/>
      <c r="AV410" s="410"/>
      <c r="AW410" s="410"/>
      <c r="AX410" s="644"/>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00" t="s">
        <v>414</v>
      </c>
      <c r="AC413" s="173"/>
      <c r="AD413" s="174"/>
      <c r="AE413" s="202" t="s">
        <v>338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339</v>
      </c>
      <c r="AF417" s="410"/>
      <c r="AG417" s="410"/>
      <c r="AH417" s="410"/>
      <c r="AI417" s="410"/>
      <c r="AJ417" s="410"/>
      <c r="AK417" s="410"/>
      <c r="AL417" s="410"/>
      <c r="AM417" s="410"/>
      <c r="AN417" s="410"/>
      <c r="AO417" s="410"/>
      <c r="AP417" s="410"/>
      <c r="AQ417" s="410"/>
      <c r="AR417" s="410"/>
      <c r="AS417" s="410"/>
      <c r="AT417" s="410"/>
      <c r="AU417" s="410"/>
      <c r="AV417" s="410"/>
      <c r="AW417" s="410"/>
      <c r="AX417" s="644"/>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00" t="s">
        <v>414</v>
      </c>
      <c r="AC420" s="173"/>
      <c r="AD420" s="174"/>
      <c r="AE420" s="202" t="s">
        <v>338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45" t="s">
        <v>339</v>
      </c>
      <c r="AF424" s="645"/>
      <c r="AG424" s="645"/>
      <c r="AH424" s="645"/>
      <c r="AI424" s="645"/>
      <c r="AJ424" s="645"/>
      <c r="AK424" s="645"/>
      <c r="AL424" s="645"/>
      <c r="AM424" s="645"/>
      <c r="AN424" s="645"/>
      <c r="AO424" s="645"/>
      <c r="AP424" s="645"/>
      <c r="AQ424" s="645"/>
      <c r="AR424" s="645"/>
      <c r="AS424" s="645"/>
      <c r="AT424" s="645"/>
      <c r="AU424" s="645"/>
      <c r="AV424" s="645"/>
      <c r="AW424" s="645"/>
      <c r="AX424" s="646"/>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14" t="s">
        <v>376</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543</v>
      </c>
      <c r="D430" s="157"/>
      <c r="E430" s="634" t="s">
        <v>451</v>
      </c>
      <c r="F430" s="647"/>
      <c r="G430" s="636" t="s">
        <v>340</v>
      </c>
      <c r="H430" s="615"/>
      <c r="I430" s="615"/>
      <c r="J430" s="637"/>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c r="AY430" s="49" t="str">
        <f>IF(SUBSTITUTE($J$430,"-","")="","0","1")</f>
        <v>0</v>
      </c>
    </row>
    <row r="431" spans="1:51" ht="18.75" hidden="1" customHeight="1" x14ac:dyDescent="0.15">
      <c r="A431" s="145"/>
      <c r="B431" s="146"/>
      <c r="C431" s="150"/>
      <c r="D431" s="146"/>
      <c r="E431" s="170" t="s">
        <v>323</v>
      </c>
      <c r="F431" s="171"/>
      <c r="G431" s="172" t="s">
        <v>320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25" t="s">
        <v>51</v>
      </c>
      <c r="AF431" s="626"/>
      <c r="AG431" s="626"/>
      <c r="AH431" s="627"/>
      <c r="AI431" s="183" t="s">
        <v>539</v>
      </c>
      <c r="AJ431" s="183"/>
      <c r="AK431" s="183"/>
      <c r="AL431" s="181"/>
      <c r="AM431" s="183" t="s">
        <v>53</v>
      </c>
      <c r="AN431" s="183"/>
      <c r="AO431" s="183"/>
      <c r="AP431" s="181"/>
      <c r="AQ431" s="181" t="s">
        <v>314</v>
      </c>
      <c r="AR431" s="173"/>
      <c r="AS431" s="173"/>
      <c r="AT431" s="174"/>
      <c r="AU431" s="203" t="s">
        <v>238</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8"/>
      <c r="AF432" s="628"/>
      <c r="AG432" s="176" t="s">
        <v>315</v>
      </c>
      <c r="AH432" s="177"/>
      <c r="AI432" s="184"/>
      <c r="AJ432" s="184"/>
      <c r="AK432" s="184"/>
      <c r="AL432" s="182"/>
      <c r="AM432" s="184"/>
      <c r="AN432" s="184"/>
      <c r="AO432" s="184"/>
      <c r="AP432" s="182"/>
      <c r="AQ432" s="629"/>
      <c r="AR432" s="628"/>
      <c r="AS432" s="176" t="s">
        <v>315</v>
      </c>
      <c r="AT432" s="177"/>
      <c r="AU432" s="628"/>
      <c r="AV432" s="628"/>
      <c r="AW432" s="176" t="s">
        <v>290</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30" t="s">
        <v>47</v>
      </c>
      <c r="Z433" s="631"/>
      <c r="AA433" s="632"/>
      <c r="AB433" s="633"/>
      <c r="AC433" s="633"/>
      <c r="AD433" s="633"/>
      <c r="AE433" s="609"/>
      <c r="AF433" s="610"/>
      <c r="AG433" s="610"/>
      <c r="AH433" s="610"/>
      <c r="AI433" s="609"/>
      <c r="AJ433" s="610"/>
      <c r="AK433" s="610"/>
      <c r="AL433" s="610"/>
      <c r="AM433" s="609"/>
      <c r="AN433" s="610"/>
      <c r="AO433" s="610"/>
      <c r="AP433" s="611"/>
      <c r="AQ433" s="609"/>
      <c r="AR433" s="610"/>
      <c r="AS433" s="610"/>
      <c r="AT433" s="611"/>
      <c r="AU433" s="610"/>
      <c r="AV433" s="610"/>
      <c r="AW433" s="610"/>
      <c r="AX433" s="612"/>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07" t="s">
        <v>95</v>
      </c>
      <c r="Z434" s="514"/>
      <c r="AA434" s="515"/>
      <c r="AB434" s="608"/>
      <c r="AC434" s="608"/>
      <c r="AD434" s="608"/>
      <c r="AE434" s="609"/>
      <c r="AF434" s="610"/>
      <c r="AG434" s="610"/>
      <c r="AH434" s="611"/>
      <c r="AI434" s="609"/>
      <c r="AJ434" s="610"/>
      <c r="AK434" s="610"/>
      <c r="AL434" s="610"/>
      <c r="AM434" s="609"/>
      <c r="AN434" s="610"/>
      <c r="AO434" s="610"/>
      <c r="AP434" s="611"/>
      <c r="AQ434" s="609"/>
      <c r="AR434" s="610"/>
      <c r="AS434" s="610"/>
      <c r="AT434" s="611"/>
      <c r="AU434" s="610"/>
      <c r="AV434" s="610"/>
      <c r="AW434" s="610"/>
      <c r="AX434" s="612"/>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07" t="s">
        <v>54</v>
      </c>
      <c r="Z435" s="514"/>
      <c r="AA435" s="515"/>
      <c r="AB435" s="613" t="s">
        <v>48</v>
      </c>
      <c r="AC435" s="613"/>
      <c r="AD435" s="613"/>
      <c r="AE435" s="609"/>
      <c r="AF435" s="610"/>
      <c r="AG435" s="610"/>
      <c r="AH435" s="611"/>
      <c r="AI435" s="609"/>
      <c r="AJ435" s="610"/>
      <c r="AK435" s="610"/>
      <c r="AL435" s="610"/>
      <c r="AM435" s="609"/>
      <c r="AN435" s="610"/>
      <c r="AO435" s="610"/>
      <c r="AP435" s="611"/>
      <c r="AQ435" s="609"/>
      <c r="AR435" s="610"/>
      <c r="AS435" s="610"/>
      <c r="AT435" s="611"/>
      <c r="AU435" s="610"/>
      <c r="AV435" s="610"/>
      <c r="AW435" s="610"/>
      <c r="AX435" s="612"/>
      <c r="AY435">
        <f>$AY$431</f>
        <v>0</v>
      </c>
    </row>
    <row r="436" spans="1:51" ht="18.75" hidden="1" customHeight="1" x14ac:dyDescent="0.15">
      <c r="A436" s="145"/>
      <c r="B436" s="146"/>
      <c r="C436" s="150"/>
      <c r="D436" s="146"/>
      <c r="E436" s="170" t="s">
        <v>323</v>
      </c>
      <c r="F436" s="171"/>
      <c r="G436" s="172" t="s">
        <v>320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25" t="s">
        <v>51</v>
      </c>
      <c r="AF436" s="626"/>
      <c r="AG436" s="626"/>
      <c r="AH436" s="627"/>
      <c r="AI436" s="183" t="s">
        <v>539</v>
      </c>
      <c r="AJ436" s="183"/>
      <c r="AK436" s="183"/>
      <c r="AL436" s="181"/>
      <c r="AM436" s="183" t="s">
        <v>53</v>
      </c>
      <c r="AN436" s="183"/>
      <c r="AO436" s="183"/>
      <c r="AP436" s="181"/>
      <c r="AQ436" s="181" t="s">
        <v>314</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8"/>
      <c r="AF437" s="628"/>
      <c r="AG437" s="176" t="s">
        <v>315</v>
      </c>
      <c r="AH437" s="177"/>
      <c r="AI437" s="184"/>
      <c r="AJ437" s="184"/>
      <c r="AK437" s="184"/>
      <c r="AL437" s="182"/>
      <c r="AM437" s="184"/>
      <c r="AN437" s="184"/>
      <c r="AO437" s="184"/>
      <c r="AP437" s="182"/>
      <c r="AQ437" s="629"/>
      <c r="AR437" s="628"/>
      <c r="AS437" s="176" t="s">
        <v>315</v>
      </c>
      <c r="AT437" s="177"/>
      <c r="AU437" s="628"/>
      <c r="AV437" s="628"/>
      <c r="AW437" s="176" t="s">
        <v>290</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30" t="s">
        <v>47</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07" t="s">
        <v>95</v>
      </c>
      <c r="Z439" s="514"/>
      <c r="AA439" s="515"/>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07" t="s">
        <v>54</v>
      </c>
      <c r="Z440" s="514"/>
      <c r="AA440" s="515"/>
      <c r="AB440" s="613" t="s">
        <v>48</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c r="AY440">
        <f>$AY$436</f>
        <v>0</v>
      </c>
    </row>
    <row r="441" spans="1:51" ht="18.75" hidden="1" customHeight="1" x14ac:dyDescent="0.15">
      <c r="A441" s="145"/>
      <c r="B441" s="146"/>
      <c r="C441" s="150"/>
      <c r="D441" s="146"/>
      <c r="E441" s="170" t="s">
        <v>323</v>
      </c>
      <c r="F441" s="171"/>
      <c r="G441" s="172" t="s">
        <v>320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25" t="s">
        <v>51</v>
      </c>
      <c r="AF441" s="626"/>
      <c r="AG441" s="626"/>
      <c r="AH441" s="627"/>
      <c r="AI441" s="183" t="s">
        <v>539</v>
      </c>
      <c r="AJ441" s="183"/>
      <c r="AK441" s="183"/>
      <c r="AL441" s="181"/>
      <c r="AM441" s="183" t="s">
        <v>53</v>
      </c>
      <c r="AN441" s="183"/>
      <c r="AO441" s="183"/>
      <c r="AP441" s="181"/>
      <c r="AQ441" s="181" t="s">
        <v>314</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8"/>
      <c r="AF442" s="628"/>
      <c r="AG442" s="176" t="s">
        <v>315</v>
      </c>
      <c r="AH442" s="177"/>
      <c r="AI442" s="184"/>
      <c r="AJ442" s="184"/>
      <c r="AK442" s="184"/>
      <c r="AL442" s="182"/>
      <c r="AM442" s="184"/>
      <c r="AN442" s="184"/>
      <c r="AO442" s="184"/>
      <c r="AP442" s="182"/>
      <c r="AQ442" s="629"/>
      <c r="AR442" s="628"/>
      <c r="AS442" s="176" t="s">
        <v>315</v>
      </c>
      <c r="AT442" s="177"/>
      <c r="AU442" s="628"/>
      <c r="AV442" s="628"/>
      <c r="AW442" s="176" t="s">
        <v>290</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30" t="s">
        <v>47</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07" t="s">
        <v>95</v>
      </c>
      <c r="Z444" s="514"/>
      <c r="AA444" s="515"/>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07" t="s">
        <v>54</v>
      </c>
      <c r="Z445" s="514"/>
      <c r="AA445" s="515"/>
      <c r="AB445" s="613" t="s">
        <v>48</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c r="AY445">
        <f>$AY$441</f>
        <v>0</v>
      </c>
    </row>
    <row r="446" spans="1:51" ht="18.75" hidden="1" customHeight="1" x14ac:dyDescent="0.15">
      <c r="A446" s="145"/>
      <c r="B446" s="146"/>
      <c r="C446" s="150"/>
      <c r="D446" s="146"/>
      <c r="E446" s="170" t="s">
        <v>323</v>
      </c>
      <c r="F446" s="171"/>
      <c r="G446" s="172" t="s">
        <v>320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25" t="s">
        <v>51</v>
      </c>
      <c r="AF446" s="626"/>
      <c r="AG446" s="626"/>
      <c r="AH446" s="627"/>
      <c r="AI446" s="183" t="s">
        <v>539</v>
      </c>
      <c r="AJ446" s="183"/>
      <c r="AK446" s="183"/>
      <c r="AL446" s="181"/>
      <c r="AM446" s="183" t="s">
        <v>53</v>
      </c>
      <c r="AN446" s="183"/>
      <c r="AO446" s="183"/>
      <c r="AP446" s="181"/>
      <c r="AQ446" s="181" t="s">
        <v>314</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8"/>
      <c r="AF447" s="628"/>
      <c r="AG447" s="176" t="s">
        <v>315</v>
      </c>
      <c r="AH447" s="177"/>
      <c r="AI447" s="184"/>
      <c r="AJ447" s="184"/>
      <c r="AK447" s="184"/>
      <c r="AL447" s="182"/>
      <c r="AM447" s="184"/>
      <c r="AN447" s="184"/>
      <c r="AO447" s="184"/>
      <c r="AP447" s="182"/>
      <c r="AQ447" s="629"/>
      <c r="AR447" s="628"/>
      <c r="AS447" s="176" t="s">
        <v>315</v>
      </c>
      <c r="AT447" s="177"/>
      <c r="AU447" s="628"/>
      <c r="AV447" s="628"/>
      <c r="AW447" s="176" t="s">
        <v>290</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30" t="s">
        <v>47</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07" t="s">
        <v>95</v>
      </c>
      <c r="Z449" s="514"/>
      <c r="AA449" s="515"/>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07" t="s">
        <v>54</v>
      </c>
      <c r="Z450" s="514"/>
      <c r="AA450" s="515"/>
      <c r="AB450" s="613" t="s">
        <v>48</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c r="AY450">
        <f>$AY$446</f>
        <v>0</v>
      </c>
    </row>
    <row r="451" spans="1:51" ht="18.75" hidden="1" customHeight="1" x14ac:dyDescent="0.15">
      <c r="A451" s="145"/>
      <c r="B451" s="146"/>
      <c r="C451" s="150"/>
      <c r="D451" s="146"/>
      <c r="E451" s="170" t="s">
        <v>323</v>
      </c>
      <c r="F451" s="171"/>
      <c r="G451" s="172" t="s">
        <v>320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25" t="s">
        <v>51</v>
      </c>
      <c r="AF451" s="626"/>
      <c r="AG451" s="626"/>
      <c r="AH451" s="627"/>
      <c r="AI451" s="183" t="s">
        <v>539</v>
      </c>
      <c r="AJ451" s="183"/>
      <c r="AK451" s="183"/>
      <c r="AL451" s="181"/>
      <c r="AM451" s="183" t="s">
        <v>53</v>
      </c>
      <c r="AN451" s="183"/>
      <c r="AO451" s="183"/>
      <c r="AP451" s="181"/>
      <c r="AQ451" s="181" t="s">
        <v>314</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8"/>
      <c r="AF452" s="628"/>
      <c r="AG452" s="176" t="s">
        <v>315</v>
      </c>
      <c r="AH452" s="177"/>
      <c r="AI452" s="184"/>
      <c r="AJ452" s="184"/>
      <c r="AK452" s="184"/>
      <c r="AL452" s="182"/>
      <c r="AM452" s="184"/>
      <c r="AN452" s="184"/>
      <c r="AO452" s="184"/>
      <c r="AP452" s="182"/>
      <c r="AQ452" s="629"/>
      <c r="AR452" s="628"/>
      <c r="AS452" s="176" t="s">
        <v>315</v>
      </c>
      <c r="AT452" s="177"/>
      <c r="AU452" s="628"/>
      <c r="AV452" s="628"/>
      <c r="AW452" s="176" t="s">
        <v>290</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30" t="s">
        <v>47</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07" t="s">
        <v>95</v>
      </c>
      <c r="Z454" s="514"/>
      <c r="AA454" s="515"/>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07" t="s">
        <v>54</v>
      </c>
      <c r="Z455" s="514"/>
      <c r="AA455" s="515"/>
      <c r="AB455" s="613" t="s">
        <v>48</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c r="AY455">
        <f>$AY$451</f>
        <v>0</v>
      </c>
    </row>
    <row r="456" spans="1:51" ht="18.75" hidden="1" customHeight="1" x14ac:dyDescent="0.15">
      <c r="A456" s="145"/>
      <c r="B456" s="146"/>
      <c r="C456" s="150"/>
      <c r="D456" s="146"/>
      <c r="E456" s="170" t="s">
        <v>325</v>
      </c>
      <c r="F456" s="171"/>
      <c r="G456" s="172" t="s">
        <v>322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25" t="s">
        <v>51</v>
      </c>
      <c r="AF456" s="626"/>
      <c r="AG456" s="626"/>
      <c r="AH456" s="627"/>
      <c r="AI456" s="183" t="s">
        <v>539</v>
      </c>
      <c r="AJ456" s="183"/>
      <c r="AK456" s="183"/>
      <c r="AL456" s="181"/>
      <c r="AM456" s="183" t="s">
        <v>53</v>
      </c>
      <c r="AN456" s="183"/>
      <c r="AO456" s="183"/>
      <c r="AP456" s="181"/>
      <c r="AQ456" s="181" t="s">
        <v>314</v>
      </c>
      <c r="AR456" s="173"/>
      <c r="AS456" s="173"/>
      <c r="AT456" s="174"/>
      <c r="AU456" s="203" t="s">
        <v>238</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8"/>
      <c r="AF457" s="628"/>
      <c r="AG457" s="176" t="s">
        <v>315</v>
      </c>
      <c r="AH457" s="177"/>
      <c r="AI457" s="184"/>
      <c r="AJ457" s="184"/>
      <c r="AK457" s="184"/>
      <c r="AL457" s="182"/>
      <c r="AM457" s="184"/>
      <c r="AN457" s="184"/>
      <c r="AO457" s="184"/>
      <c r="AP457" s="182"/>
      <c r="AQ457" s="629"/>
      <c r="AR457" s="628"/>
      <c r="AS457" s="176" t="s">
        <v>315</v>
      </c>
      <c r="AT457" s="177"/>
      <c r="AU457" s="628"/>
      <c r="AV457" s="628"/>
      <c r="AW457" s="176" t="s">
        <v>290</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30" t="s">
        <v>47</v>
      </c>
      <c r="Z458" s="631"/>
      <c r="AA458" s="632"/>
      <c r="AB458" s="633"/>
      <c r="AC458" s="633"/>
      <c r="AD458" s="633"/>
      <c r="AE458" s="609"/>
      <c r="AF458" s="610"/>
      <c r="AG458" s="610"/>
      <c r="AH458" s="610"/>
      <c r="AI458" s="609"/>
      <c r="AJ458" s="610"/>
      <c r="AK458" s="610"/>
      <c r="AL458" s="610"/>
      <c r="AM458" s="609"/>
      <c r="AN458" s="610"/>
      <c r="AO458" s="610"/>
      <c r="AP458" s="611"/>
      <c r="AQ458" s="609"/>
      <c r="AR458" s="610"/>
      <c r="AS458" s="610"/>
      <c r="AT458" s="611"/>
      <c r="AU458" s="610"/>
      <c r="AV458" s="610"/>
      <c r="AW458" s="610"/>
      <c r="AX458" s="612"/>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07" t="s">
        <v>95</v>
      </c>
      <c r="Z459" s="514"/>
      <c r="AA459" s="515"/>
      <c r="AB459" s="608"/>
      <c r="AC459" s="608"/>
      <c r="AD459" s="608"/>
      <c r="AE459" s="609"/>
      <c r="AF459" s="610"/>
      <c r="AG459" s="610"/>
      <c r="AH459" s="611"/>
      <c r="AI459" s="609"/>
      <c r="AJ459" s="610"/>
      <c r="AK459" s="610"/>
      <c r="AL459" s="610"/>
      <c r="AM459" s="609"/>
      <c r="AN459" s="610"/>
      <c r="AO459" s="610"/>
      <c r="AP459" s="611"/>
      <c r="AQ459" s="609"/>
      <c r="AR459" s="610"/>
      <c r="AS459" s="610"/>
      <c r="AT459" s="611"/>
      <c r="AU459" s="610"/>
      <c r="AV459" s="610"/>
      <c r="AW459" s="610"/>
      <c r="AX459" s="612"/>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07" t="s">
        <v>54</v>
      </c>
      <c r="Z460" s="514"/>
      <c r="AA460" s="515"/>
      <c r="AB460" s="613" t="s">
        <v>48</v>
      </c>
      <c r="AC460" s="613"/>
      <c r="AD460" s="613"/>
      <c r="AE460" s="609"/>
      <c r="AF460" s="610"/>
      <c r="AG460" s="610"/>
      <c r="AH460" s="611"/>
      <c r="AI460" s="609"/>
      <c r="AJ460" s="610"/>
      <c r="AK460" s="610"/>
      <c r="AL460" s="610"/>
      <c r="AM460" s="609"/>
      <c r="AN460" s="610"/>
      <c r="AO460" s="610"/>
      <c r="AP460" s="611"/>
      <c r="AQ460" s="609"/>
      <c r="AR460" s="610"/>
      <c r="AS460" s="610"/>
      <c r="AT460" s="611"/>
      <c r="AU460" s="610"/>
      <c r="AV460" s="610"/>
      <c r="AW460" s="610"/>
      <c r="AX460" s="612"/>
      <c r="AY460">
        <f>$AY$456</f>
        <v>0</v>
      </c>
    </row>
    <row r="461" spans="1:51" ht="18.75" hidden="1" customHeight="1" x14ac:dyDescent="0.15">
      <c r="A461" s="145"/>
      <c r="B461" s="146"/>
      <c r="C461" s="150"/>
      <c r="D461" s="146"/>
      <c r="E461" s="170" t="s">
        <v>325</v>
      </c>
      <c r="F461" s="171"/>
      <c r="G461" s="172" t="s">
        <v>322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25" t="s">
        <v>51</v>
      </c>
      <c r="AF461" s="626"/>
      <c r="AG461" s="626"/>
      <c r="AH461" s="627"/>
      <c r="AI461" s="183" t="s">
        <v>539</v>
      </c>
      <c r="AJ461" s="183"/>
      <c r="AK461" s="183"/>
      <c r="AL461" s="181"/>
      <c r="AM461" s="183" t="s">
        <v>53</v>
      </c>
      <c r="AN461" s="183"/>
      <c r="AO461" s="183"/>
      <c r="AP461" s="181"/>
      <c r="AQ461" s="181" t="s">
        <v>314</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8"/>
      <c r="AF462" s="628"/>
      <c r="AG462" s="176" t="s">
        <v>315</v>
      </c>
      <c r="AH462" s="177"/>
      <c r="AI462" s="184"/>
      <c r="AJ462" s="184"/>
      <c r="AK462" s="184"/>
      <c r="AL462" s="182"/>
      <c r="AM462" s="184"/>
      <c r="AN462" s="184"/>
      <c r="AO462" s="184"/>
      <c r="AP462" s="182"/>
      <c r="AQ462" s="629"/>
      <c r="AR462" s="628"/>
      <c r="AS462" s="176" t="s">
        <v>315</v>
      </c>
      <c r="AT462" s="177"/>
      <c r="AU462" s="628"/>
      <c r="AV462" s="628"/>
      <c r="AW462" s="176" t="s">
        <v>290</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30" t="s">
        <v>47</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07" t="s">
        <v>95</v>
      </c>
      <c r="Z464" s="514"/>
      <c r="AA464" s="515"/>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07" t="s">
        <v>54</v>
      </c>
      <c r="Z465" s="514"/>
      <c r="AA465" s="515"/>
      <c r="AB465" s="613" t="s">
        <v>48</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c r="AY465">
        <f>$AY$461</f>
        <v>0</v>
      </c>
    </row>
    <row r="466" spans="1:51" ht="18.75" hidden="1" customHeight="1" x14ac:dyDescent="0.15">
      <c r="A466" s="145"/>
      <c r="B466" s="146"/>
      <c r="C466" s="150"/>
      <c r="D466" s="146"/>
      <c r="E466" s="170" t="s">
        <v>325</v>
      </c>
      <c r="F466" s="171"/>
      <c r="G466" s="172" t="s">
        <v>322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25" t="s">
        <v>51</v>
      </c>
      <c r="AF466" s="626"/>
      <c r="AG466" s="626"/>
      <c r="AH466" s="627"/>
      <c r="AI466" s="183" t="s">
        <v>539</v>
      </c>
      <c r="AJ466" s="183"/>
      <c r="AK466" s="183"/>
      <c r="AL466" s="181"/>
      <c r="AM466" s="183" t="s">
        <v>53</v>
      </c>
      <c r="AN466" s="183"/>
      <c r="AO466" s="183"/>
      <c r="AP466" s="181"/>
      <c r="AQ466" s="181" t="s">
        <v>314</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8"/>
      <c r="AF467" s="628"/>
      <c r="AG467" s="176" t="s">
        <v>315</v>
      </c>
      <c r="AH467" s="177"/>
      <c r="AI467" s="184"/>
      <c r="AJ467" s="184"/>
      <c r="AK467" s="184"/>
      <c r="AL467" s="182"/>
      <c r="AM467" s="184"/>
      <c r="AN467" s="184"/>
      <c r="AO467" s="184"/>
      <c r="AP467" s="182"/>
      <c r="AQ467" s="629"/>
      <c r="AR467" s="628"/>
      <c r="AS467" s="176" t="s">
        <v>315</v>
      </c>
      <c r="AT467" s="177"/>
      <c r="AU467" s="628"/>
      <c r="AV467" s="628"/>
      <c r="AW467" s="176" t="s">
        <v>290</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30" t="s">
        <v>47</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07" t="s">
        <v>95</v>
      </c>
      <c r="Z469" s="514"/>
      <c r="AA469" s="515"/>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07" t="s">
        <v>54</v>
      </c>
      <c r="Z470" s="514"/>
      <c r="AA470" s="515"/>
      <c r="AB470" s="613" t="s">
        <v>48</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c r="AY470">
        <f>$AY$466</f>
        <v>0</v>
      </c>
    </row>
    <row r="471" spans="1:51" ht="18.75" hidden="1" customHeight="1" x14ac:dyDescent="0.15">
      <c r="A471" s="145"/>
      <c r="B471" s="146"/>
      <c r="C471" s="150"/>
      <c r="D471" s="146"/>
      <c r="E471" s="170" t="s">
        <v>325</v>
      </c>
      <c r="F471" s="171"/>
      <c r="G471" s="172" t="s">
        <v>322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25" t="s">
        <v>51</v>
      </c>
      <c r="AF471" s="626"/>
      <c r="AG471" s="626"/>
      <c r="AH471" s="627"/>
      <c r="AI471" s="183" t="s">
        <v>539</v>
      </c>
      <c r="AJ471" s="183"/>
      <c r="AK471" s="183"/>
      <c r="AL471" s="181"/>
      <c r="AM471" s="183" t="s">
        <v>53</v>
      </c>
      <c r="AN471" s="183"/>
      <c r="AO471" s="183"/>
      <c r="AP471" s="181"/>
      <c r="AQ471" s="181" t="s">
        <v>314</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8"/>
      <c r="AF472" s="628"/>
      <c r="AG472" s="176" t="s">
        <v>315</v>
      </c>
      <c r="AH472" s="177"/>
      <c r="AI472" s="184"/>
      <c r="AJ472" s="184"/>
      <c r="AK472" s="184"/>
      <c r="AL472" s="182"/>
      <c r="AM472" s="184"/>
      <c r="AN472" s="184"/>
      <c r="AO472" s="184"/>
      <c r="AP472" s="182"/>
      <c r="AQ472" s="629"/>
      <c r="AR472" s="628"/>
      <c r="AS472" s="176" t="s">
        <v>315</v>
      </c>
      <c r="AT472" s="177"/>
      <c r="AU472" s="628"/>
      <c r="AV472" s="628"/>
      <c r="AW472" s="176" t="s">
        <v>290</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30" t="s">
        <v>47</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07" t="s">
        <v>95</v>
      </c>
      <c r="Z474" s="514"/>
      <c r="AA474" s="515"/>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07" t="s">
        <v>54</v>
      </c>
      <c r="Z475" s="514"/>
      <c r="AA475" s="515"/>
      <c r="AB475" s="613" t="s">
        <v>48</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c r="AY475">
        <f>$AY$471</f>
        <v>0</v>
      </c>
    </row>
    <row r="476" spans="1:51" ht="18.75" hidden="1" customHeight="1" x14ac:dyDescent="0.15">
      <c r="A476" s="145"/>
      <c r="B476" s="146"/>
      <c r="C476" s="150"/>
      <c r="D476" s="146"/>
      <c r="E476" s="170" t="s">
        <v>325</v>
      </c>
      <c r="F476" s="171"/>
      <c r="G476" s="172" t="s">
        <v>322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25" t="s">
        <v>51</v>
      </c>
      <c r="AF476" s="626"/>
      <c r="AG476" s="626"/>
      <c r="AH476" s="627"/>
      <c r="AI476" s="183" t="s">
        <v>539</v>
      </c>
      <c r="AJ476" s="183"/>
      <c r="AK476" s="183"/>
      <c r="AL476" s="181"/>
      <c r="AM476" s="183" t="s">
        <v>53</v>
      </c>
      <c r="AN476" s="183"/>
      <c r="AO476" s="183"/>
      <c r="AP476" s="181"/>
      <c r="AQ476" s="181" t="s">
        <v>314</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8"/>
      <c r="AF477" s="628"/>
      <c r="AG477" s="176" t="s">
        <v>315</v>
      </c>
      <c r="AH477" s="177"/>
      <c r="AI477" s="184"/>
      <c r="AJ477" s="184"/>
      <c r="AK477" s="184"/>
      <c r="AL477" s="182"/>
      <c r="AM477" s="184"/>
      <c r="AN477" s="184"/>
      <c r="AO477" s="184"/>
      <c r="AP477" s="182"/>
      <c r="AQ477" s="629"/>
      <c r="AR477" s="628"/>
      <c r="AS477" s="176" t="s">
        <v>315</v>
      </c>
      <c r="AT477" s="177"/>
      <c r="AU477" s="628"/>
      <c r="AV477" s="628"/>
      <c r="AW477" s="176" t="s">
        <v>290</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30" t="s">
        <v>47</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07" t="s">
        <v>95</v>
      </c>
      <c r="Z479" s="514"/>
      <c r="AA479" s="515"/>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07" t="s">
        <v>54</v>
      </c>
      <c r="Z480" s="514"/>
      <c r="AA480" s="515"/>
      <c r="AB480" s="613" t="s">
        <v>48</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c r="AY480">
        <f>$AY$476</f>
        <v>0</v>
      </c>
    </row>
    <row r="481" spans="1:51" ht="23.85" hidden="1" customHeight="1" x14ac:dyDescent="0.15">
      <c r="A481" s="145"/>
      <c r="B481" s="146"/>
      <c r="C481" s="150"/>
      <c r="D481" s="146"/>
      <c r="E481" s="614" t="s">
        <v>188</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34" t="s">
        <v>452</v>
      </c>
      <c r="F484" s="635"/>
      <c r="G484" s="636" t="s">
        <v>340</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c r="AY484" s="49" t="str">
        <f>IF(SUBSTITUTE($J$484,"-","")="","0","1")</f>
        <v>0</v>
      </c>
    </row>
    <row r="485" spans="1:51" ht="18.75" hidden="1" customHeight="1" x14ac:dyDescent="0.15">
      <c r="A485" s="145"/>
      <c r="B485" s="146"/>
      <c r="C485" s="150"/>
      <c r="D485" s="146"/>
      <c r="E485" s="170" t="s">
        <v>323</v>
      </c>
      <c r="F485" s="171"/>
      <c r="G485" s="172" t="s">
        <v>320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25" t="s">
        <v>51</v>
      </c>
      <c r="AF485" s="626"/>
      <c r="AG485" s="626"/>
      <c r="AH485" s="627"/>
      <c r="AI485" s="183" t="s">
        <v>539</v>
      </c>
      <c r="AJ485" s="183"/>
      <c r="AK485" s="183"/>
      <c r="AL485" s="181"/>
      <c r="AM485" s="183" t="s">
        <v>53</v>
      </c>
      <c r="AN485" s="183"/>
      <c r="AO485" s="183"/>
      <c r="AP485" s="181"/>
      <c r="AQ485" s="181" t="s">
        <v>314</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8"/>
      <c r="AF486" s="628"/>
      <c r="AG486" s="176" t="s">
        <v>315</v>
      </c>
      <c r="AH486" s="177"/>
      <c r="AI486" s="184"/>
      <c r="AJ486" s="184"/>
      <c r="AK486" s="184"/>
      <c r="AL486" s="182"/>
      <c r="AM486" s="184"/>
      <c r="AN486" s="184"/>
      <c r="AO486" s="184"/>
      <c r="AP486" s="182"/>
      <c r="AQ486" s="629"/>
      <c r="AR486" s="628"/>
      <c r="AS486" s="176" t="s">
        <v>315</v>
      </c>
      <c r="AT486" s="177"/>
      <c r="AU486" s="628"/>
      <c r="AV486" s="628"/>
      <c r="AW486" s="176" t="s">
        <v>290</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30" t="s">
        <v>47</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07" t="s">
        <v>95</v>
      </c>
      <c r="Z488" s="514"/>
      <c r="AA488" s="515"/>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07" t="s">
        <v>54</v>
      </c>
      <c r="Z489" s="514"/>
      <c r="AA489" s="515"/>
      <c r="AB489" s="613" t="s">
        <v>48</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c r="AY489">
        <f>$AY$485</f>
        <v>0</v>
      </c>
    </row>
    <row r="490" spans="1:51" ht="18.75" hidden="1" customHeight="1" x14ac:dyDescent="0.15">
      <c r="A490" s="145"/>
      <c r="B490" s="146"/>
      <c r="C490" s="150"/>
      <c r="D490" s="146"/>
      <c r="E490" s="170" t="s">
        <v>323</v>
      </c>
      <c r="F490" s="171"/>
      <c r="G490" s="172" t="s">
        <v>320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25" t="s">
        <v>51</v>
      </c>
      <c r="AF490" s="626"/>
      <c r="AG490" s="626"/>
      <c r="AH490" s="627"/>
      <c r="AI490" s="183" t="s">
        <v>539</v>
      </c>
      <c r="AJ490" s="183"/>
      <c r="AK490" s="183"/>
      <c r="AL490" s="181"/>
      <c r="AM490" s="183" t="s">
        <v>53</v>
      </c>
      <c r="AN490" s="183"/>
      <c r="AO490" s="183"/>
      <c r="AP490" s="181"/>
      <c r="AQ490" s="181" t="s">
        <v>314</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8"/>
      <c r="AF491" s="628"/>
      <c r="AG491" s="176" t="s">
        <v>315</v>
      </c>
      <c r="AH491" s="177"/>
      <c r="AI491" s="184"/>
      <c r="AJ491" s="184"/>
      <c r="AK491" s="184"/>
      <c r="AL491" s="182"/>
      <c r="AM491" s="184"/>
      <c r="AN491" s="184"/>
      <c r="AO491" s="184"/>
      <c r="AP491" s="182"/>
      <c r="AQ491" s="629"/>
      <c r="AR491" s="628"/>
      <c r="AS491" s="176" t="s">
        <v>315</v>
      </c>
      <c r="AT491" s="177"/>
      <c r="AU491" s="628"/>
      <c r="AV491" s="628"/>
      <c r="AW491" s="176" t="s">
        <v>290</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30" t="s">
        <v>47</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07" t="s">
        <v>95</v>
      </c>
      <c r="Z493" s="514"/>
      <c r="AA493" s="515"/>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07" t="s">
        <v>54</v>
      </c>
      <c r="Z494" s="514"/>
      <c r="AA494" s="515"/>
      <c r="AB494" s="613" t="s">
        <v>48</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c r="AY494">
        <f>$AY$490</f>
        <v>0</v>
      </c>
    </row>
    <row r="495" spans="1:51" ht="18.75" hidden="1" customHeight="1" x14ac:dyDescent="0.15">
      <c r="A495" s="145"/>
      <c r="B495" s="146"/>
      <c r="C495" s="150"/>
      <c r="D495" s="146"/>
      <c r="E495" s="170" t="s">
        <v>323</v>
      </c>
      <c r="F495" s="171"/>
      <c r="G495" s="172" t="s">
        <v>320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25" t="s">
        <v>51</v>
      </c>
      <c r="AF495" s="626"/>
      <c r="AG495" s="626"/>
      <c r="AH495" s="627"/>
      <c r="AI495" s="183" t="s">
        <v>539</v>
      </c>
      <c r="AJ495" s="183"/>
      <c r="AK495" s="183"/>
      <c r="AL495" s="181"/>
      <c r="AM495" s="183" t="s">
        <v>53</v>
      </c>
      <c r="AN495" s="183"/>
      <c r="AO495" s="183"/>
      <c r="AP495" s="181"/>
      <c r="AQ495" s="181" t="s">
        <v>314</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8"/>
      <c r="AF496" s="628"/>
      <c r="AG496" s="176" t="s">
        <v>315</v>
      </c>
      <c r="AH496" s="177"/>
      <c r="AI496" s="184"/>
      <c r="AJ496" s="184"/>
      <c r="AK496" s="184"/>
      <c r="AL496" s="182"/>
      <c r="AM496" s="184"/>
      <c r="AN496" s="184"/>
      <c r="AO496" s="184"/>
      <c r="AP496" s="182"/>
      <c r="AQ496" s="629"/>
      <c r="AR496" s="628"/>
      <c r="AS496" s="176" t="s">
        <v>315</v>
      </c>
      <c r="AT496" s="177"/>
      <c r="AU496" s="628"/>
      <c r="AV496" s="628"/>
      <c r="AW496" s="176" t="s">
        <v>290</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30" t="s">
        <v>47</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07" t="s">
        <v>95</v>
      </c>
      <c r="Z498" s="514"/>
      <c r="AA498" s="515"/>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07" t="s">
        <v>54</v>
      </c>
      <c r="Z499" s="514"/>
      <c r="AA499" s="515"/>
      <c r="AB499" s="613" t="s">
        <v>48</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c r="AY499">
        <f>$AY$495</f>
        <v>0</v>
      </c>
    </row>
    <row r="500" spans="1:51" ht="18.75" hidden="1" customHeight="1" x14ac:dyDescent="0.15">
      <c r="A500" s="145"/>
      <c r="B500" s="146"/>
      <c r="C500" s="150"/>
      <c r="D500" s="146"/>
      <c r="E500" s="170" t="s">
        <v>323</v>
      </c>
      <c r="F500" s="171"/>
      <c r="G500" s="172" t="s">
        <v>320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25" t="s">
        <v>51</v>
      </c>
      <c r="AF500" s="626"/>
      <c r="AG500" s="626"/>
      <c r="AH500" s="627"/>
      <c r="AI500" s="183" t="s">
        <v>539</v>
      </c>
      <c r="AJ500" s="183"/>
      <c r="AK500" s="183"/>
      <c r="AL500" s="181"/>
      <c r="AM500" s="183" t="s">
        <v>53</v>
      </c>
      <c r="AN500" s="183"/>
      <c r="AO500" s="183"/>
      <c r="AP500" s="181"/>
      <c r="AQ500" s="181" t="s">
        <v>314</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8"/>
      <c r="AF501" s="628"/>
      <c r="AG501" s="176" t="s">
        <v>315</v>
      </c>
      <c r="AH501" s="177"/>
      <c r="AI501" s="184"/>
      <c r="AJ501" s="184"/>
      <c r="AK501" s="184"/>
      <c r="AL501" s="182"/>
      <c r="AM501" s="184"/>
      <c r="AN501" s="184"/>
      <c r="AO501" s="184"/>
      <c r="AP501" s="182"/>
      <c r="AQ501" s="629"/>
      <c r="AR501" s="628"/>
      <c r="AS501" s="176" t="s">
        <v>315</v>
      </c>
      <c r="AT501" s="177"/>
      <c r="AU501" s="628"/>
      <c r="AV501" s="628"/>
      <c r="AW501" s="176" t="s">
        <v>290</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30" t="s">
        <v>47</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07" t="s">
        <v>95</v>
      </c>
      <c r="Z503" s="514"/>
      <c r="AA503" s="515"/>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07" t="s">
        <v>54</v>
      </c>
      <c r="Z504" s="514"/>
      <c r="AA504" s="515"/>
      <c r="AB504" s="613" t="s">
        <v>48</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c r="AY504">
        <f>$AY$500</f>
        <v>0</v>
      </c>
    </row>
    <row r="505" spans="1:51" ht="18.75" hidden="1" customHeight="1" x14ac:dyDescent="0.15">
      <c r="A505" s="145"/>
      <c r="B505" s="146"/>
      <c r="C505" s="150"/>
      <c r="D505" s="146"/>
      <c r="E505" s="170" t="s">
        <v>323</v>
      </c>
      <c r="F505" s="171"/>
      <c r="G505" s="172" t="s">
        <v>320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25" t="s">
        <v>51</v>
      </c>
      <c r="AF505" s="626"/>
      <c r="AG505" s="626"/>
      <c r="AH505" s="627"/>
      <c r="AI505" s="183" t="s">
        <v>539</v>
      </c>
      <c r="AJ505" s="183"/>
      <c r="AK505" s="183"/>
      <c r="AL505" s="181"/>
      <c r="AM505" s="183" t="s">
        <v>53</v>
      </c>
      <c r="AN505" s="183"/>
      <c r="AO505" s="183"/>
      <c r="AP505" s="181"/>
      <c r="AQ505" s="181" t="s">
        <v>314</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8"/>
      <c r="AF506" s="628"/>
      <c r="AG506" s="176" t="s">
        <v>315</v>
      </c>
      <c r="AH506" s="177"/>
      <c r="AI506" s="184"/>
      <c r="AJ506" s="184"/>
      <c r="AK506" s="184"/>
      <c r="AL506" s="182"/>
      <c r="AM506" s="184"/>
      <c r="AN506" s="184"/>
      <c r="AO506" s="184"/>
      <c r="AP506" s="182"/>
      <c r="AQ506" s="629"/>
      <c r="AR506" s="628"/>
      <c r="AS506" s="176" t="s">
        <v>315</v>
      </c>
      <c r="AT506" s="177"/>
      <c r="AU506" s="628"/>
      <c r="AV506" s="628"/>
      <c r="AW506" s="176" t="s">
        <v>290</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30" t="s">
        <v>47</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07" t="s">
        <v>95</v>
      </c>
      <c r="Z508" s="514"/>
      <c r="AA508" s="515"/>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07" t="s">
        <v>54</v>
      </c>
      <c r="Z509" s="514"/>
      <c r="AA509" s="515"/>
      <c r="AB509" s="613" t="s">
        <v>48</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c r="AY509">
        <f>$AY$505</f>
        <v>0</v>
      </c>
    </row>
    <row r="510" spans="1:51" ht="18.75" hidden="1" customHeight="1" x14ac:dyDescent="0.15">
      <c r="A510" s="145"/>
      <c r="B510" s="146"/>
      <c r="C510" s="150"/>
      <c r="D510" s="146"/>
      <c r="E510" s="170" t="s">
        <v>325</v>
      </c>
      <c r="F510" s="171"/>
      <c r="G510" s="172" t="s">
        <v>322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25" t="s">
        <v>51</v>
      </c>
      <c r="AF510" s="626"/>
      <c r="AG510" s="626"/>
      <c r="AH510" s="627"/>
      <c r="AI510" s="183" t="s">
        <v>539</v>
      </c>
      <c r="AJ510" s="183"/>
      <c r="AK510" s="183"/>
      <c r="AL510" s="181"/>
      <c r="AM510" s="183" t="s">
        <v>53</v>
      </c>
      <c r="AN510" s="183"/>
      <c r="AO510" s="183"/>
      <c r="AP510" s="181"/>
      <c r="AQ510" s="181" t="s">
        <v>314</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8"/>
      <c r="AF511" s="628"/>
      <c r="AG511" s="176" t="s">
        <v>315</v>
      </c>
      <c r="AH511" s="177"/>
      <c r="AI511" s="184"/>
      <c r="AJ511" s="184"/>
      <c r="AK511" s="184"/>
      <c r="AL511" s="182"/>
      <c r="AM511" s="184"/>
      <c r="AN511" s="184"/>
      <c r="AO511" s="184"/>
      <c r="AP511" s="182"/>
      <c r="AQ511" s="629"/>
      <c r="AR511" s="628"/>
      <c r="AS511" s="176" t="s">
        <v>315</v>
      </c>
      <c r="AT511" s="177"/>
      <c r="AU511" s="628"/>
      <c r="AV511" s="628"/>
      <c r="AW511" s="176" t="s">
        <v>290</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30" t="s">
        <v>47</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07" t="s">
        <v>95</v>
      </c>
      <c r="Z513" s="514"/>
      <c r="AA513" s="515"/>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07" t="s">
        <v>54</v>
      </c>
      <c r="Z514" s="514"/>
      <c r="AA514" s="515"/>
      <c r="AB514" s="613" t="s">
        <v>48</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c r="AY514">
        <f>$AY$510</f>
        <v>0</v>
      </c>
    </row>
    <row r="515" spans="1:51" ht="18.75" hidden="1" customHeight="1" x14ac:dyDescent="0.15">
      <c r="A515" s="145"/>
      <c r="B515" s="146"/>
      <c r="C515" s="150"/>
      <c r="D515" s="146"/>
      <c r="E515" s="170" t="s">
        <v>325</v>
      </c>
      <c r="F515" s="171"/>
      <c r="G515" s="172" t="s">
        <v>322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25" t="s">
        <v>51</v>
      </c>
      <c r="AF515" s="626"/>
      <c r="AG515" s="626"/>
      <c r="AH515" s="627"/>
      <c r="AI515" s="183" t="s">
        <v>539</v>
      </c>
      <c r="AJ515" s="183"/>
      <c r="AK515" s="183"/>
      <c r="AL515" s="181"/>
      <c r="AM515" s="183" t="s">
        <v>53</v>
      </c>
      <c r="AN515" s="183"/>
      <c r="AO515" s="183"/>
      <c r="AP515" s="181"/>
      <c r="AQ515" s="181" t="s">
        <v>314</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8"/>
      <c r="AF516" s="628"/>
      <c r="AG516" s="176" t="s">
        <v>315</v>
      </c>
      <c r="AH516" s="177"/>
      <c r="AI516" s="184"/>
      <c r="AJ516" s="184"/>
      <c r="AK516" s="184"/>
      <c r="AL516" s="182"/>
      <c r="AM516" s="184"/>
      <c r="AN516" s="184"/>
      <c r="AO516" s="184"/>
      <c r="AP516" s="182"/>
      <c r="AQ516" s="629"/>
      <c r="AR516" s="628"/>
      <c r="AS516" s="176" t="s">
        <v>315</v>
      </c>
      <c r="AT516" s="177"/>
      <c r="AU516" s="628"/>
      <c r="AV516" s="628"/>
      <c r="AW516" s="176" t="s">
        <v>290</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30" t="s">
        <v>47</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07" t="s">
        <v>95</v>
      </c>
      <c r="Z518" s="514"/>
      <c r="AA518" s="515"/>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07" t="s">
        <v>54</v>
      </c>
      <c r="Z519" s="514"/>
      <c r="AA519" s="515"/>
      <c r="AB519" s="613" t="s">
        <v>48</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c r="AY519">
        <f>$AY$515</f>
        <v>0</v>
      </c>
    </row>
    <row r="520" spans="1:51" ht="18.75" hidden="1" customHeight="1" x14ac:dyDescent="0.15">
      <c r="A520" s="145"/>
      <c r="B520" s="146"/>
      <c r="C520" s="150"/>
      <c r="D520" s="146"/>
      <c r="E520" s="170" t="s">
        <v>325</v>
      </c>
      <c r="F520" s="171"/>
      <c r="G520" s="172" t="s">
        <v>322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25" t="s">
        <v>51</v>
      </c>
      <c r="AF520" s="626"/>
      <c r="AG520" s="626"/>
      <c r="AH520" s="627"/>
      <c r="AI520" s="183" t="s">
        <v>539</v>
      </c>
      <c r="AJ520" s="183"/>
      <c r="AK520" s="183"/>
      <c r="AL520" s="181"/>
      <c r="AM520" s="183" t="s">
        <v>53</v>
      </c>
      <c r="AN520" s="183"/>
      <c r="AO520" s="183"/>
      <c r="AP520" s="181"/>
      <c r="AQ520" s="181" t="s">
        <v>314</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8"/>
      <c r="AF521" s="628"/>
      <c r="AG521" s="176" t="s">
        <v>315</v>
      </c>
      <c r="AH521" s="177"/>
      <c r="AI521" s="184"/>
      <c r="AJ521" s="184"/>
      <c r="AK521" s="184"/>
      <c r="AL521" s="182"/>
      <c r="AM521" s="184"/>
      <c r="AN521" s="184"/>
      <c r="AO521" s="184"/>
      <c r="AP521" s="182"/>
      <c r="AQ521" s="629"/>
      <c r="AR521" s="628"/>
      <c r="AS521" s="176" t="s">
        <v>315</v>
      </c>
      <c r="AT521" s="177"/>
      <c r="AU521" s="628"/>
      <c r="AV521" s="628"/>
      <c r="AW521" s="176" t="s">
        <v>290</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30" t="s">
        <v>47</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07" t="s">
        <v>95</v>
      </c>
      <c r="Z523" s="514"/>
      <c r="AA523" s="515"/>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07" t="s">
        <v>54</v>
      </c>
      <c r="Z524" s="514"/>
      <c r="AA524" s="515"/>
      <c r="AB524" s="613" t="s">
        <v>48</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c r="AY524">
        <f>$AY$520</f>
        <v>0</v>
      </c>
    </row>
    <row r="525" spans="1:51" ht="18.75" hidden="1" customHeight="1" x14ac:dyDescent="0.15">
      <c r="A525" s="145"/>
      <c r="B525" s="146"/>
      <c r="C525" s="150"/>
      <c r="D525" s="146"/>
      <c r="E525" s="170" t="s">
        <v>325</v>
      </c>
      <c r="F525" s="171"/>
      <c r="G525" s="172" t="s">
        <v>322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25" t="s">
        <v>51</v>
      </c>
      <c r="AF525" s="626"/>
      <c r="AG525" s="626"/>
      <c r="AH525" s="627"/>
      <c r="AI525" s="183" t="s">
        <v>539</v>
      </c>
      <c r="AJ525" s="183"/>
      <c r="AK525" s="183"/>
      <c r="AL525" s="181"/>
      <c r="AM525" s="183" t="s">
        <v>53</v>
      </c>
      <c r="AN525" s="183"/>
      <c r="AO525" s="183"/>
      <c r="AP525" s="181"/>
      <c r="AQ525" s="181" t="s">
        <v>314</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8"/>
      <c r="AF526" s="628"/>
      <c r="AG526" s="176" t="s">
        <v>315</v>
      </c>
      <c r="AH526" s="177"/>
      <c r="AI526" s="184"/>
      <c r="AJ526" s="184"/>
      <c r="AK526" s="184"/>
      <c r="AL526" s="182"/>
      <c r="AM526" s="184"/>
      <c r="AN526" s="184"/>
      <c r="AO526" s="184"/>
      <c r="AP526" s="182"/>
      <c r="AQ526" s="629"/>
      <c r="AR526" s="628"/>
      <c r="AS526" s="176" t="s">
        <v>315</v>
      </c>
      <c r="AT526" s="177"/>
      <c r="AU526" s="628"/>
      <c r="AV526" s="628"/>
      <c r="AW526" s="176" t="s">
        <v>290</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30" t="s">
        <v>47</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07" t="s">
        <v>95</v>
      </c>
      <c r="Z528" s="514"/>
      <c r="AA528" s="515"/>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07" t="s">
        <v>54</v>
      </c>
      <c r="Z529" s="514"/>
      <c r="AA529" s="515"/>
      <c r="AB529" s="613" t="s">
        <v>48</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c r="AY529">
        <f>$AY$525</f>
        <v>0</v>
      </c>
    </row>
    <row r="530" spans="1:51" ht="18.75" hidden="1" customHeight="1" x14ac:dyDescent="0.15">
      <c r="A530" s="145"/>
      <c r="B530" s="146"/>
      <c r="C530" s="150"/>
      <c r="D530" s="146"/>
      <c r="E530" s="170" t="s">
        <v>325</v>
      </c>
      <c r="F530" s="171"/>
      <c r="G530" s="172" t="s">
        <v>322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25" t="s">
        <v>51</v>
      </c>
      <c r="AF530" s="626"/>
      <c r="AG530" s="626"/>
      <c r="AH530" s="627"/>
      <c r="AI530" s="183" t="s">
        <v>539</v>
      </c>
      <c r="AJ530" s="183"/>
      <c r="AK530" s="183"/>
      <c r="AL530" s="181"/>
      <c r="AM530" s="183" t="s">
        <v>53</v>
      </c>
      <c r="AN530" s="183"/>
      <c r="AO530" s="183"/>
      <c r="AP530" s="181"/>
      <c r="AQ530" s="181" t="s">
        <v>314</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8"/>
      <c r="AF531" s="628"/>
      <c r="AG531" s="176" t="s">
        <v>315</v>
      </c>
      <c r="AH531" s="177"/>
      <c r="AI531" s="184"/>
      <c r="AJ531" s="184"/>
      <c r="AK531" s="184"/>
      <c r="AL531" s="182"/>
      <c r="AM531" s="184"/>
      <c r="AN531" s="184"/>
      <c r="AO531" s="184"/>
      <c r="AP531" s="182"/>
      <c r="AQ531" s="629"/>
      <c r="AR531" s="628"/>
      <c r="AS531" s="176" t="s">
        <v>315</v>
      </c>
      <c r="AT531" s="177"/>
      <c r="AU531" s="628"/>
      <c r="AV531" s="628"/>
      <c r="AW531" s="176" t="s">
        <v>290</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30" t="s">
        <v>47</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07" t="s">
        <v>95</v>
      </c>
      <c r="Z533" s="514"/>
      <c r="AA533" s="515"/>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07" t="s">
        <v>54</v>
      </c>
      <c r="Z534" s="514"/>
      <c r="AA534" s="515"/>
      <c r="AB534" s="613" t="s">
        <v>48</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c r="AY534">
        <f>$AY$530</f>
        <v>0</v>
      </c>
    </row>
    <row r="535" spans="1:51" ht="23.85" hidden="1" customHeight="1" x14ac:dyDescent="0.15">
      <c r="A535" s="145"/>
      <c r="B535" s="146"/>
      <c r="C535" s="150"/>
      <c r="D535" s="146"/>
      <c r="E535" s="614" t="s">
        <v>143</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34" t="s">
        <v>452</v>
      </c>
      <c r="F538" s="635"/>
      <c r="G538" s="636" t="s">
        <v>340</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c r="AY538" s="49" t="str">
        <f>IF(SUBSTITUTE($J$538,"-","")="","0","1")</f>
        <v>0</v>
      </c>
    </row>
    <row r="539" spans="1:51" ht="18.75" hidden="1" customHeight="1" x14ac:dyDescent="0.15">
      <c r="A539" s="145"/>
      <c r="B539" s="146"/>
      <c r="C539" s="150"/>
      <c r="D539" s="146"/>
      <c r="E539" s="170" t="s">
        <v>323</v>
      </c>
      <c r="F539" s="171"/>
      <c r="G539" s="172" t="s">
        <v>320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25" t="s">
        <v>51</v>
      </c>
      <c r="AF539" s="626"/>
      <c r="AG539" s="626"/>
      <c r="AH539" s="627"/>
      <c r="AI539" s="183" t="s">
        <v>539</v>
      </c>
      <c r="AJ539" s="183"/>
      <c r="AK539" s="183"/>
      <c r="AL539" s="181"/>
      <c r="AM539" s="183" t="s">
        <v>53</v>
      </c>
      <c r="AN539" s="183"/>
      <c r="AO539" s="183"/>
      <c r="AP539" s="181"/>
      <c r="AQ539" s="181" t="s">
        <v>314</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8"/>
      <c r="AF540" s="628"/>
      <c r="AG540" s="176" t="s">
        <v>315</v>
      </c>
      <c r="AH540" s="177"/>
      <c r="AI540" s="184"/>
      <c r="AJ540" s="184"/>
      <c r="AK540" s="184"/>
      <c r="AL540" s="182"/>
      <c r="AM540" s="184"/>
      <c r="AN540" s="184"/>
      <c r="AO540" s="184"/>
      <c r="AP540" s="182"/>
      <c r="AQ540" s="629"/>
      <c r="AR540" s="628"/>
      <c r="AS540" s="176" t="s">
        <v>315</v>
      </c>
      <c r="AT540" s="177"/>
      <c r="AU540" s="628"/>
      <c r="AV540" s="628"/>
      <c r="AW540" s="176" t="s">
        <v>290</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30" t="s">
        <v>47</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07" t="s">
        <v>95</v>
      </c>
      <c r="Z542" s="514"/>
      <c r="AA542" s="515"/>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07" t="s">
        <v>54</v>
      </c>
      <c r="Z543" s="514"/>
      <c r="AA543" s="515"/>
      <c r="AB543" s="613" t="s">
        <v>48</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c r="AY543">
        <f>$AY$539</f>
        <v>0</v>
      </c>
    </row>
    <row r="544" spans="1:51" ht="18.75" hidden="1" customHeight="1" x14ac:dyDescent="0.15">
      <c r="A544" s="145"/>
      <c r="B544" s="146"/>
      <c r="C544" s="150"/>
      <c r="D544" s="146"/>
      <c r="E544" s="170" t="s">
        <v>323</v>
      </c>
      <c r="F544" s="171"/>
      <c r="G544" s="172" t="s">
        <v>320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25" t="s">
        <v>51</v>
      </c>
      <c r="AF544" s="626"/>
      <c r="AG544" s="626"/>
      <c r="AH544" s="627"/>
      <c r="AI544" s="183" t="s">
        <v>539</v>
      </c>
      <c r="AJ544" s="183"/>
      <c r="AK544" s="183"/>
      <c r="AL544" s="181"/>
      <c r="AM544" s="183" t="s">
        <v>53</v>
      </c>
      <c r="AN544" s="183"/>
      <c r="AO544" s="183"/>
      <c r="AP544" s="181"/>
      <c r="AQ544" s="181" t="s">
        <v>314</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8"/>
      <c r="AF545" s="628"/>
      <c r="AG545" s="176" t="s">
        <v>315</v>
      </c>
      <c r="AH545" s="177"/>
      <c r="AI545" s="184"/>
      <c r="AJ545" s="184"/>
      <c r="AK545" s="184"/>
      <c r="AL545" s="182"/>
      <c r="AM545" s="184"/>
      <c r="AN545" s="184"/>
      <c r="AO545" s="184"/>
      <c r="AP545" s="182"/>
      <c r="AQ545" s="629"/>
      <c r="AR545" s="628"/>
      <c r="AS545" s="176" t="s">
        <v>315</v>
      </c>
      <c r="AT545" s="177"/>
      <c r="AU545" s="628"/>
      <c r="AV545" s="628"/>
      <c r="AW545" s="176" t="s">
        <v>290</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30" t="s">
        <v>47</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07" t="s">
        <v>95</v>
      </c>
      <c r="Z547" s="514"/>
      <c r="AA547" s="515"/>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07" t="s">
        <v>54</v>
      </c>
      <c r="Z548" s="514"/>
      <c r="AA548" s="515"/>
      <c r="AB548" s="613" t="s">
        <v>48</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c r="AY548">
        <f>$AY$544</f>
        <v>0</v>
      </c>
    </row>
    <row r="549" spans="1:51" ht="18.75" hidden="1" customHeight="1" x14ac:dyDescent="0.15">
      <c r="A549" s="145"/>
      <c r="B549" s="146"/>
      <c r="C549" s="150"/>
      <c r="D549" s="146"/>
      <c r="E549" s="170" t="s">
        <v>323</v>
      </c>
      <c r="F549" s="171"/>
      <c r="G549" s="172" t="s">
        <v>320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25" t="s">
        <v>51</v>
      </c>
      <c r="AF549" s="626"/>
      <c r="AG549" s="626"/>
      <c r="AH549" s="627"/>
      <c r="AI549" s="183" t="s">
        <v>539</v>
      </c>
      <c r="AJ549" s="183"/>
      <c r="AK549" s="183"/>
      <c r="AL549" s="181"/>
      <c r="AM549" s="183" t="s">
        <v>53</v>
      </c>
      <c r="AN549" s="183"/>
      <c r="AO549" s="183"/>
      <c r="AP549" s="181"/>
      <c r="AQ549" s="181" t="s">
        <v>314</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8"/>
      <c r="AF550" s="628"/>
      <c r="AG550" s="176" t="s">
        <v>315</v>
      </c>
      <c r="AH550" s="177"/>
      <c r="AI550" s="184"/>
      <c r="AJ550" s="184"/>
      <c r="AK550" s="184"/>
      <c r="AL550" s="182"/>
      <c r="AM550" s="184"/>
      <c r="AN550" s="184"/>
      <c r="AO550" s="184"/>
      <c r="AP550" s="182"/>
      <c r="AQ550" s="629"/>
      <c r="AR550" s="628"/>
      <c r="AS550" s="176" t="s">
        <v>315</v>
      </c>
      <c r="AT550" s="177"/>
      <c r="AU550" s="628"/>
      <c r="AV550" s="628"/>
      <c r="AW550" s="176" t="s">
        <v>290</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30" t="s">
        <v>47</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07" t="s">
        <v>95</v>
      </c>
      <c r="Z552" s="514"/>
      <c r="AA552" s="515"/>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07" t="s">
        <v>54</v>
      </c>
      <c r="Z553" s="514"/>
      <c r="AA553" s="515"/>
      <c r="AB553" s="613" t="s">
        <v>48</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c r="AY553">
        <f>$AY$549</f>
        <v>0</v>
      </c>
    </row>
    <row r="554" spans="1:51" ht="18.75" hidden="1" customHeight="1" x14ac:dyDescent="0.15">
      <c r="A554" s="145"/>
      <c r="B554" s="146"/>
      <c r="C554" s="150"/>
      <c r="D554" s="146"/>
      <c r="E554" s="170" t="s">
        <v>323</v>
      </c>
      <c r="F554" s="171"/>
      <c r="G554" s="172" t="s">
        <v>320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25" t="s">
        <v>51</v>
      </c>
      <c r="AF554" s="626"/>
      <c r="AG554" s="626"/>
      <c r="AH554" s="627"/>
      <c r="AI554" s="183" t="s">
        <v>539</v>
      </c>
      <c r="AJ554" s="183"/>
      <c r="AK554" s="183"/>
      <c r="AL554" s="181"/>
      <c r="AM554" s="183" t="s">
        <v>53</v>
      </c>
      <c r="AN554" s="183"/>
      <c r="AO554" s="183"/>
      <c r="AP554" s="181"/>
      <c r="AQ554" s="181" t="s">
        <v>314</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8"/>
      <c r="AF555" s="628"/>
      <c r="AG555" s="176" t="s">
        <v>315</v>
      </c>
      <c r="AH555" s="177"/>
      <c r="AI555" s="184"/>
      <c r="AJ555" s="184"/>
      <c r="AK555" s="184"/>
      <c r="AL555" s="182"/>
      <c r="AM555" s="184"/>
      <c r="AN555" s="184"/>
      <c r="AO555" s="184"/>
      <c r="AP555" s="182"/>
      <c r="AQ555" s="629"/>
      <c r="AR555" s="628"/>
      <c r="AS555" s="176" t="s">
        <v>315</v>
      </c>
      <c r="AT555" s="177"/>
      <c r="AU555" s="628"/>
      <c r="AV555" s="628"/>
      <c r="AW555" s="176" t="s">
        <v>290</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30" t="s">
        <v>47</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07" t="s">
        <v>95</v>
      </c>
      <c r="Z557" s="514"/>
      <c r="AA557" s="515"/>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07" t="s">
        <v>54</v>
      </c>
      <c r="Z558" s="514"/>
      <c r="AA558" s="515"/>
      <c r="AB558" s="613" t="s">
        <v>48</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c r="AY558">
        <f>$AY$554</f>
        <v>0</v>
      </c>
    </row>
    <row r="559" spans="1:51" ht="18.75" hidden="1" customHeight="1" x14ac:dyDescent="0.15">
      <c r="A559" s="145"/>
      <c r="B559" s="146"/>
      <c r="C559" s="150"/>
      <c r="D559" s="146"/>
      <c r="E559" s="170" t="s">
        <v>323</v>
      </c>
      <c r="F559" s="171"/>
      <c r="G559" s="172" t="s">
        <v>320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25" t="s">
        <v>51</v>
      </c>
      <c r="AF559" s="626"/>
      <c r="AG559" s="626"/>
      <c r="AH559" s="627"/>
      <c r="AI559" s="183" t="s">
        <v>539</v>
      </c>
      <c r="AJ559" s="183"/>
      <c r="AK559" s="183"/>
      <c r="AL559" s="181"/>
      <c r="AM559" s="183" t="s">
        <v>53</v>
      </c>
      <c r="AN559" s="183"/>
      <c r="AO559" s="183"/>
      <c r="AP559" s="181"/>
      <c r="AQ559" s="181" t="s">
        <v>314</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8"/>
      <c r="AF560" s="628"/>
      <c r="AG560" s="176" t="s">
        <v>315</v>
      </c>
      <c r="AH560" s="177"/>
      <c r="AI560" s="184"/>
      <c r="AJ560" s="184"/>
      <c r="AK560" s="184"/>
      <c r="AL560" s="182"/>
      <c r="AM560" s="184"/>
      <c r="AN560" s="184"/>
      <c r="AO560" s="184"/>
      <c r="AP560" s="182"/>
      <c r="AQ560" s="629"/>
      <c r="AR560" s="628"/>
      <c r="AS560" s="176" t="s">
        <v>315</v>
      </c>
      <c r="AT560" s="177"/>
      <c r="AU560" s="628"/>
      <c r="AV560" s="628"/>
      <c r="AW560" s="176" t="s">
        <v>290</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30" t="s">
        <v>47</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07" t="s">
        <v>95</v>
      </c>
      <c r="Z562" s="514"/>
      <c r="AA562" s="515"/>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07" t="s">
        <v>54</v>
      </c>
      <c r="Z563" s="514"/>
      <c r="AA563" s="515"/>
      <c r="AB563" s="613" t="s">
        <v>48</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c r="AY563">
        <f>$AY$559</f>
        <v>0</v>
      </c>
    </row>
    <row r="564" spans="1:51" ht="18.75" hidden="1" customHeight="1" x14ac:dyDescent="0.15">
      <c r="A564" s="145"/>
      <c r="B564" s="146"/>
      <c r="C564" s="150"/>
      <c r="D564" s="146"/>
      <c r="E564" s="170" t="s">
        <v>325</v>
      </c>
      <c r="F564" s="171"/>
      <c r="G564" s="172" t="s">
        <v>322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25" t="s">
        <v>51</v>
      </c>
      <c r="AF564" s="626"/>
      <c r="AG564" s="626"/>
      <c r="AH564" s="627"/>
      <c r="AI564" s="183" t="s">
        <v>539</v>
      </c>
      <c r="AJ564" s="183"/>
      <c r="AK564" s="183"/>
      <c r="AL564" s="181"/>
      <c r="AM564" s="183" t="s">
        <v>53</v>
      </c>
      <c r="AN564" s="183"/>
      <c r="AO564" s="183"/>
      <c r="AP564" s="181"/>
      <c r="AQ564" s="181" t="s">
        <v>314</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8"/>
      <c r="AF565" s="628"/>
      <c r="AG565" s="176" t="s">
        <v>315</v>
      </c>
      <c r="AH565" s="177"/>
      <c r="AI565" s="184"/>
      <c r="AJ565" s="184"/>
      <c r="AK565" s="184"/>
      <c r="AL565" s="182"/>
      <c r="AM565" s="184"/>
      <c r="AN565" s="184"/>
      <c r="AO565" s="184"/>
      <c r="AP565" s="182"/>
      <c r="AQ565" s="629"/>
      <c r="AR565" s="628"/>
      <c r="AS565" s="176" t="s">
        <v>315</v>
      </c>
      <c r="AT565" s="177"/>
      <c r="AU565" s="628"/>
      <c r="AV565" s="628"/>
      <c r="AW565" s="176" t="s">
        <v>290</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30" t="s">
        <v>47</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07" t="s">
        <v>95</v>
      </c>
      <c r="Z567" s="514"/>
      <c r="AA567" s="515"/>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07" t="s">
        <v>54</v>
      </c>
      <c r="Z568" s="514"/>
      <c r="AA568" s="515"/>
      <c r="AB568" s="613" t="s">
        <v>48</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c r="AY568">
        <f>$AY$564</f>
        <v>0</v>
      </c>
    </row>
    <row r="569" spans="1:51" ht="18.75" hidden="1" customHeight="1" x14ac:dyDescent="0.15">
      <c r="A569" s="145"/>
      <c r="B569" s="146"/>
      <c r="C569" s="150"/>
      <c r="D569" s="146"/>
      <c r="E569" s="170" t="s">
        <v>325</v>
      </c>
      <c r="F569" s="171"/>
      <c r="G569" s="172" t="s">
        <v>322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25" t="s">
        <v>51</v>
      </c>
      <c r="AF569" s="626"/>
      <c r="AG569" s="626"/>
      <c r="AH569" s="627"/>
      <c r="AI569" s="183" t="s">
        <v>539</v>
      </c>
      <c r="AJ569" s="183"/>
      <c r="AK569" s="183"/>
      <c r="AL569" s="181"/>
      <c r="AM569" s="183" t="s">
        <v>53</v>
      </c>
      <c r="AN569" s="183"/>
      <c r="AO569" s="183"/>
      <c r="AP569" s="181"/>
      <c r="AQ569" s="181" t="s">
        <v>314</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8"/>
      <c r="AF570" s="628"/>
      <c r="AG570" s="176" t="s">
        <v>315</v>
      </c>
      <c r="AH570" s="177"/>
      <c r="AI570" s="184"/>
      <c r="AJ570" s="184"/>
      <c r="AK570" s="184"/>
      <c r="AL570" s="182"/>
      <c r="AM570" s="184"/>
      <c r="AN570" s="184"/>
      <c r="AO570" s="184"/>
      <c r="AP570" s="182"/>
      <c r="AQ570" s="629"/>
      <c r="AR570" s="628"/>
      <c r="AS570" s="176" t="s">
        <v>315</v>
      </c>
      <c r="AT570" s="177"/>
      <c r="AU570" s="628"/>
      <c r="AV570" s="628"/>
      <c r="AW570" s="176" t="s">
        <v>290</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30" t="s">
        <v>47</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07" t="s">
        <v>95</v>
      </c>
      <c r="Z572" s="514"/>
      <c r="AA572" s="515"/>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07" t="s">
        <v>54</v>
      </c>
      <c r="Z573" s="514"/>
      <c r="AA573" s="515"/>
      <c r="AB573" s="613" t="s">
        <v>48</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c r="AY573">
        <f>$AY$569</f>
        <v>0</v>
      </c>
    </row>
    <row r="574" spans="1:51" ht="18.75" hidden="1" customHeight="1" x14ac:dyDescent="0.15">
      <c r="A574" s="145"/>
      <c r="B574" s="146"/>
      <c r="C574" s="150"/>
      <c r="D574" s="146"/>
      <c r="E574" s="170" t="s">
        <v>325</v>
      </c>
      <c r="F574" s="171"/>
      <c r="G574" s="172" t="s">
        <v>322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25" t="s">
        <v>51</v>
      </c>
      <c r="AF574" s="626"/>
      <c r="AG574" s="626"/>
      <c r="AH574" s="627"/>
      <c r="AI574" s="183" t="s">
        <v>539</v>
      </c>
      <c r="AJ574" s="183"/>
      <c r="AK574" s="183"/>
      <c r="AL574" s="181"/>
      <c r="AM574" s="183" t="s">
        <v>53</v>
      </c>
      <c r="AN574" s="183"/>
      <c r="AO574" s="183"/>
      <c r="AP574" s="181"/>
      <c r="AQ574" s="181" t="s">
        <v>314</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8"/>
      <c r="AF575" s="628"/>
      <c r="AG575" s="176" t="s">
        <v>315</v>
      </c>
      <c r="AH575" s="177"/>
      <c r="AI575" s="184"/>
      <c r="AJ575" s="184"/>
      <c r="AK575" s="184"/>
      <c r="AL575" s="182"/>
      <c r="AM575" s="184"/>
      <c r="AN575" s="184"/>
      <c r="AO575" s="184"/>
      <c r="AP575" s="182"/>
      <c r="AQ575" s="629"/>
      <c r="AR575" s="628"/>
      <c r="AS575" s="176" t="s">
        <v>315</v>
      </c>
      <c r="AT575" s="177"/>
      <c r="AU575" s="628"/>
      <c r="AV575" s="628"/>
      <c r="AW575" s="176" t="s">
        <v>290</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30" t="s">
        <v>47</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07" t="s">
        <v>95</v>
      </c>
      <c r="Z577" s="514"/>
      <c r="AA577" s="515"/>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07" t="s">
        <v>54</v>
      </c>
      <c r="Z578" s="514"/>
      <c r="AA578" s="515"/>
      <c r="AB578" s="613" t="s">
        <v>48</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c r="AY578">
        <f>$AY$574</f>
        <v>0</v>
      </c>
    </row>
    <row r="579" spans="1:51" ht="18.75" hidden="1" customHeight="1" x14ac:dyDescent="0.15">
      <c r="A579" s="145"/>
      <c r="B579" s="146"/>
      <c r="C579" s="150"/>
      <c r="D579" s="146"/>
      <c r="E579" s="170" t="s">
        <v>325</v>
      </c>
      <c r="F579" s="171"/>
      <c r="G579" s="172" t="s">
        <v>322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25" t="s">
        <v>51</v>
      </c>
      <c r="AF579" s="626"/>
      <c r="AG579" s="626"/>
      <c r="AH579" s="627"/>
      <c r="AI579" s="183" t="s">
        <v>539</v>
      </c>
      <c r="AJ579" s="183"/>
      <c r="AK579" s="183"/>
      <c r="AL579" s="181"/>
      <c r="AM579" s="183" t="s">
        <v>53</v>
      </c>
      <c r="AN579" s="183"/>
      <c r="AO579" s="183"/>
      <c r="AP579" s="181"/>
      <c r="AQ579" s="181" t="s">
        <v>314</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8"/>
      <c r="AF580" s="628"/>
      <c r="AG580" s="176" t="s">
        <v>315</v>
      </c>
      <c r="AH580" s="177"/>
      <c r="AI580" s="184"/>
      <c r="AJ580" s="184"/>
      <c r="AK580" s="184"/>
      <c r="AL580" s="182"/>
      <c r="AM580" s="184"/>
      <c r="AN580" s="184"/>
      <c r="AO580" s="184"/>
      <c r="AP580" s="182"/>
      <c r="AQ580" s="629"/>
      <c r="AR580" s="628"/>
      <c r="AS580" s="176" t="s">
        <v>315</v>
      </c>
      <c r="AT580" s="177"/>
      <c r="AU580" s="628"/>
      <c r="AV580" s="628"/>
      <c r="AW580" s="176" t="s">
        <v>290</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30" t="s">
        <v>47</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07" t="s">
        <v>95</v>
      </c>
      <c r="Z582" s="514"/>
      <c r="AA582" s="515"/>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07" t="s">
        <v>54</v>
      </c>
      <c r="Z583" s="514"/>
      <c r="AA583" s="515"/>
      <c r="AB583" s="613" t="s">
        <v>48</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c r="AY583">
        <f>$AY$579</f>
        <v>0</v>
      </c>
    </row>
    <row r="584" spans="1:51" ht="18.75" hidden="1" customHeight="1" x14ac:dyDescent="0.15">
      <c r="A584" s="145"/>
      <c r="B584" s="146"/>
      <c r="C584" s="150"/>
      <c r="D584" s="146"/>
      <c r="E584" s="170" t="s">
        <v>325</v>
      </c>
      <c r="F584" s="171"/>
      <c r="G584" s="172" t="s">
        <v>322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25" t="s">
        <v>51</v>
      </c>
      <c r="AF584" s="626"/>
      <c r="AG584" s="626"/>
      <c r="AH584" s="627"/>
      <c r="AI584" s="183" t="s">
        <v>539</v>
      </c>
      <c r="AJ584" s="183"/>
      <c r="AK584" s="183"/>
      <c r="AL584" s="181"/>
      <c r="AM584" s="183" t="s">
        <v>53</v>
      </c>
      <c r="AN584" s="183"/>
      <c r="AO584" s="183"/>
      <c r="AP584" s="181"/>
      <c r="AQ584" s="181" t="s">
        <v>314</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8"/>
      <c r="AF585" s="628"/>
      <c r="AG585" s="176" t="s">
        <v>315</v>
      </c>
      <c r="AH585" s="177"/>
      <c r="AI585" s="184"/>
      <c r="AJ585" s="184"/>
      <c r="AK585" s="184"/>
      <c r="AL585" s="182"/>
      <c r="AM585" s="184"/>
      <c r="AN585" s="184"/>
      <c r="AO585" s="184"/>
      <c r="AP585" s="182"/>
      <c r="AQ585" s="629"/>
      <c r="AR585" s="628"/>
      <c r="AS585" s="176" t="s">
        <v>315</v>
      </c>
      <c r="AT585" s="177"/>
      <c r="AU585" s="628"/>
      <c r="AV585" s="628"/>
      <c r="AW585" s="176" t="s">
        <v>290</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30" t="s">
        <v>47</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07" t="s">
        <v>95</v>
      </c>
      <c r="Z587" s="514"/>
      <c r="AA587" s="515"/>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07" t="s">
        <v>54</v>
      </c>
      <c r="Z588" s="514"/>
      <c r="AA588" s="515"/>
      <c r="AB588" s="613" t="s">
        <v>48</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c r="AY588">
        <f>$AY$584</f>
        <v>0</v>
      </c>
    </row>
    <row r="589" spans="1:51" ht="23.85" hidden="1" customHeight="1" x14ac:dyDescent="0.15">
      <c r="A589" s="145"/>
      <c r="B589" s="146"/>
      <c r="C589" s="150"/>
      <c r="D589" s="146"/>
      <c r="E589" s="614" t="s">
        <v>143</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34" t="s">
        <v>452</v>
      </c>
      <c r="F592" s="635"/>
      <c r="G592" s="636" t="s">
        <v>340</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c r="AY592" s="49" t="str">
        <f>IF(SUBSTITUTE($J$592,"-","")="","0","1")</f>
        <v>0</v>
      </c>
    </row>
    <row r="593" spans="1:51" ht="18.75" hidden="1" customHeight="1" x14ac:dyDescent="0.15">
      <c r="A593" s="145"/>
      <c r="B593" s="146"/>
      <c r="C593" s="150"/>
      <c r="D593" s="146"/>
      <c r="E593" s="170" t="s">
        <v>323</v>
      </c>
      <c r="F593" s="171"/>
      <c r="G593" s="172" t="s">
        <v>320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25" t="s">
        <v>51</v>
      </c>
      <c r="AF593" s="626"/>
      <c r="AG593" s="626"/>
      <c r="AH593" s="627"/>
      <c r="AI593" s="183" t="s">
        <v>539</v>
      </c>
      <c r="AJ593" s="183"/>
      <c r="AK593" s="183"/>
      <c r="AL593" s="181"/>
      <c r="AM593" s="183" t="s">
        <v>53</v>
      </c>
      <c r="AN593" s="183"/>
      <c r="AO593" s="183"/>
      <c r="AP593" s="181"/>
      <c r="AQ593" s="181" t="s">
        <v>314</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8"/>
      <c r="AF594" s="628"/>
      <c r="AG594" s="176" t="s">
        <v>315</v>
      </c>
      <c r="AH594" s="177"/>
      <c r="AI594" s="184"/>
      <c r="AJ594" s="184"/>
      <c r="AK594" s="184"/>
      <c r="AL594" s="182"/>
      <c r="AM594" s="184"/>
      <c r="AN594" s="184"/>
      <c r="AO594" s="184"/>
      <c r="AP594" s="182"/>
      <c r="AQ594" s="629"/>
      <c r="AR594" s="628"/>
      <c r="AS594" s="176" t="s">
        <v>315</v>
      </c>
      <c r="AT594" s="177"/>
      <c r="AU594" s="628"/>
      <c r="AV594" s="628"/>
      <c r="AW594" s="176" t="s">
        <v>290</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30" t="s">
        <v>47</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07" t="s">
        <v>95</v>
      </c>
      <c r="Z596" s="514"/>
      <c r="AA596" s="515"/>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07" t="s">
        <v>54</v>
      </c>
      <c r="Z597" s="514"/>
      <c r="AA597" s="515"/>
      <c r="AB597" s="613" t="s">
        <v>48</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c r="AY597">
        <f>$AY$593</f>
        <v>0</v>
      </c>
    </row>
    <row r="598" spans="1:51" ht="18.75" hidden="1" customHeight="1" x14ac:dyDescent="0.15">
      <c r="A598" s="145"/>
      <c r="B598" s="146"/>
      <c r="C598" s="150"/>
      <c r="D598" s="146"/>
      <c r="E598" s="170" t="s">
        <v>323</v>
      </c>
      <c r="F598" s="171"/>
      <c r="G598" s="172" t="s">
        <v>320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25" t="s">
        <v>51</v>
      </c>
      <c r="AF598" s="626"/>
      <c r="AG598" s="626"/>
      <c r="AH598" s="627"/>
      <c r="AI598" s="183" t="s">
        <v>539</v>
      </c>
      <c r="AJ598" s="183"/>
      <c r="AK598" s="183"/>
      <c r="AL598" s="181"/>
      <c r="AM598" s="183" t="s">
        <v>53</v>
      </c>
      <c r="AN598" s="183"/>
      <c r="AO598" s="183"/>
      <c r="AP598" s="181"/>
      <c r="AQ598" s="181" t="s">
        <v>314</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8"/>
      <c r="AF599" s="628"/>
      <c r="AG599" s="176" t="s">
        <v>315</v>
      </c>
      <c r="AH599" s="177"/>
      <c r="AI599" s="184"/>
      <c r="AJ599" s="184"/>
      <c r="AK599" s="184"/>
      <c r="AL599" s="182"/>
      <c r="AM599" s="184"/>
      <c r="AN599" s="184"/>
      <c r="AO599" s="184"/>
      <c r="AP599" s="182"/>
      <c r="AQ599" s="629"/>
      <c r="AR599" s="628"/>
      <c r="AS599" s="176" t="s">
        <v>315</v>
      </c>
      <c r="AT599" s="177"/>
      <c r="AU599" s="628"/>
      <c r="AV599" s="628"/>
      <c r="AW599" s="176" t="s">
        <v>290</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30" t="s">
        <v>47</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07" t="s">
        <v>95</v>
      </c>
      <c r="Z601" s="514"/>
      <c r="AA601" s="515"/>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07" t="s">
        <v>54</v>
      </c>
      <c r="Z602" s="514"/>
      <c r="AA602" s="515"/>
      <c r="AB602" s="613" t="s">
        <v>48</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c r="AY602">
        <f>$AY$598</f>
        <v>0</v>
      </c>
    </row>
    <row r="603" spans="1:51" ht="18.75" hidden="1" customHeight="1" x14ac:dyDescent="0.15">
      <c r="A603" s="145"/>
      <c r="B603" s="146"/>
      <c r="C603" s="150"/>
      <c r="D603" s="146"/>
      <c r="E603" s="170" t="s">
        <v>323</v>
      </c>
      <c r="F603" s="171"/>
      <c r="G603" s="172" t="s">
        <v>320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25" t="s">
        <v>51</v>
      </c>
      <c r="AF603" s="626"/>
      <c r="AG603" s="626"/>
      <c r="AH603" s="627"/>
      <c r="AI603" s="183" t="s">
        <v>539</v>
      </c>
      <c r="AJ603" s="183"/>
      <c r="AK603" s="183"/>
      <c r="AL603" s="181"/>
      <c r="AM603" s="183" t="s">
        <v>53</v>
      </c>
      <c r="AN603" s="183"/>
      <c r="AO603" s="183"/>
      <c r="AP603" s="181"/>
      <c r="AQ603" s="181" t="s">
        <v>314</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8"/>
      <c r="AF604" s="628"/>
      <c r="AG604" s="176" t="s">
        <v>315</v>
      </c>
      <c r="AH604" s="177"/>
      <c r="AI604" s="184"/>
      <c r="AJ604" s="184"/>
      <c r="AK604" s="184"/>
      <c r="AL604" s="182"/>
      <c r="AM604" s="184"/>
      <c r="AN604" s="184"/>
      <c r="AO604" s="184"/>
      <c r="AP604" s="182"/>
      <c r="AQ604" s="629"/>
      <c r="AR604" s="628"/>
      <c r="AS604" s="176" t="s">
        <v>315</v>
      </c>
      <c r="AT604" s="177"/>
      <c r="AU604" s="628"/>
      <c r="AV604" s="628"/>
      <c r="AW604" s="176" t="s">
        <v>290</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30" t="s">
        <v>47</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07" t="s">
        <v>95</v>
      </c>
      <c r="Z606" s="514"/>
      <c r="AA606" s="515"/>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07" t="s">
        <v>54</v>
      </c>
      <c r="Z607" s="514"/>
      <c r="AA607" s="515"/>
      <c r="AB607" s="613" t="s">
        <v>48</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c r="AY607">
        <f>$AY$603</f>
        <v>0</v>
      </c>
    </row>
    <row r="608" spans="1:51" ht="18.75" hidden="1" customHeight="1" x14ac:dyDescent="0.15">
      <c r="A608" s="145"/>
      <c r="B608" s="146"/>
      <c r="C608" s="150"/>
      <c r="D608" s="146"/>
      <c r="E608" s="170" t="s">
        <v>323</v>
      </c>
      <c r="F608" s="171"/>
      <c r="G608" s="172" t="s">
        <v>320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25" t="s">
        <v>51</v>
      </c>
      <c r="AF608" s="626"/>
      <c r="AG608" s="626"/>
      <c r="AH608" s="627"/>
      <c r="AI608" s="183" t="s">
        <v>539</v>
      </c>
      <c r="AJ608" s="183"/>
      <c r="AK608" s="183"/>
      <c r="AL608" s="181"/>
      <c r="AM608" s="183" t="s">
        <v>53</v>
      </c>
      <c r="AN608" s="183"/>
      <c r="AO608" s="183"/>
      <c r="AP608" s="181"/>
      <c r="AQ608" s="181" t="s">
        <v>314</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8"/>
      <c r="AF609" s="628"/>
      <c r="AG609" s="176" t="s">
        <v>315</v>
      </c>
      <c r="AH609" s="177"/>
      <c r="AI609" s="184"/>
      <c r="AJ609" s="184"/>
      <c r="AK609" s="184"/>
      <c r="AL609" s="182"/>
      <c r="AM609" s="184"/>
      <c r="AN609" s="184"/>
      <c r="AO609" s="184"/>
      <c r="AP609" s="182"/>
      <c r="AQ609" s="629"/>
      <c r="AR609" s="628"/>
      <c r="AS609" s="176" t="s">
        <v>315</v>
      </c>
      <c r="AT609" s="177"/>
      <c r="AU609" s="628"/>
      <c r="AV609" s="628"/>
      <c r="AW609" s="176" t="s">
        <v>290</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30" t="s">
        <v>47</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07" t="s">
        <v>95</v>
      </c>
      <c r="Z611" s="514"/>
      <c r="AA611" s="515"/>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07" t="s">
        <v>54</v>
      </c>
      <c r="Z612" s="514"/>
      <c r="AA612" s="515"/>
      <c r="AB612" s="613" t="s">
        <v>48</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c r="AY612">
        <f>$AY$608</f>
        <v>0</v>
      </c>
    </row>
    <row r="613" spans="1:51" ht="18.75" hidden="1" customHeight="1" x14ac:dyDescent="0.15">
      <c r="A613" s="145"/>
      <c r="B613" s="146"/>
      <c r="C613" s="150"/>
      <c r="D613" s="146"/>
      <c r="E613" s="170" t="s">
        <v>323</v>
      </c>
      <c r="F613" s="171"/>
      <c r="G613" s="172" t="s">
        <v>320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25" t="s">
        <v>51</v>
      </c>
      <c r="AF613" s="626"/>
      <c r="AG613" s="626"/>
      <c r="AH613" s="627"/>
      <c r="AI613" s="183" t="s">
        <v>539</v>
      </c>
      <c r="AJ613" s="183"/>
      <c r="AK613" s="183"/>
      <c r="AL613" s="181"/>
      <c r="AM613" s="183" t="s">
        <v>53</v>
      </c>
      <c r="AN613" s="183"/>
      <c r="AO613" s="183"/>
      <c r="AP613" s="181"/>
      <c r="AQ613" s="181" t="s">
        <v>314</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8"/>
      <c r="AF614" s="628"/>
      <c r="AG614" s="176" t="s">
        <v>315</v>
      </c>
      <c r="AH614" s="177"/>
      <c r="AI614" s="184"/>
      <c r="AJ614" s="184"/>
      <c r="AK614" s="184"/>
      <c r="AL614" s="182"/>
      <c r="AM614" s="184"/>
      <c r="AN614" s="184"/>
      <c r="AO614" s="184"/>
      <c r="AP614" s="182"/>
      <c r="AQ614" s="629"/>
      <c r="AR614" s="628"/>
      <c r="AS614" s="176" t="s">
        <v>315</v>
      </c>
      <c r="AT614" s="177"/>
      <c r="AU614" s="628"/>
      <c r="AV614" s="628"/>
      <c r="AW614" s="176" t="s">
        <v>290</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30" t="s">
        <v>47</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07" t="s">
        <v>95</v>
      </c>
      <c r="Z616" s="514"/>
      <c r="AA616" s="515"/>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07" t="s">
        <v>54</v>
      </c>
      <c r="Z617" s="514"/>
      <c r="AA617" s="515"/>
      <c r="AB617" s="613" t="s">
        <v>48</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c r="AY617">
        <f>$AY$613</f>
        <v>0</v>
      </c>
    </row>
    <row r="618" spans="1:51" ht="18.75" hidden="1" customHeight="1" x14ac:dyDescent="0.15">
      <c r="A618" s="145"/>
      <c r="B618" s="146"/>
      <c r="C618" s="150"/>
      <c r="D618" s="146"/>
      <c r="E618" s="170" t="s">
        <v>325</v>
      </c>
      <c r="F618" s="171"/>
      <c r="G618" s="172" t="s">
        <v>322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25" t="s">
        <v>51</v>
      </c>
      <c r="AF618" s="626"/>
      <c r="AG618" s="626"/>
      <c r="AH618" s="627"/>
      <c r="AI618" s="183" t="s">
        <v>539</v>
      </c>
      <c r="AJ618" s="183"/>
      <c r="AK618" s="183"/>
      <c r="AL618" s="181"/>
      <c r="AM618" s="183" t="s">
        <v>53</v>
      </c>
      <c r="AN618" s="183"/>
      <c r="AO618" s="183"/>
      <c r="AP618" s="181"/>
      <c r="AQ618" s="181" t="s">
        <v>314</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8"/>
      <c r="AF619" s="628"/>
      <c r="AG619" s="176" t="s">
        <v>315</v>
      </c>
      <c r="AH619" s="177"/>
      <c r="AI619" s="184"/>
      <c r="AJ619" s="184"/>
      <c r="AK619" s="184"/>
      <c r="AL619" s="182"/>
      <c r="AM619" s="184"/>
      <c r="AN619" s="184"/>
      <c r="AO619" s="184"/>
      <c r="AP619" s="182"/>
      <c r="AQ619" s="629"/>
      <c r="AR619" s="628"/>
      <c r="AS619" s="176" t="s">
        <v>315</v>
      </c>
      <c r="AT619" s="177"/>
      <c r="AU619" s="628"/>
      <c r="AV619" s="628"/>
      <c r="AW619" s="176" t="s">
        <v>290</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30" t="s">
        <v>47</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07" t="s">
        <v>95</v>
      </c>
      <c r="Z621" s="514"/>
      <c r="AA621" s="515"/>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07" t="s">
        <v>54</v>
      </c>
      <c r="Z622" s="514"/>
      <c r="AA622" s="515"/>
      <c r="AB622" s="613" t="s">
        <v>48</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c r="AY622">
        <f>$AY$618</f>
        <v>0</v>
      </c>
    </row>
    <row r="623" spans="1:51" ht="18.75" hidden="1" customHeight="1" x14ac:dyDescent="0.15">
      <c r="A623" s="145"/>
      <c r="B623" s="146"/>
      <c r="C623" s="150"/>
      <c r="D623" s="146"/>
      <c r="E623" s="170" t="s">
        <v>325</v>
      </c>
      <c r="F623" s="171"/>
      <c r="G623" s="172" t="s">
        <v>322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25" t="s">
        <v>51</v>
      </c>
      <c r="AF623" s="626"/>
      <c r="AG623" s="626"/>
      <c r="AH623" s="627"/>
      <c r="AI623" s="183" t="s">
        <v>539</v>
      </c>
      <c r="AJ623" s="183"/>
      <c r="AK623" s="183"/>
      <c r="AL623" s="181"/>
      <c r="AM623" s="183" t="s">
        <v>53</v>
      </c>
      <c r="AN623" s="183"/>
      <c r="AO623" s="183"/>
      <c r="AP623" s="181"/>
      <c r="AQ623" s="181" t="s">
        <v>314</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8"/>
      <c r="AF624" s="628"/>
      <c r="AG624" s="176" t="s">
        <v>315</v>
      </c>
      <c r="AH624" s="177"/>
      <c r="AI624" s="184"/>
      <c r="AJ624" s="184"/>
      <c r="AK624" s="184"/>
      <c r="AL624" s="182"/>
      <c r="AM624" s="184"/>
      <c r="AN624" s="184"/>
      <c r="AO624" s="184"/>
      <c r="AP624" s="182"/>
      <c r="AQ624" s="629"/>
      <c r="AR624" s="628"/>
      <c r="AS624" s="176" t="s">
        <v>315</v>
      </c>
      <c r="AT624" s="177"/>
      <c r="AU624" s="628"/>
      <c r="AV624" s="628"/>
      <c r="AW624" s="176" t="s">
        <v>290</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30" t="s">
        <v>47</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07" t="s">
        <v>95</v>
      </c>
      <c r="Z626" s="514"/>
      <c r="AA626" s="515"/>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07" t="s">
        <v>54</v>
      </c>
      <c r="Z627" s="514"/>
      <c r="AA627" s="515"/>
      <c r="AB627" s="613" t="s">
        <v>48</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c r="AY627">
        <f>$AY$623</f>
        <v>0</v>
      </c>
    </row>
    <row r="628" spans="1:51" ht="18.75" hidden="1" customHeight="1" x14ac:dyDescent="0.15">
      <c r="A628" s="145"/>
      <c r="B628" s="146"/>
      <c r="C628" s="150"/>
      <c r="D628" s="146"/>
      <c r="E628" s="170" t="s">
        <v>325</v>
      </c>
      <c r="F628" s="171"/>
      <c r="G628" s="172" t="s">
        <v>322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25" t="s">
        <v>51</v>
      </c>
      <c r="AF628" s="626"/>
      <c r="AG628" s="626"/>
      <c r="AH628" s="627"/>
      <c r="AI628" s="183" t="s">
        <v>539</v>
      </c>
      <c r="AJ628" s="183"/>
      <c r="AK628" s="183"/>
      <c r="AL628" s="181"/>
      <c r="AM628" s="183" t="s">
        <v>53</v>
      </c>
      <c r="AN628" s="183"/>
      <c r="AO628" s="183"/>
      <c r="AP628" s="181"/>
      <c r="AQ628" s="181" t="s">
        <v>314</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8"/>
      <c r="AF629" s="628"/>
      <c r="AG629" s="176" t="s">
        <v>315</v>
      </c>
      <c r="AH629" s="177"/>
      <c r="AI629" s="184"/>
      <c r="AJ629" s="184"/>
      <c r="AK629" s="184"/>
      <c r="AL629" s="182"/>
      <c r="AM629" s="184"/>
      <c r="AN629" s="184"/>
      <c r="AO629" s="184"/>
      <c r="AP629" s="182"/>
      <c r="AQ629" s="629"/>
      <c r="AR629" s="628"/>
      <c r="AS629" s="176" t="s">
        <v>315</v>
      </c>
      <c r="AT629" s="177"/>
      <c r="AU629" s="628"/>
      <c r="AV629" s="628"/>
      <c r="AW629" s="176" t="s">
        <v>290</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30" t="s">
        <v>47</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07" t="s">
        <v>95</v>
      </c>
      <c r="Z631" s="514"/>
      <c r="AA631" s="515"/>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07" t="s">
        <v>54</v>
      </c>
      <c r="Z632" s="514"/>
      <c r="AA632" s="515"/>
      <c r="AB632" s="613" t="s">
        <v>48</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c r="AY632">
        <f>$AY$628</f>
        <v>0</v>
      </c>
    </row>
    <row r="633" spans="1:51" ht="18.75" hidden="1" customHeight="1" x14ac:dyDescent="0.15">
      <c r="A633" s="145"/>
      <c r="B633" s="146"/>
      <c r="C633" s="150"/>
      <c r="D633" s="146"/>
      <c r="E633" s="170" t="s">
        <v>325</v>
      </c>
      <c r="F633" s="171"/>
      <c r="G633" s="172" t="s">
        <v>322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25" t="s">
        <v>51</v>
      </c>
      <c r="AF633" s="626"/>
      <c r="AG633" s="626"/>
      <c r="AH633" s="627"/>
      <c r="AI633" s="183" t="s">
        <v>539</v>
      </c>
      <c r="AJ633" s="183"/>
      <c r="AK633" s="183"/>
      <c r="AL633" s="181"/>
      <c r="AM633" s="183" t="s">
        <v>53</v>
      </c>
      <c r="AN633" s="183"/>
      <c r="AO633" s="183"/>
      <c r="AP633" s="181"/>
      <c r="AQ633" s="181" t="s">
        <v>314</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8"/>
      <c r="AF634" s="628"/>
      <c r="AG634" s="176" t="s">
        <v>315</v>
      </c>
      <c r="AH634" s="177"/>
      <c r="AI634" s="184"/>
      <c r="AJ634" s="184"/>
      <c r="AK634" s="184"/>
      <c r="AL634" s="182"/>
      <c r="AM634" s="184"/>
      <c r="AN634" s="184"/>
      <c r="AO634" s="184"/>
      <c r="AP634" s="182"/>
      <c r="AQ634" s="629"/>
      <c r="AR634" s="628"/>
      <c r="AS634" s="176" t="s">
        <v>315</v>
      </c>
      <c r="AT634" s="177"/>
      <c r="AU634" s="628"/>
      <c r="AV634" s="628"/>
      <c r="AW634" s="176" t="s">
        <v>290</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30" t="s">
        <v>47</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07" t="s">
        <v>95</v>
      </c>
      <c r="Z636" s="514"/>
      <c r="AA636" s="515"/>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07" t="s">
        <v>54</v>
      </c>
      <c r="Z637" s="514"/>
      <c r="AA637" s="515"/>
      <c r="AB637" s="613" t="s">
        <v>48</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c r="AY637">
        <f>$AY$633</f>
        <v>0</v>
      </c>
    </row>
    <row r="638" spans="1:51" ht="18.75" hidden="1" customHeight="1" x14ac:dyDescent="0.15">
      <c r="A638" s="145"/>
      <c r="B638" s="146"/>
      <c r="C638" s="150"/>
      <c r="D638" s="146"/>
      <c r="E638" s="170" t="s">
        <v>325</v>
      </c>
      <c r="F638" s="171"/>
      <c r="G638" s="172" t="s">
        <v>322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25" t="s">
        <v>51</v>
      </c>
      <c r="AF638" s="626"/>
      <c r="AG638" s="626"/>
      <c r="AH638" s="627"/>
      <c r="AI638" s="183" t="s">
        <v>539</v>
      </c>
      <c r="AJ638" s="183"/>
      <c r="AK638" s="183"/>
      <c r="AL638" s="181"/>
      <c r="AM638" s="183" t="s">
        <v>53</v>
      </c>
      <c r="AN638" s="183"/>
      <c r="AO638" s="183"/>
      <c r="AP638" s="181"/>
      <c r="AQ638" s="181" t="s">
        <v>314</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8"/>
      <c r="AF639" s="628"/>
      <c r="AG639" s="176" t="s">
        <v>315</v>
      </c>
      <c r="AH639" s="177"/>
      <c r="AI639" s="184"/>
      <c r="AJ639" s="184"/>
      <c r="AK639" s="184"/>
      <c r="AL639" s="182"/>
      <c r="AM639" s="184"/>
      <c r="AN639" s="184"/>
      <c r="AO639" s="184"/>
      <c r="AP639" s="182"/>
      <c r="AQ639" s="629"/>
      <c r="AR639" s="628"/>
      <c r="AS639" s="176" t="s">
        <v>315</v>
      </c>
      <c r="AT639" s="177"/>
      <c r="AU639" s="628"/>
      <c r="AV639" s="628"/>
      <c r="AW639" s="176" t="s">
        <v>290</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30" t="s">
        <v>47</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07" t="s">
        <v>95</v>
      </c>
      <c r="Z641" s="514"/>
      <c r="AA641" s="515"/>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07" t="s">
        <v>54</v>
      </c>
      <c r="Z642" s="514"/>
      <c r="AA642" s="515"/>
      <c r="AB642" s="613" t="s">
        <v>48</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c r="AY642">
        <f>$AY$638</f>
        <v>0</v>
      </c>
    </row>
    <row r="643" spans="1:51" ht="23.85" hidden="1" customHeight="1" x14ac:dyDescent="0.15">
      <c r="A643" s="145"/>
      <c r="B643" s="146"/>
      <c r="C643" s="150"/>
      <c r="D643" s="146"/>
      <c r="E643" s="614" t="s">
        <v>143</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34" t="s">
        <v>452</v>
      </c>
      <c r="F646" s="635"/>
      <c r="G646" s="636" t="s">
        <v>340</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c r="AY646" s="49" t="str">
        <f>IF(SUBSTITUTE($J$646,"-","")="","0","1")</f>
        <v>0</v>
      </c>
    </row>
    <row r="647" spans="1:51" ht="18.75" hidden="1" customHeight="1" x14ac:dyDescent="0.15">
      <c r="A647" s="145"/>
      <c r="B647" s="146"/>
      <c r="C647" s="150"/>
      <c r="D647" s="146"/>
      <c r="E647" s="170" t="s">
        <v>323</v>
      </c>
      <c r="F647" s="171"/>
      <c r="G647" s="172" t="s">
        <v>320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25" t="s">
        <v>51</v>
      </c>
      <c r="AF647" s="626"/>
      <c r="AG647" s="626"/>
      <c r="AH647" s="627"/>
      <c r="AI647" s="183" t="s">
        <v>539</v>
      </c>
      <c r="AJ647" s="183"/>
      <c r="AK647" s="183"/>
      <c r="AL647" s="181"/>
      <c r="AM647" s="183" t="s">
        <v>53</v>
      </c>
      <c r="AN647" s="183"/>
      <c r="AO647" s="183"/>
      <c r="AP647" s="181"/>
      <c r="AQ647" s="181" t="s">
        <v>314</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8"/>
      <c r="AF648" s="628"/>
      <c r="AG648" s="176" t="s">
        <v>315</v>
      </c>
      <c r="AH648" s="177"/>
      <c r="AI648" s="184"/>
      <c r="AJ648" s="184"/>
      <c r="AK648" s="184"/>
      <c r="AL648" s="182"/>
      <c r="AM648" s="184"/>
      <c r="AN648" s="184"/>
      <c r="AO648" s="184"/>
      <c r="AP648" s="182"/>
      <c r="AQ648" s="629"/>
      <c r="AR648" s="628"/>
      <c r="AS648" s="176" t="s">
        <v>315</v>
      </c>
      <c r="AT648" s="177"/>
      <c r="AU648" s="628"/>
      <c r="AV648" s="628"/>
      <c r="AW648" s="176" t="s">
        <v>290</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30" t="s">
        <v>47</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07" t="s">
        <v>95</v>
      </c>
      <c r="Z650" s="514"/>
      <c r="AA650" s="515"/>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07" t="s">
        <v>54</v>
      </c>
      <c r="Z651" s="514"/>
      <c r="AA651" s="515"/>
      <c r="AB651" s="613" t="s">
        <v>48</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c r="AY651">
        <f>$AY$647</f>
        <v>0</v>
      </c>
    </row>
    <row r="652" spans="1:51" ht="18.75" hidden="1" customHeight="1" x14ac:dyDescent="0.15">
      <c r="A652" s="145"/>
      <c r="B652" s="146"/>
      <c r="C652" s="150"/>
      <c r="D652" s="146"/>
      <c r="E652" s="170" t="s">
        <v>323</v>
      </c>
      <c r="F652" s="171"/>
      <c r="G652" s="172" t="s">
        <v>320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25" t="s">
        <v>51</v>
      </c>
      <c r="AF652" s="626"/>
      <c r="AG652" s="626"/>
      <c r="AH652" s="627"/>
      <c r="AI652" s="183" t="s">
        <v>539</v>
      </c>
      <c r="AJ652" s="183"/>
      <c r="AK652" s="183"/>
      <c r="AL652" s="181"/>
      <c r="AM652" s="183" t="s">
        <v>53</v>
      </c>
      <c r="AN652" s="183"/>
      <c r="AO652" s="183"/>
      <c r="AP652" s="181"/>
      <c r="AQ652" s="181" t="s">
        <v>314</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8"/>
      <c r="AF653" s="628"/>
      <c r="AG653" s="176" t="s">
        <v>315</v>
      </c>
      <c r="AH653" s="177"/>
      <c r="AI653" s="184"/>
      <c r="AJ653" s="184"/>
      <c r="AK653" s="184"/>
      <c r="AL653" s="182"/>
      <c r="AM653" s="184"/>
      <c r="AN653" s="184"/>
      <c r="AO653" s="184"/>
      <c r="AP653" s="182"/>
      <c r="AQ653" s="629"/>
      <c r="AR653" s="628"/>
      <c r="AS653" s="176" t="s">
        <v>315</v>
      </c>
      <c r="AT653" s="177"/>
      <c r="AU653" s="628"/>
      <c r="AV653" s="628"/>
      <c r="AW653" s="176" t="s">
        <v>290</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30" t="s">
        <v>47</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07" t="s">
        <v>95</v>
      </c>
      <c r="Z655" s="514"/>
      <c r="AA655" s="515"/>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07" t="s">
        <v>54</v>
      </c>
      <c r="Z656" s="514"/>
      <c r="AA656" s="515"/>
      <c r="AB656" s="613" t="s">
        <v>48</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c r="AY656">
        <f>$AY$652</f>
        <v>0</v>
      </c>
    </row>
    <row r="657" spans="1:51" ht="18.75" hidden="1" customHeight="1" x14ac:dyDescent="0.15">
      <c r="A657" s="145"/>
      <c r="B657" s="146"/>
      <c r="C657" s="150"/>
      <c r="D657" s="146"/>
      <c r="E657" s="170" t="s">
        <v>323</v>
      </c>
      <c r="F657" s="171"/>
      <c r="G657" s="172" t="s">
        <v>320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25" t="s">
        <v>51</v>
      </c>
      <c r="AF657" s="626"/>
      <c r="AG657" s="626"/>
      <c r="AH657" s="627"/>
      <c r="AI657" s="183" t="s">
        <v>539</v>
      </c>
      <c r="AJ657" s="183"/>
      <c r="AK657" s="183"/>
      <c r="AL657" s="181"/>
      <c r="AM657" s="183" t="s">
        <v>53</v>
      </c>
      <c r="AN657" s="183"/>
      <c r="AO657" s="183"/>
      <c r="AP657" s="181"/>
      <c r="AQ657" s="181" t="s">
        <v>314</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8"/>
      <c r="AF658" s="628"/>
      <c r="AG658" s="176" t="s">
        <v>315</v>
      </c>
      <c r="AH658" s="177"/>
      <c r="AI658" s="184"/>
      <c r="AJ658" s="184"/>
      <c r="AK658" s="184"/>
      <c r="AL658" s="182"/>
      <c r="AM658" s="184"/>
      <c r="AN658" s="184"/>
      <c r="AO658" s="184"/>
      <c r="AP658" s="182"/>
      <c r="AQ658" s="629"/>
      <c r="AR658" s="628"/>
      <c r="AS658" s="176" t="s">
        <v>315</v>
      </c>
      <c r="AT658" s="177"/>
      <c r="AU658" s="628"/>
      <c r="AV658" s="628"/>
      <c r="AW658" s="176" t="s">
        <v>290</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30" t="s">
        <v>47</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07" t="s">
        <v>95</v>
      </c>
      <c r="Z660" s="514"/>
      <c r="AA660" s="515"/>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07" t="s">
        <v>54</v>
      </c>
      <c r="Z661" s="514"/>
      <c r="AA661" s="515"/>
      <c r="AB661" s="613" t="s">
        <v>48</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c r="AY661">
        <f>$AY$657</f>
        <v>0</v>
      </c>
    </row>
    <row r="662" spans="1:51" ht="18.75" hidden="1" customHeight="1" x14ac:dyDescent="0.15">
      <c r="A662" s="145"/>
      <c r="B662" s="146"/>
      <c r="C662" s="150"/>
      <c r="D662" s="146"/>
      <c r="E662" s="170" t="s">
        <v>323</v>
      </c>
      <c r="F662" s="171"/>
      <c r="G662" s="172" t="s">
        <v>320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25" t="s">
        <v>51</v>
      </c>
      <c r="AF662" s="626"/>
      <c r="AG662" s="626"/>
      <c r="AH662" s="627"/>
      <c r="AI662" s="183" t="s">
        <v>539</v>
      </c>
      <c r="AJ662" s="183"/>
      <c r="AK662" s="183"/>
      <c r="AL662" s="181"/>
      <c r="AM662" s="183" t="s">
        <v>53</v>
      </c>
      <c r="AN662" s="183"/>
      <c r="AO662" s="183"/>
      <c r="AP662" s="181"/>
      <c r="AQ662" s="181" t="s">
        <v>314</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8"/>
      <c r="AF663" s="628"/>
      <c r="AG663" s="176" t="s">
        <v>315</v>
      </c>
      <c r="AH663" s="177"/>
      <c r="AI663" s="184"/>
      <c r="AJ663" s="184"/>
      <c r="AK663" s="184"/>
      <c r="AL663" s="182"/>
      <c r="AM663" s="184"/>
      <c r="AN663" s="184"/>
      <c r="AO663" s="184"/>
      <c r="AP663" s="182"/>
      <c r="AQ663" s="629"/>
      <c r="AR663" s="628"/>
      <c r="AS663" s="176" t="s">
        <v>315</v>
      </c>
      <c r="AT663" s="177"/>
      <c r="AU663" s="628"/>
      <c r="AV663" s="628"/>
      <c r="AW663" s="176" t="s">
        <v>290</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30" t="s">
        <v>47</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07" t="s">
        <v>95</v>
      </c>
      <c r="Z665" s="514"/>
      <c r="AA665" s="515"/>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07" t="s">
        <v>54</v>
      </c>
      <c r="Z666" s="514"/>
      <c r="AA666" s="515"/>
      <c r="AB666" s="613" t="s">
        <v>48</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c r="AY666">
        <f>$AY$662</f>
        <v>0</v>
      </c>
    </row>
    <row r="667" spans="1:51" ht="18.75" hidden="1" customHeight="1" x14ac:dyDescent="0.15">
      <c r="A667" s="145"/>
      <c r="B667" s="146"/>
      <c r="C667" s="150"/>
      <c r="D667" s="146"/>
      <c r="E667" s="170" t="s">
        <v>323</v>
      </c>
      <c r="F667" s="171"/>
      <c r="G667" s="172" t="s">
        <v>320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25" t="s">
        <v>51</v>
      </c>
      <c r="AF667" s="626"/>
      <c r="AG667" s="626"/>
      <c r="AH667" s="627"/>
      <c r="AI667" s="183" t="s">
        <v>539</v>
      </c>
      <c r="AJ667" s="183"/>
      <c r="AK667" s="183"/>
      <c r="AL667" s="181"/>
      <c r="AM667" s="183" t="s">
        <v>53</v>
      </c>
      <c r="AN667" s="183"/>
      <c r="AO667" s="183"/>
      <c r="AP667" s="181"/>
      <c r="AQ667" s="181" t="s">
        <v>314</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8"/>
      <c r="AF668" s="628"/>
      <c r="AG668" s="176" t="s">
        <v>315</v>
      </c>
      <c r="AH668" s="177"/>
      <c r="AI668" s="184"/>
      <c r="AJ668" s="184"/>
      <c r="AK668" s="184"/>
      <c r="AL668" s="182"/>
      <c r="AM668" s="184"/>
      <c r="AN668" s="184"/>
      <c r="AO668" s="184"/>
      <c r="AP668" s="182"/>
      <c r="AQ668" s="629"/>
      <c r="AR668" s="628"/>
      <c r="AS668" s="176" t="s">
        <v>315</v>
      </c>
      <c r="AT668" s="177"/>
      <c r="AU668" s="628"/>
      <c r="AV668" s="628"/>
      <c r="AW668" s="176" t="s">
        <v>290</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30" t="s">
        <v>47</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07" t="s">
        <v>95</v>
      </c>
      <c r="Z670" s="514"/>
      <c r="AA670" s="515"/>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07" t="s">
        <v>54</v>
      </c>
      <c r="Z671" s="514"/>
      <c r="AA671" s="515"/>
      <c r="AB671" s="613" t="s">
        <v>48</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c r="AY671">
        <f>$AY$667</f>
        <v>0</v>
      </c>
    </row>
    <row r="672" spans="1:51" ht="18.75" hidden="1" customHeight="1" x14ac:dyDescent="0.15">
      <c r="A672" s="145"/>
      <c r="B672" s="146"/>
      <c r="C672" s="150"/>
      <c r="D672" s="146"/>
      <c r="E672" s="170" t="s">
        <v>325</v>
      </c>
      <c r="F672" s="171"/>
      <c r="G672" s="172" t="s">
        <v>322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25" t="s">
        <v>51</v>
      </c>
      <c r="AF672" s="626"/>
      <c r="AG672" s="626"/>
      <c r="AH672" s="627"/>
      <c r="AI672" s="183" t="s">
        <v>539</v>
      </c>
      <c r="AJ672" s="183"/>
      <c r="AK672" s="183"/>
      <c r="AL672" s="181"/>
      <c r="AM672" s="183" t="s">
        <v>53</v>
      </c>
      <c r="AN672" s="183"/>
      <c r="AO672" s="183"/>
      <c r="AP672" s="181"/>
      <c r="AQ672" s="181" t="s">
        <v>314</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8"/>
      <c r="AF673" s="628"/>
      <c r="AG673" s="176" t="s">
        <v>315</v>
      </c>
      <c r="AH673" s="177"/>
      <c r="AI673" s="184"/>
      <c r="AJ673" s="184"/>
      <c r="AK673" s="184"/>
      <c r="AL673" s="182"/>
      <c r="AM673" s="184"/>
      <c r="AN673" s="184"/>
      <c r="AO673" s="184"/>
      <c r="AP673" s="182"/>
      <c r="AQ673" s="629"/>
      <c r="AR673" s="628"/>
      <c r="AS673" s="176" t="s">
        <v>315</v>
      </c>
      <c r="AT673" s="177"/>
      <c r="AU673" s="628"/>
      <c r="AV673" s="628"/>
      <c r="AW673" s="176" t="s">
        <v>290</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30" t="s">
        <v>47</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07" t="s">
        <v>95</v>
      </c>
      <c r="Z675" s="514"/>
      <c r="AA675" s="515"/>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07" t="s">
        <v>54</v>
      </c>
      <c r="Z676" s="514"/>
      <c r="AA676" s="515"/>
      <c r="AB676" s="613" t="s">
        <v>48</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c r="AY676">
        <f>$AY$672</f>
        <v>0</v>
      </c>
    </row>
    <row r="677" spans="1:51" ht="18.75" hidden="1" customHeight="1" x14ac:dyDescent="0.15">
      <c r="A677" s="145"/>
      <c r="B677" s="146"/>
      <c r="C677" s="150"/>
      <c r="D677" s="146"/>
      <c r="E677" s="170" t="s">
        <v>325</v>
      </c>
      <c r="F677" s="171"/>
      <c r="G677" s="172" t="s">
        <v>322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25" t="s">
        <v>51</v>
      </c>
      <c r="AF677" s="626"/>
      <c r="AG677" s="626"/>
      <c r="AH677" s="627"/>
      <c r="AI677" s="183" t="s">
        <v>539</v>
      </c>
      <c r="AJ677" s="183"/>
      <c r="AK677" s="183"/>
      <c r="AL677" s="181"/>
      <c r="AM677" s="183" t="s">
        <v>53</v>
      </c>
      <c r="AN677" s="183"/>
      <c r="AO677" s="183"/>
      <c r="AP677" s="181"/>
      <c r="AQ677" s="181" t="s">
        <v>314</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8"/>
      <c r="AF678" s="628"/>
      <c r="AG678" s="176" t="s">
        <v>315</v>
      </c>
      <c r="AH678" s="177"/>
      <c r="AI678" s="184"/>
      <c r="AJ678" s="184"/>
      <c r="AK678" s="184"/>
      <c r="AL678" s="182"/>
      <c r="AM678" s="184"/>
      <c r="AN678" s="184"/>
      <c r="AO678" s="184"/>
      <c r="AP678" s="182"/>
      <c r="AQ678" s="629"/>
      <c r="AR678" s="628"/>
      <c r="AS678" s="176" t="s">
        <v>315</v>
      </c>
      <c r="AT678" s="177"/>
      <c r="AU678" s="628"/>
      <c r="AV678" s="628"/>
      <c r="AW678" s="176" t="s">
        <v>290</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30" t="s">
        <v>47</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07" t="s">
        <v>95</v>
      </c>
      <c r="Z680" s="514"/>
      <c r="AA680" s="515"/>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07" t="s">
        <v>54</v>
      </c>
      <c r="Z681" s="514"/>
      <c r="AA681" s="515"/>
      <c r="AB681" s="613" t="s">
        <v>48</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c r="AY681">
        <f>$AY$677</f>
        <v>0</v>
      </c>
    </row>
    <row r="682" spans="1:51" ht="18.75" hidden="1" customHeight="1" x14ac:dyDescent="0.15">
      <c r="A682" s="145"/>
      <c r="B682" s="146"/>
      <c r="C682" s="150"/>
      <c r="D682" s="146"/>
      <c r="E682" s="170" t="s">
        <v>325</v>
      </c>
      <c r="F682" s="171"/>
      <c r="G682" s="172" t="s">
        <v>322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25" t="s">
        <v>51</v>
      </c>
      <c r="AF682" s="626"/>
      <c r="AG682" s="626"/>
      <c r="AH682" s="627"/>
      <c r="AI682" s="183" t="s">
        <v>539</v>
      </c>
      <c r="AJ682" s="183"/>
      <c r="AK682" s="183"/>
      <c r="AL682" s="181"/>
      <c r="AM682" s="183" t="s">
        <v>53</v>
      </c>
      <c r="AN682" s="183"/>
      <c r="AO682" s="183"/>
      <c r="AP682" s="181"/>
      <c r="AQ682" s="181" t="s">
        <v>314</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8"/>
      <c r="AF683" s="628"/>
      <c r="AG683" s="176" t="s">
        <v>315</v>
      </c>
      <c r="AH683" s="177"/>
      <c r="AI683" s="184"/>
      <c r="AJ683" s="184"/>
      <c r="AK683" s="184"/>
      <c r="AL683" s="182"/>
      <c r="AM683" s="184"/>
      <c r="AN683" s="184"/>
      <c r="AO683" s="184"/>
      <c r="AP683" s="182"/>
      <c r="AQ683" s="629"/>
      <c r="AR683" s="628"/>
      <c r="AS683" s="176" t="s">
        <v>315</v>
      </c>
      <c r="AT683" s="177"/>
      <c r="AU683" s="628"/>
      <c r="AV683" s="628"/>
      <c r="AW683" s="176" t="s">
        <v>290</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30" t="s">
        <v>47</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07" t="s">
        <v>95</v>
      </c>
      <c r="Z685" s="514"/>
      <c r="AA685" s="515"/>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07" t="s">
        <v>54</v>
      </c>
      <c r="Z686" s="514"/>
      <c r="AA686" s="515"/>
      <c r="AB686" s="613" t="s">
        <v>48</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c r="AY686">
        <f>$AY$682</f>
        <v>0</v>
      </c>
    </row>
    <row r="687" spans="1:51" ht="18.75" hidden="1" customHeight="1" x14ac:dyDescent="0.15">
      <c r="A687" s="145"/>
      <c r="B687" s="146"/>
      <c r="C687" s="150"/>
      <c r="D687" s="146"/>
      <c r="E687" s="170" t="s">
        <v>325</v>
      </c>
      <c r="F687" s="171"/>
      <c r="G687" s="172" t="s">
        <v>322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25" t="s">
        <v>51</v>
      </c>
      <c r="AF687" s="626"/>
      <c r="AG687" s="626"/>
      <c r="AH687" s="627"/>
      <c r="AI687" s="183" t="s">
        <v>539</v>
      </c>
      <c r="AJ687" s="183"/>
      <c r="AK687" s="183"/>
      <c r="AL687" s="181"/>
      <c r="AM687" s="183" t="s">
        <v>53</v>
      </c>
      <c r="AN687" s="183"/>
      <c r="AO687" s="183"/>
      <c r="AP687" s="181"/>
      <c r="AQ687" s="181" t="s">
        <v>314</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8"/>
      <c r="AF688" s="628"/>
      <c r="AG688" s="176" t="s">
        <v>315</v>
      </c>
      <c r="AH688" s="177"/>
      <c r="AI688" s="184"/>
      <c r="AJ688" s="184"/>
      <c r="AK688" s="184"/>
      <c r="AL688" s="182"/>
      <c r="AM688" s="184"/>
      <c r="AN688" s="184"/>
      <c r="AO688" s="184"/>
      <c r="AP688" s="182"/>
      <c r="AQ688" s="629"/>
      <c r="AR688" s="628"/>
      <c r="AS688" s="176" t="s">
        <v>315</v>
      </c>
      <c r="AT688" s="177"/>
      <c r="AU688" s="628"/>
      <c r="AV688" s="628"/>
      <c r="AW688" s="176" t="s">
        <v>290</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30" t="s">
        <v>47</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07" t="s">
        <v>95</v>
      </c>
      <c r="Z690" s="514"/>
      <c r="AA690" s="515"/>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07" t="s">
        <v>54</v>
      </c>
      <c r="Z691" s="514"/>
      <c r="AA691" s="515"/>
      <c r="AB691" s="613" t="s">
        <v>48</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c r="AY691">
        <f>$AY$687</f>
        <v>0</v>
      </c>
    </row>
    <row r="692" spans="1:51" ht="18.75" hidden="1" customHeight="1" x14ac:dyDescent="0.15">
      <c r="A692" s="145"/>
      <c r="B692" s="146"/>
      <c r="C692" s="150"/>
      <c r="D692" s="146"/>
      <c r="E692" s="170" t="s">
        <v>325</v>
      </c>
      <c r="F692" s="171"/>
      <c r="G692" s="172" t="s">
        <v>322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25" t="s">
        <v>51</v>
      </c>
      <c r="AF692" s="626"/>
      <c r="AG692" s="626"/>
      <c r="AH692" s="627"/>
      <c r="AI692" s="183" t="s">
        <v>539</v>
      </c>
      <c r="AJ692" s="183"/>
      <c r="AK692" s="183"/>
      <c r="AL692" s="181"/>
      <c r="AM692" s="183" t="s">
        <v>53</v>
      </c>
      <c r="AN692" s="183"/>
      <c r="AO692" s="183"/>
      <c r="AP692" s="181"/>
      <c r="AQ692" s="181" t="s">
        <v>314</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8"/>
      <c r="AF693" s="628"/>
      <c r="AG693" s="176" t="s">
        <v>315</v>
      </c>
      <c r="AH693" s="177"/>
      <c r="AI693" s="184"/>
      <c r="AJ693" s="184"/>
      <c r="AK693" s="184"/>
      <c r="AL693" s="182"/>
      <c r="AM693" s="184"/>
      <c r="AN693" s="184"/>
      <c r="AO693" s="184"/>
      <c r="AP693" s="182"/>
      <c r="AQ693" s="629"/>
      <c r="AR693" s="628"/>
      <c r="AS693" s="176" t="s">
        <v>315</v>
      </c>
      <c r="AT693" s="177"/>
      <c r="AU693" s="628"/>
      <c r="AV693" s="628"/>
      <c r="AW693" s="176" t="s">
        <v>290</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30" t="s">
        <v>47</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07" t="s">
        <v>95</v>
      </c>
      <c r="Z695" s="514"/>
      <c r="AA695" s="515"/>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07" t="s">
        <v>54</v>
      </c>
      <c r="Z696" s="514"/>
      <c r="AA696" s="515"/>
      <c r="AB696" s="613" t="s">
        <v>48</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c r="AY696">
        <f>$AY$692</f>
        <v>0</v>
      </c>
    </row>
    <row r="697" spans="1:51" ht="23.85" hidden="1" customHeight="1" x14ac:dyDescent="0.15">
      <c r="A697" s="145"/>
      <c r="B697" s="146"/>
      <c r="C697" s="150"/>
      <c r="D697" s="146"/>
      <c r="E697" s="614" t="s">
        <v>143</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7" t="s">
        <v>120</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1" ht="27" customHeight="1" x14ac:dyDescent="0.15">
      <c r="A701" s="3"/>
      <c r="B701" s="9"/>
      <c r="C701" s="620" t="s">
        <v>83</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67</v>
      </c>
      <c r="AE701" s="621"/>
      <c r="AF701" s="621"/>
      <c r="AG701" s="623" t="s">
        <v>56</v>
      </c>
      <c r="AH701" s="621"/>
      <c r="AI701" s="621"/>
      <c r="AJ701" s="621"/>
      <c r="AK701" s="621"/>
      <c r="AL701" s="621"/>
      <c r="AM701" s="621"/>
      <c r="AN701" s="621"/>
      <c r="AO701" s="621"/>
      <c r="AP701" s="621"/>
      <c r="AQ701" s="621"/>
      <c r="AR701" s="621"/>
      <c r="AS701" s="621"/>
      <c r="AT701" s="621"/>
      <c r="AU701" s="621"/>
      <c r="AV701" s="621"/>
      <c r="AW701" s="621"/>
      <c r="AX701" s="624"/>
    </row>
    <row r="702" spans="1:51" ht="87" customHeight="1" x14ac:dyDescent="0.15">
      <c r="A702" s="92" t="s">
        <v>243</v>
      </c>
      <c r="B702" s="93"/>
      <c r="C702" s="579" t="s">
        <v>245</v>
      </c>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1"/>
      <c r="AD702" s="582" t="s">
        <v>665</v>
      </c>
      <c r="AE702" s="583"/>
      <c r="AF702" s="583"/>
      <c r="AG702" s="584" t="s">
        <v>441</v>
      </c>
      <c r="AH702" s="585"/>
      <c r="AI702" s="585"/>
      <c r="AJ702" s="585"/>
      <c r="AK702" s="585"/>
      <c r="AL702" s="585"/>
      <c r="AM702" s="585"/>
      <c r="AN702" s="585"/>
      <c r="AO702" s="585"/>
      <c r="AP702" s="585"/>
      <c r="AQ702" s="585"/>
      <c r="AR702" s="585"/>
      <c r="AS702" s="585"/>
      <c r="AT702" s="585"/>
      <c r="AU702" s="585"/>
      <c r="AV702" s="585"/>
      <c r="AW702" s="585"/>
      <c r="AX702" s="586"/>
    </row>
    <row r="703" spans="1:51" ht="82.5" customHeight="1" x14ac:dyDescent="0.15">
      <c r="A703" s="94"/>
      <c r="B703" s="95"/>
      <c r="C703" s="587" t="s">
        <v>101</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49"/>
      <c r="AD703" s="550" t="s">
        <v>665</v>
      </c>
      <c r="AE703" s="551"/>
      <c r="AF703" s="551"/>
      <c r="AG703" s="545" t="s">
        <v>528</v>
      </c>
      <c r="AH703" s="546"/>
      <c r="AI703" s="546"/>
      <c r="AJ703" s="546"/>
      <c r="AK703" s="546"/>
      <c r="AL703" s="546"/>
      <c r="AM703" s="546"/>
      <c r="AN703" s="546"/>
      <c r="AO703" s="546"/>
      <c r="AP703" s="546"/>
      <c r="AQ703" s="546"/>
      <c r="AR703" s="546"/>
      <c r="AS703" s="546"/>
      <c r="AT703" s="546"/>
      <c r="AU703" s="546"/>
      <c r="AV703" s="546"/>
      <c r="AW703" s="546"/>
      <c r="AX703" s="547"/>
    </row>
    <row r="704" spans="1:51" ht="114.75" customHeight="1" x14ac:dyDescent="0.15">
      <c r="A704" s="96"/>
      <c r="B704" s="97"/>
      <c r="C704" s="589" t="s">
        <v>248</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1" t="s">
        <v>665</v>
      </c>
      <c r="AE704" s="562"/>
      <c r="AF704" s="562"/>
      <c r="AG704" s="101" t="s">
        <v>646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592" t="s">
        <v>110</v>
      </c>
      <c r="D705" s="59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94"/>
      <c r="AD705" s="595" t="s">
        <v>665</v>
      </c>
      <c r="AE705" s="596"/>
      <c r="AF705" s="596"/>
      <c r="AG705" s="98" t="s">
        <v>431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97" t="s">
        <v>133</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0" t="s">
        <v>565</v>
      </c>
      <c r="AE706" s="551"/>
      <c r="AF706" s="56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00" t="s">
        <v>394</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565</v>
      </c>
      <c r="AE707" s="604"/>
      <c r="AF707" s="60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05" t="s">
        <v>11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34" t="s">
        <v>665</v>
      </c>
      <c r="AE708" s="535"/>
      <c r="AF708" s="535"/>
      <c r="AG708" s="537" t="s">
        <v>681</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110"/>
      <c r="B709" s="111"/>
      <c r="C709" s="548" t="s">
        <v>215</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50" t="s">
        <v>665</v>
      </c>
      <c r="AE709" s="551"/>
      <c r="AF709" s="551"/>
      <c r="AG709" s="545" t="s">
        <v>68</v>
      </c>
      <c r="AH709" s="546"/>
      <c r="AI709" s="546"/>
      <c r="AJ709" s="546"/>
      <c r="AK709" s="546"/>
      <c r="AL709" s="546"/>
      <c r="AM709" s="546"/>
      <c r="AN709" s="546"/>
      <c r="AO709" s="546"/>
      <c r="AP709" s="546"/>
      <c r="AQ709" s="546"/>
      <c r="AR709" s="546"/>
      <c r="AS709" s="546"/>
      <c r="AT709" s="546"/>
      <c r="AU709" s="546"/>
      <c r="AV709" s="546"/>
      <c r="AW709" s="546"/>
      <c r="AX709" s="547"/>
    </row>
    <row r="710" spans="1:50" ht="26.25" customHeight="1" x14ac:dyDescent="0.15">
      <c r="A710" s="110"/>
      <c r="B710" s="111"/>
      <c r="C710" s="548" t="s">
        <v>19</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50" t="s">
        <v>506</v>
      </c>
      <c r="AE710" s="551"/>
      <c r="AF710" s="551"/>
      <c r="AG710" s="545"/>
      <c r="AH710" s="546"/>
      <c r="AI710" s="546"/>
      <c r="AJ710" s="546"/>
      <c r="AK710" s="546"/>
      <c r="AL710" s="546"/>
      <c r="AM710" s="546"/>
      <c r="AN710" s="546"/>
      <c r="AO710" s="546"/>
      <c r="AP710" s="546"/>
      <c r="AQ710" s="546"/>
      <c r="AR710" s="546"/>
      <c r="AS710" s="546"/>
      <c r="AT710" s="546"/>
      <c r="AU710" s="546"/>
      <c r="AV710" s="546"/>
      <c r="AW710" s="546"/>
      <c r="AX710" s="547"/>
    </row>
    <row r="711" spans="1:50" ht="48.75" customHeight="1" x14ac:dyDescent="0.15">
      <c r="A711" s="110"/>
      <c r="B711" s="111"/>
      <c r="C711" s="548" t="s">
        <v>97</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0"/>
      <c r="AD711" s="550" t="s">
        <v>665</v>
      </c>
      <c r="AE711" s="551"/>
      <c r="AF711" s="551"/>
      <c r="AG711" s="545" t="s">
        <v>664</v>
      </c>
      <c r="AH711" s="546"/>
      <c r="AI711" s="546"/>
      <c r="AJ711" s="546"/>
      <c r="AK711" s="546"/>
      <c r="AL711" s="546"/>
      <c r="AM711" s="546"/>
      <c r="AN711" s="546"/>
      <c r="AO711" s="546"/>
      <c r="AP711" s="546"/>
      <c r="AQ711" s="546"/>
      <c r="AR711" s="546"/>
      <c r="AS711" s="546"/>
      <c r="AT711" s="546"/>
      <c r="AU711" s="546"/>
      <c r="AV711" s="546"/>
      <c r="AW711" s="546"/>
      <c r="AX711" s="547"/>
    </row>
    <row r="712" spans="1:50" ht="26.25" customHeight="1" x14ac:dyDescent="0.15">
      <c r="A712" s="110"/>
      <c r="B712" s="111"/>
      <c r="C712" s="548" t="s">
        <v>346</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0"/>
      <c r="AD712" s="561" t="s">
        <v>506</v>
      </c>
      <c r="AE712" s="562"/>
      <c r="AF712" s="562"/>
      <c r="AG712" s="563"/>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x14ac:dyDescent="0.15">
      <c r="A713" s="110"/>
      <c r="B713" s="111"/>
      <c r="C713" s="566" t="s">
        <v>356</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50" t="s">
        <v>506</v>
      </c>
      <c r="AE713" s="551"/>
      <c r="AF713" s="569"/>
      <c r="AG713" s="545"/>
      <c r="AH713" s="546"/>
      <c r="AI713" s="546"/>
      <c r="AJ713" s="546"/>
      <c r="AK713" s="546"/>
      <c r="AL713" s="546"/>
      <c r="AM713" s="546"/>
      <c r="AN713" s="546"/>
      <c r="AO713" s="546"/>
      <c r="AP713" s="546"/>
      <c r="AQ713" s="546"/>
      <c r="AR713" s="546"/>
      <c r="AS713" s="546"/>
      <c r="AT713" s="546"/>
      <c r="AU713" s="546"/>
      <c r="AV713" s="546"/>
      <c r="AW713" s="546"/>
      <c r="AX713" s="547"/>
    </row>
    <row r="714" spans="1:50" ht="26.25" customHeight="1" x14ac:dyDescent="0.15">
      <c r="A714" s="112"/>
      <c r="B714" s="113"/>
      <c r="C714" s="570" t="s">
        <v>304</v>
      </c>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2"/>
      <c r="AD714" s="573" t="s">
        <v>506</v>
      </c>
      <c r="AE714" s="574"/>
      <c r="AF714" s="575"/>
      <c r="AG714" s="576"/>
      <c r="AH714" s="577"/>
      <c r="AI714" s="577"/>
      <c r="AJ714" s="577"/>
      <c r="AK714" s="577"/>
      <c r="AL714" s="577"/>
      <c r="AM714" s="577"/>
      <c r="AN714" s="577"/>
      <c r="AO714" s="577"/>
      <c r="AP714" s="577"/>
      <c r="AQ714" s="577"/>
      <c r="AR714" s="577"/>
      <c r="AS714" s="577"/>
      <c r="AT714" s="577"/>
      <c r="AU714" s="577"/>
      <c r="AV714" s="577"/>
      <c r="AW714" s="577"/>
      <c r="AX714" s="578"/>
    </row>
    <row r="715" spans="1:50" ht="63.75" customHeight="1" x14ac:dyDescent="0.15">
      <c r="A715" s="108" t="s">
        <v>107</v>
      </c>
      <c r="B715" s="109"/>
      <c r="C715" s="531" t="s">
        <v>406</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34" t="s">
        <v>682</v>
      </c>
      <c r="AE715" s="535"/>
      <c r="AF715" s="536"/>
      <c r="AG715" s="537" t="s">
        <v>180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110"/>
      <c r="B716" s="111"/>
      <c r="C716" s="540" t="s">
        <v>116</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506</v>
      </c>
      <c r="AE716" s="544"/>
      <c r="AF716" s="544"/>
      <c r="AG716" s="545"/>
      <c r="AH716" s="546"/>
      <c r="AI716" s="546"/>
      <c r="AJ716" s="546"/>
      <c r="AK716" s="546"/>
      <c r="AL716" s="546"/>
      <c r="AM716" s="546"/>
      <c r="AN716" s="546"/>
      <c r="AO716" s="546"/>
      <c r="AP716" s="546"/>
      <c r="AQ716" s="546"/>
      <c r="AR716" s="546"/>
      <c r="AS716" s="546"/>
      <c r="AT716" s="546"/>
      <c r="AU716" s="546"/>
      <c r="AV716" s="546"/>
      <c r="AW716" s="546"/>
      <c r="AX716" s="547"/>
    </row>
    <row r="717" spans="1:50" ht="27" customHeight="1" x14ac:dyDescent="0.15">
      <c r="A717" s="110"/>
      <c r="B717" s="111"/>
      <c r="C717" s="548" t="s">
        <v>326</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50" t="s">
        <v>665</v>
      </c>
      <c r="AE717" s="551"/>
      <c r="AF717" s="551"/>
      <c r="AG717" s="545" t="s">
        <v>361</v>
      </c>
      <c r="AH717" s="546"/>
      <c r="AI717" s="546"/>
      <c r="AJ717" s="546"/>
      <c r="AK717" s="546"/>
      <c r="AL717" s="546"/>
      <c r="AM717" s="546"/>
      <c r="AN717" s="546"/>
      <c r="AO717" s="546"/>
      <c r="AP717" s="546"/>
      <c r="AQ717" s="546"/>
      <c r="AR717" s="546"/>
      <c r="AS717" s="546"/>
      <c r="AT717" s="546"/>
      <c r="AU717" s="546"/>
      <c r="AV717" s="546"/>
      <c r="AW717" s="546"/>
      <c r="AX717" s="547"/>
    </row>
    <row r="718" spans="1:50" ht="27" customHeight="1" x14ac:dyDescent="0.15">
      <c r="A718" s="112"/>
      <c r="B718" s="113"/>
      <c r="C718" s="548" t="s">
        <v>113</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665</v>
      </c>
      <c r="AE718" s="551"/>
      <c r="AF718" s="551"/>
      <c r="AG718" s="167" t="s">
        <v>261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52" t="s">
        <v>251</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34" t="s">
        <v>506</v>
      </c>
      <c r="AE719" s="535"/>
      <c r="AF719" s="53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55" t="s">
        <v>268</v>
      </c>
      <c r="D720" s="556"/>
      <c r="E720" s="556"/>
      <c r="F720" s="557"/>
      <c r="G720" s="558" t="s">
        <v>55</v>
      </c>
      <c r="H720" s="556"/>
      <c r="I720" s="556"/>
      <c r="J720" s="556"/>
      <c r="K720" s="556"/>
      <c r="L720" s="556"/>
      <c r="M720" s="556"/>
      <c r="N720" s="558" t="s">
        <v>282</v>
      </c>
      <c r="O720" s="556"/>
      <c r="P720" s="556"/>
      <c r="Q720" s="556"/>
      <c r="R720" s="556"/>
      <c r="S720" s="556"/>
      <c r="T720" s="556"/>
      <c r="U720" s="556"/>
      <c r="V720" s="556"/>
      <c r="W720" s="556"/>
      <c r="X720" s="556"/>
      <c r="Y720" s="556"/>
      <c r="Z720" s="556"/>
      <c r="AA720" s="556"/>
      <c r="AB720" s="556"/>
      <c r="AC720" s="556"/>
      <c r="AD720" s="556"/>
      <c r="AE720" s="556"/>
      <c r="AF720" s="55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16"/>
      <c r="D721" s="517"/>
      <c r="E721" s="517"/>
      <c r="F721" s="518"/>
      <c r="G721" s="519"/>
      <c r="H721" s="520"/>
      <c r="I721" s="21" t="str">
        <f>IF(OR(G721="　",G721=""),"","-")</f>
        <v/>
      </c>
      <c r="J721" s="521"/>
      <c r="K721" s="521"/>
      <c r="L721" s="21" t="str">
        <f>IF(M721="","","-")</f>
        <v/>
      </c>
      <c r="M721" s="24"/>
      <c r="N721" s="522"/>
      <c r="O721" s="523"/>
      <c r="P721" s="523"/>
      <c r="Q721" s="523"/>
      <c r="R721" s="523"/>
      <c r="S721" s="523"/>
      <c r="T721" s="523"/>
      <c r="U721" s="523"/>
      <c r="V721" s="523"/>
      <c r="W721" s="523"/>
      <c r="X721" s="523"/>
      <c r="Y721" s="523"/>
      <c r="Z721" s="523"/>
      <c r="AA721" s="523"/>
      <c r="AB721" s="523"/>
      <c r="AC721" s="523"/>
      <c r="AD721" s="523"/>
      <c r="AE721" s="523"/>
      <c r="AF721" s="52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16"/>
      <c r="D722" s="517"/>
      <c r="E722" s="517"/>
      <c r="F722" s="518"/>
      <c r="G722" s="519"/>
      <c r="H722" s="520"/>
      <c r="I722" s="21" t="str">
        <f>IF(OR(G722="　",G722=""),"","-")</f>
        <v/>
      </c>
      <c r="J722" s="521"/>
      <c r="K722" s="521"/>
      <c r="L722" s="21" t="str">
        <f>IF(M722="","","-")</f>
        <v/>
      </c>
      <c r="M722" s="24"/>
      <c r="N722" s="522"/>
      <c r="O722" s="523"/>
      <c r="P722" s="523"/>
      <c r="Q722" s="523"/>
      <c r="R722" s="523"/>
      <c r="S722" s="523"/>
      <c r="T722" s="523"/>
      <c r="U722" s="523"/>
      <c r="V722" s="523"/>
      <c r="W722" s="523"/>
      <c r="X722" s="523"/>
      <c r="Y722" s="523"/>
      <c r="Z722" s="523"/>
      <c r="AA722" s="523"/>
      <c r="AB722" s="523"/>
      <c r="AC722" s="523"/>
      <c r="AD722" s="523"/>
      <c r="AE722" s="523"/>
      <c r="AF722" s="52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16"/>
      <c r="D723" s="517"/>
      <c r="E723" s="517"/>
      <c r="F723" s="518"/>
      <c r="G723" s="519"/>
      <c r="H723" s="520"/>
      <c r="I723" s="21" t="str">
        <f>IF(OR(G723="　",G723=""),"","-")</f>
        <v/>
      </c>
      <c r="J723" s="521"/>
      <c r="K723" s="521"/>
      <c r="L723" s="21" t="str">
        <f>IF(M723="","","-")</f>
        <v/>
      </c>
      <c r="M723" s="24"/>
      <c r="N723" s="522"/>
      <c r="O723" s="523"/>
      <c r="P723" s="523"/>
      <c r="Q723" s="523"/>
      <c r="R723" s="523"/>
      <c r="S723" s="523"/>
      <c r="T723" s="523"/>
      <c r="U723" s="523"/>
      <c r="V723" s="523"/>
      <c r="W723" s="523"/>
      <c r="X723" s="523"/>
      <c r="Y723" s="523"/>
      <c r="Z723" s="523"/>
      <c r="AA723" s="523"/>
      <c r="AB723" s="523"/>
      <c r="AC723" s="523"/>
      <c r="AD723" s="523"/>
      <c r="AE723" s="523"/>
      <c r="AF723" s="52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16"/>
      <c r="D724" s="517"/>
      <c r="E724" s="517"/>
      <c r="F724" s="518"/>
      <c r="G724" s="519"/>
      <c r="H724" s="520"/>
      <c r="I724" s="21" t="str">
        <f>IF(OR(G724="　",G724=""),"","-")</f>
        <v/>
      </c>
      <c r="J724" s="521"/>
      <c r="K724" s="521"/>
      <c r="L724" s="21" t="str">
        <f>IF(M724="","","-")</f>
        <v/>
      </c>
      <c r="M724" s="24"/>
      <c r="N724" s="522"/>
      <c r="O724" s="523"/>
      <c r="P724" s="523"/>
      <c r="Q724" s="523"/>
      <c r="R724" s="523"/>
      <c r="S724" s="523"/>
      <c r="T724" s="523"/>
      <c r="U724" s="523"/>
      <c r="V724" s="523"/>
      <c r="W724" s="523"/>
      <c r="X724" s="523"/>
      <c r="Y724" s="523"/>
      <c r="Z724" s="523"/>
      <c r="AA724" s="523"/>
      <c r="AB724" s="523"/>
      <c r="AC724" s="523"/>
      <c r="AD724" s="523"/>
      <c r="AE724" s="523"/>
      <c r="AF724" s="52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16"/>
      <c r="D725" s="517"/>
      <c r="E725" s="517"/>
      <c r="F725" s="518"/>
      <c r="G725" s="525"/>
      <c r="H725" s="526"/>
      <c r="I725" s="22" t="str">
        <f>IF(OR(G725="　",G725=""),"","-")</f>
        <v/>
      </c>
      <c r="J725" s="527"/>
      <c r="K725" s="527"/>
      <c r="L725" s="22" t="str">
        <f>IF(M725="","","-")</f>
        <v/>
      </c>
      <c r="M725" s="25"/>
      <c r="N725" s="528"/>
      <c r="O725" s="529"/>
      <c r="P725" s="529"/>
      <c r="Q725" s="529"/>
      <c r="R725" s="529"/>
      <c r="S725" s="529"/>
      <c r="T725" s="529"/>
      <c r="U725" s="529"/>
      <c r="V725" s="529"/>
      <c r="W725" s="529"/>
      <c r="X725" s="529"/>
      <c r="Y725" s="529"/>
      <c r="Z725" s="529"/>
      <c r="AA725" s="529"/>
      <c r="AB725" s="529"/>
      <c r="AC725" s="529"/>
      <c r="AD725" s="529"/>
      <c r="AE725" s="529"/>
      <c r="AF725" s="53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48" t="s">
        <v>124</v>
      </c>
      <c r="D726" s="253"/>
      <c r="E726" s="253"/>
      <c r="F726" s="450"/>
      <c r="G726" s="315" t="s">
        <v>683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86" t="s">
        <v>128</v>
      </c>
      <c r="D727" s="487"/>
      <c r="E727" s="487"/>
      <c r="F727" s="488"/>
      <c r="G727" s="489" t="s">
        <v>684</v>
      </c>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c r="AF727" s="489"/>
      <c r="AG727" s="489"/>
      <c r="AH727" s="489"/>
      <c r="AI727" s="489"/>
      <c r="AJ727" s="489"/>
      <c r="AK727" s="489"/>
      <c r="AL727" s="489"/>
      <c r="AM727" s="489"/>
      <c r="AN727" s="489"/>
      <c r="AO727" s="489"/>
      <c r="AP727" s="489"/>
      <c r="AQ727" s="489"/>
      <c r="AR727" s="489"/>
      <c r="AS727" s="489"/>
      <c r="AT727" s="489"/>
      <c r="AU727" s="489"/>
      <c r="AV727" s="489"/>
      <c r="AW727" s="489"/>
      <c r="AX727" s="490"/>
    </row>
    <row r="728" spans="1:50" ht="24" customHeight="1" x14ac:dyDescent="0.15">
      <c r="A728" s="491" t="s">
        <v>99</v>
      </c>
      <c r="B728" s="492"/>
      <c r="C728" s="492"/>
      <c r="D728" s="492"/>
      <c r="E728" s="492"/>
      <c r="F728" s="492"/>
      <c r="G728" s="492"/>
      <c r="H728" s="492"/>
      <c r="I728" s="492"/>
      <c r="J728" s="492"/>
      <c r="K728" s="492"/>
      <c r="L728" s="492"/>
      <c r="M728" s="492"/>
      <c r="N728" s="492"/>
      <c r="O728" s="492"/>
      <c r="P728" s="492"/>
      <c r="Q728" s="492"/>
      <c r="R728" s="492"/>
      <c r="S728" s="492"/>
      <c r="T728" s="492"/>
      <c r="U728" s="492"/>
      <c r="V728" s="492"/>
      <c r="W728" s="492"/>
      <c r="X728" s="492"/>
      <c r="Y728" s="492"/>
      <c r="Z728" s="492"/>
      <c r="AA728" s="492"/>
      <c r="AB728" s="492"/>
      <c r="AC728" s="492"/>
      <c r="AD728" s="492"/>
      <c r="AE728" s="492"/>
      <c r="AF728" s="492"/>
      <c r="AG728" s="492"/>
      <c r="AH728" s="492"/>
      <c r="AI728" s="492"/>
      <c r="AJ728" s="492"/>
      <c r="AK728" s="492"/>
      <c r="AL728" s="492"/>
      <c r="AM728" s="492"/>
      <c r="AN728" s="492"/>
      <c r="AO728" s="492"/>
      <c r="AP728" s="492"/>
      <c r="AQ728" s="492"/>
      <c r="AR728" s="492"/>
      <c r="AS728" s="492"/>
      <c r="AT728" s="492"/>
      <c r="AU728" s="492"/>
      <c r="AV728" s="492"/>
      <c r="AW728" s="492"/>
      <c r="AX728" s="493"/>
    </row>
    <row r="729" spans="1:50" ht="67.5" customHeight="1" x14ac:dyDescent="0.15">
      <c r="A729" s="494" t="s">
        <v>690</v>
      </c>
      <c r="B729" s="495"/>
      <c r="C729" s="495"/>
      <c r="D729" s="495"/>
      <c r="E729" s="495"/>
      <c r="F729" s="495"/>
      <c r="G729" s="495"/>
      <c r="H729" s="495"/>
      <c r="I729" s="495"/>
      <c r="J729" s="495"/>
      <c r="K729" s="495"/>
      <c r="L729" s="495"/>
      <c r="M729" s="495"/>
      <c r="N729" s="495"/>
      <c r="O729" s="495"/>
      <c r="P729" s="495"/>
      <c r="Q729" s="495"/>
      <c r="R729" s="495"/>
      <c r="S729" s="495"/>
      <c r="T729" s="495"/>
      <c r="U729" s="495"/>
      <c r="V729" s="495"/>
      <c r="W729" s="495"/>
      <c r="X729" s="495"/>
      <c r="Y729" s="495"/>
      <c r="Z729" s="495"/>
      <c r="AA729" s="495"/>
      <c r="AB729" s="495"/>
      <c r="AC729" s="495"/>
      <c r="AD729" s="495"/>
      <c r="AE729" s="495"/>
      <c r="AF729" s="495"/>
      <c r="AG729" s="495"/>
      <c r="AH729" s="495"/>
      <c r="AI729" s="495"/>
      <c r="AJ729" s="495"/>
      <c r="AK729" s="495"/>
      <c r="AL729" s="495"/>
      <c r="AM729" s="495"/>
      <c r="AN729" s="495"/>
      <c r="AO729" s="495"/>
      <c r="AP729" s="495"/>
      <c r="AQ729" s="495"/>
      <c r="AR729" s="495"/>
      <c r="AS729" s="495"/>
      <c r="AT729" s="495"/>
      <c r="AU729" s="495"/>
      <c r="AV729" s="495"/>
      <c r="AW729" s="495"/>
      <c r="AX729" s="496"/>
    </row>
    <row r="730" spans="1:50" ht="24.75" customHeight="1" x14ac:dyDescent="0.15">
      <c r="A730" s="497" t="s">
        <v>75</v>
      </c>
      <c r="B730" s="498"/>
      <c r="C730" s="498"/>
      <c r="D730" s="498"/>
      <c r="E730" s="498"/>
      <c r="F730" s="498"/>
      <c r="G730" s="498"/>
      <c r="H730" s="498"/>
      <c r="I730" s="498"/>
      <c r="J730" s="498"/>
      <c r="K730" s="498"/>
      <c r="L730" s="498"/>
      <c r="M730" s="498"/>
      <c r="N730" s="498"/>
      <c r="O730" s="498"/>
      <c r="P730" s="498"/>
      <c r="Q730" s="498"/>
      <c r="R730" s="498"/>
      <c r="S730" s="498"/>
      <c r="T730" s="498"/>
      <c r="U730" s="498"/>
      <c r="V730" s="498"/>
      <c r="W730" s="498"/>
      <c r="X730" s="498"/>
      <c r="Y730" s="498"/>
      <c r="Z730" s="498"/>
      <c r="AA730" s="498"/>
      <c r="AB730" s="498"/>
      <c r="AC730" s="498"/>
      <c r="AD730" s="498"/>
      <c r="AE730" s="498"/>
      <c r="AF730" s="498"/>
      <c r="AG730" s="498"/>
      <c r="AH730" s="498"/>
      <c r="AI730" s="498"/>
      <c r="AJ730" s="498"/>
      <c r="AK730" s="498"/>
      <c r="AL730" s="498"/>
      <c r="AM730" s="498"/>
      <c r="AN730" s="498"/>
      <c r="AO730" s="498"/>
      <c r="AP730" s="498"/>
      <c r="AQ730" s="498"/>
      <c r="AR730" s="498"/>
      <c r="AS730" s="498"/>
      <c r="AT730" s="498"/>
      <c r="AU730" s="498"/>
      <c r="AV730" s="498"/>
      <c r="AW730" s="498"/>
      <c r="AX730" s="499"/>
    </row>
    <row r="731" spans="1:50" ht="67.5" customHeight="1" x14ac:dyDescent="0.15">
      <c r="A731" s="500" t="s">
        <v>209</v>
      </c>
      <c r="B731" s="501"/>
      <c r="C731" s="501"/>
      <c r="D731" s="501"/>
      <c r="E731" s="502"/>
      <c r="F731" s="503" t="s">
        <v>688</v>
      </c>
      <c r="G731" s="495"/>
      <c r="H731" s="495"/>
      <c r="I731" s="495"/>
      <c r="J731" s="495"/>
      <c r="K731" s="495"/>
      <c r="L731" s="495"/>
      <c r="M731" s="495"/>
      <c r="N731" s="495"/>
      <c r="O731" s="495"/>
      <c r="P731" s="495"/>
      <c r="Q731" s="495"/>
      <c r="R731" s="495"/>
      <c r="S731" s="495"/>
      <c r="T731" s="495"/>
      <c r="U731" s="495"/>
      <c r="V731" s="495"/>
      <c r="W731" s="495"/>
      <c r="X731" s="495"/>
      <c r="Y731" s="495"/>
      <c r="Z731" s="495"/>
      <c r="AA731" s="495"/>
      <c r="AB731" s="495"/>
      <c r="AC731" s="495"/>
      <c r="AD731" s="495"/>
      <c r="AE731" s="495"/>
      <c r="AF731" s="495"/>
      <c r="AG731" s="495"/>
      <c r="AH731" s="495"/>
      <c r="AI731" s="495"/>
      <c r="AJ731" s="495"/>
      <c r="AK731" s="495"/>
      <c r="AL731" s="495"/>
      <c r="AM731" s="495"/>
      <c r="AN731" s="495"/>
      <c r="AO731" s="495"/>
      <c r="AP731" s="495"/>
      <c r="AQ731" s="495"/>
      <c r="AR731" s="495"/>
      <c r="AS731" s="495"/>
      <c r="AT731" s="495"/>
      <c r="AU731" s="495"/>
      <c r="AV731" s="495"/>
      <c r="AW731" s="495"/>
      <c r="AX731" s="496"/>
    </row>
    <row r="732" spans="1:50" ht="24.75" customHeight="1" x14ac:dyDescent="0.15">
      <c r="A732" s="497" t="s">
        <v>117</v>
      </c>
      <c r="B732" s="498"/>
      <c r="C732" s="498"/>
      <c r="D732" s="498"/>
      <c r="E732" s="498"/>
      <c r="F732" s="498"/>
      <c r="G732" s="498"/>
      <c r="H732" s="498"/>
      <c r="I732" s="498"/>
      <c r="J732" s="498"/>
      <c r="K732" s="498"/>
      <c r="L732" s="498"/>
      <c r="M732" s="498"/>
      <c r="N732" s="498"/>
      <c r="O732" s="498"/>
      <c r="P732" s="498"/>
      <c r="Q732" s="498"/>
      <c r="R732" s="498"/>
      <c r="S732" s="498"/>
      <c r="T732" s="498"/>
      <c r="U732" s="498"/>
      <c r="V732" s="498"/>
      <c r="W732" s="498"/>
      <c r="X732" s="498"/>
      <c r="Y732" s="498"/>
      <c r="Z732" s="498"/>
      <c r="AA732" s="498"/>
      <c r="AB732" s="498"/>
      <c r="AC732" s="498"/>
      <c r="AD732" s="498"/>
      <c r="AE732" s="498"/>
      <c r="AF732" s="498"/>
      <c r="AG732" s="498"/>
      <c r="AH732" s="498"/>
      <c r="AI732" s="498"/>
      <c r="AJ732" s="498"/>
      <c r="AK732" s="498"/>
      <c r="AL732" s="498"/>
      <c r="AM732" s="498"/>
      <c r="AN732" s="498"/>
      <c r="AO732" s="498"/>
      <c r="AP732" s="498"/>
      <c r="AQ732" s="498"/>
      <c r="AR732" s="498"/>
      <c r="AS732" s="498"/>
      <c r="AT732" s="498"/>
      <c r="AU732" s="498"/>
      <c r="AV732" s="498"/>
      <c r="AW732" s="498"/>
      <c r="AX732" s="499"/>
    </row>
    <row r="733" spans="1:50" ht="66" customHeight="1" x14ac:dyDescent="0.15">
      <c r="A733" s="500" t="s">
        <v>242</v>
      </c>
      <c r="B733" s="501"/>
      <c r="C733" s="501"/>
      <c r="D733" s="501"/>
      <c r="E733" s="502"/>
      <c r="F733" s="503" t="s">
        <v>689</v>
      </c>
      <c r="G733" s="495"/>
      <c r="H733" s="495"/>
      <c r="I733" s="495"/>
      <c r="J733" s="495"/>
      <c r="K733" s="495"/>
      <c r="L733" s="495"/>
      <c r="M733" s="495"/>
      <c r="N733" s="495"/>
      <c r="O733" s="495"/>
      <c r="P733" s="495"/>
      <c r="Q733" s="495"/>
      <c r="R733" s="495"/>
      <c r="S733" s="495"/>
      <c r="T733" s="495"/>
      <c r="U733" s="495"/>
      <c r="V733" s="495"/>
      <c r="W733" s="495"/>
      <c r="X733" s="495"/>
      <c r="Y733" s="495"/>
      <c r="Z733" s="495"/>
      <c r="AA733" s="495"/>
      <c r="AB733" s="495"/>
      <c r="AC733" s="495"/>
      <c r="AD733" s="495"/>
      <c r="AE733" s="495"/>
      <c r="AF733" s="495"/>
      <c r="AG733" s="495"/>
      <c r="AH733" s="495"/>
      <c r="AI733" s="495"/>
      <c r="AJ733" s="495"/>
      <c r="AK733" s="495"/>
      <c r="AL733" s="495"/>
      <c r="AM733" s="495"/>
      <c r="AN733" s="495"/>
      <c r="AO733" s="495"/>
      <c r="AP733" s="495"/>
      <c r="AQ733" s="495"/>
      <c r="AR733" s="495"/>
      <c r="AS733" s="495"/>
      <c r="AT733" s="495"/>
      <c r="AU733" s="495"/>
      <c r="AV733" s="495"/>
      <c r="AW733" s="495"/>
      <c r="AX733" s="496"/>
    </row>
    <row r="734" spans="1:50" ht="24.75" customHeight="1" x14ac:dyDescent="0.15">
      <c r="A734" s="504" t="s">
        <v>100</v>
      </c>
      <c r="B734" s="505"/>
      <c r="C734" s="505"/>
      <c r="D734" s="505"/>
      <c r="E734" s="505"/>
      <c r="F734" s="505"/>
      <c r="G734" s="505"/>
      <c r="H734" s="505"/>
      <c r="I734" s="505"/>
      <c r="J734" s="505"/>
      <c r="K734" s="505"/>
      <c r="L734" s="505"/>
      <c r="M734" s="505"/>
      <c r="N734" s="505"/>
      <c r="O734" s="505"/>
      <c r="P734" s="505"/>
      <c r="Q734" s="505"/>
      <c r="R734" s="505"/>
      <c r="S734" s="505"/>
      <c r="T734" s="505"/>
      <c r="U734" s="505"/>
      <c r="V734" s="505"/>
      <c r="W734" s="505"/>
      <c r="X734" s="505"/>
      <c r="Y734" s="505"/>
      <c r="Z734" s="505"/>
      <c r="AA734" s="505"/>
      <c r="AB734" s="505"/>
      <c r="AC734" s="505"/>
      <c r="AD734" s="505"/>
      <c r="AE734" s="505"/>
      <c r="AF734" s="505"/>
      <c r="AG734" s="505"/>
      <c r="AH734" s="505"/>
      <c r="AI734" s="505"/>
      <c r="AJ734" s="505"/>
      <c r="AK734" s="505"/>
      <c r="AL734" s="505"/>
      <c r="AM734" s="505"/>
      <c r="AN734" s="505"/>
      <c r="AO734" s="505"/>
      <c r="AP734" s="505"/>
      <c r="AQ734" s="505"/>
      <c r="AR734" s="505"/>
      <c r="AS734" s="505"/>
      <c r="AT734" s="505"/>
      <c r="AU734" s="505"/>
      <c r="AV734" s="505"/>
      <c r="AW734" s="505"/>
      <c r="AX734" s="506"/>
    </row>
    <row r="735" spans="1:50" ht="67.5" customHeight="1" x14ac:dyDescent="0.15">
      <c r="A735" s="507" t="s">
        <v>690</v>
      </c>
      <c r="B735" s="508"/>
      <c r="C735" s="508"/>
      <c r="D735" s="508"/>
      <c r="E735" s="508"/>
      <c r="F735" s="508"/>
      <c r="G735" s="508"/>
      <c r="H735" s="508"/>
      <c r="I735" s="508"/>
      <c r="J735" s="508"/>
      <c r="K735" s="508"/>
      <c r="L735" s="508"/>
      <c r="M735" s="508"/>
      <c r="N735" s="508"/>
      <c r="O735" s="508"/>
      <c r="P735" s="508"/>
      <c r="Q735" s="508"/>
      <c r="R735" s="508"/>
      <c r="S735" s="508"/>
      <c r="T735" s="508"/>
      <c r="U735" s="508"/>
      <c r="V735" s="508"/>
      <c r="W735" s="508"/>
      <c r="X735" s="508"/>
      <c r="Y735" s="508"/>
      <c r="Z735" s="508"/>
      <c r="AA735" s="508"/>
      <c r="AB735" s="508"/>
      <c r="AC735" s="508"/>
      <c r="AD735" s="508"/>
      <c r="AE735" s="508"/>
      <c r="AF735" s="508"/>
      <c r="AG735" s="508"/>
      <c r="AH735" s="508"/>
      <c r="AI735" s="508"/>
      <c r="AJ735" s="508"/>
      <c r="AK735" s="508"/>
      <c r="AL735" s="508"/>
      <c r="AM735" s="508"/>
      <c r="AN735" s="508"/>
      <c r="AO735" s="508"/>
      <c r="AP735" s="508"/>
      <c r="AQ735" s="508"/>
      <c r="AR735" s="508"/>
      <c r="AS735" s="508"/>
      <c r="AT735" s="508"/>
      <c r="AU735" s="508"/>
      <c r="AV735" s="508"/>
      <c r="AW735" s="508"/>
      <c r="AX735" s="509"/>
    </row>
    <row r="736" spans="1:50" ht="24.75" customHeight="1" x14ac:dyDescent="0.15">
      <c r="A736" s="510" t="s">
        <v>418</v>
      </c>
      <c r="B736" s="511"/>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c r="AA736" s="511"/>
      <c r="AB736" s="511"/>
      <c r="AC736" s="511"/>
      <c r="AD736" s="511"/>
      <c r="AE736" s="511"/>
      <c r="AF736" s="511"/>
      <c r="AG736" s="511"/>
      <c r="AH736" s="511"/>
      <c r="AI736" s="511"/>
      <c r="AJ736" s="511"/>
      <c r="AK736" s="511"/>
      <c r="AL736" s="511"/>
      <c r="AM736" s="511"/>
      <c r="AN736" s="511"/>
      <c r="AO736" s="511"/>
      <c r="AP736" s="511"/>
      <c r="AQ736" s="511"/>
      <c r="AR736" s="511"/>
      <c r="AS736" s="511"/>
      <c r="AT736" s="511"/>
      <c r="AU736" s="511"/>
      <c r="AV736" s="511"/>
      <c r="AW736" s="511"/>
      <c r="AX736" s="512"/>
    </row>
    <row r="737" spans="1:51" ht="24.75" customHeight="1" x14ac:dyDescent="0.15">
      <c r="A737" s="513" t="s">
        <v>627</v>
      </c>
      <c r="B737" s="514"/>
      <c r="C737" s="514"/>
      <c r="D737" s="515"/>
      <c r="E737" s="479" t="s">
        <v>454</v>
      </c>
      <c r="F737" s="480"/>
      <c r="G737" s="480"/>
      <c r="H737" s="480"/>
      <c r="I737" s="480"/>
      <c r="J737" s="480"/>
      <c r="K737" s="480"/>
      <c r="L737" s="480"/>
      <c r="M737" s="480"/>
      <c r="N737" s="480"/>
      <c r="O737" s="480"/>
      <c r="P737" s="481"/>
      <c r="Q737" s="479"/>
      <c r="R737" s="480"/>
      <c r="S737" s="480"/>
      <c r="T737" s="480"/>
      <c r="U737" s="480"/>
      <c r="V737" s="480"/>
      <c r="W737" s="480"/>
      <c r="X737" s="480"/>
      <c r="Y737" s="480"/>
      <c r="Z737" s="480"/>
      <c r="AA737" s="480"/>
      <c r="AB737" s="481"/>
      <c r="AC737" s="479"/>
      <c r="AD737" s="480"/>
      <c r="AE737" s="480"/>
      <c r="AF737" s="480"/>
      <c r="AG737" s="480"/>
      <c r="AH737" s="480"/>
      <c r="AI737" s="480"/>
      <c r="AJ737" s="480"/>
      <c r="AK737" s="480"/>
      <c r="AL737" s="480"/>
      <c r="AM737" s="480"/>
      <c r="AN737" s="481"/>
      <c r="AO737" s="479"/>
      <c r="AP737" s="480"/>
      <c r="AQ737" s="480"/>
      <c r="AR737" s="480"/>
      <c r="AS737" s="480"/>
      <c r="AT737" s="480"/>
      <c r="AU737" s="480"/>
      <c r="AV737" s="480"/>
      <c r="AW737" s="480"/>
      <c r="AX737" s="482"/>
      <c r="AY737" s="50"/>
    </row>
    <row r="738" spans="1:51" ht="24.75" customHeight="1" x14ac:dyDescent="0.15">
      <c r="A738" s="415" t="s">
        <v>226</v>
      </c>
      <c r="B738" s="415"/>
      <c r="C738" s="415"/>
      <c r="D738" s="415"/>
      <c r="E738" s="479" t="s">
        <v>454</v>
      </c>
      <c r="F738" s="480"/>
      <c r="G738" s="480"/>
      <c r="H738" s="480"/>
      <c r="I738" s="480"/>
      <c r="J738" s="480"/>
      <c r="K738" s="480"/>
      <c r="L738" s="480"/>
      <c r="M738" s="480"/>
      <c r="N738" s="480"/>
      <c r="O738" s="480"/>
      <c r="P738" s="481"/>
      <c r="Q738" s="479"/>
      <c r="R738" s="480"/>
      <c r="S738" s="480"/>
      <c r="T738" s="480"/>
      <c r="U738" s="480"/>
      <c r="V738" s="480"/>
      <c r="W738" s="480"/>
      <c r="X738" s="480"/>
      <c r="Y738" s="480"/>
      <c r="Z738" s="480"/>
      <c r="AA738" s="480"/>
      <c r="AB738" s="481"/>
      <c r="AC738" s="479"/>
      <c r="AD738" s="480"/>
      <c r="AE738" s="480"/>
      <c r="AF738" s="480"/>
      <c r="AG738" s="480"/>
      <c r="AH738" s="480"/>
      <c r="AI738" s="480"/>
      <c r="AJ738" s="480"/>
      <c r="AK738" s="480"/>
      <c r="AL738" s="480"/>
      <c r="AM738" s="480"/>
      <c r="AN738" s="481"/>
      <c r="AO738" s="479"/>
      <c r="AP738" s="480"/>
      <c r="AQ738" s="480"/>
      <c r="AR738" s="480"/>
      <c r="AS738" s="480"/>
      <c r="AT738" s="480"/>
      <c r="AU738" s="480"/>
      <c r="AV738" s="480"/>
      <c r="AW738" s="480"/>
      <c r="AX738" s="482"/>
    </row>
    <row r="739" spans="1:51" ht="24.75" customHeight="1" x14ac:dyDescent="0.15">
      <c r="A739" s="415" t="s">
        <v>449</v>
      </c>
      <c r="B739" s="415"/>
      <c r="C739" s="415"/>
      <c r="D739" s="415"/>
      <c r="E739" s="479" t="s">
        <v>454</v>
      </c>
      <c r="F739" s="480"/>
      <c r="G739" s="480"/>
      <c r="H739" s="480"/>
      <c r="I739" s="480"/>
      <c r="J739" s="480"/>
      <c r="K739" s="480"/>
      <c r="L739" s="480"/>
      <c r="M739" s="480"/>
      <c r="N739" s="480"/>
      <c r="O739" s="480"/>
      <c r="P739" s="481"/>
      <c r="Q739" s="479"/>
      <c r="R739" s="480"/>
      <c r="S739" s="480"/>
      <c r="T739" s="480"/>
      <c r="U739" s="480"/>
      <c r="V739" s="480"/>
      <c r="W739" s="480"/>
      <c r="X739" s="480"/>
      <c r="Y739" s="480"/>
      <c r="Z739" s="480"/>
      <c r="AA739" s="480"/>
      <c r="AB739" s="481"/>
      <c r="AC739" s="479"/>
      <c r="AD739" s="480"/>
      <c r="AE739" s="480"/>
      <c r="AF739" s="480"/>
      <c r="AG739" s="480"/>
      <c r="AH739" s="480"/>
      <c r="AI739" s="480"/>
      <c r="AJ739" s="480"/>
      <c r="AK739" s="480"/>
      <c r="AL739" s="480"/>
      <c r="AM739" s="480"/>
      <c r="AN739" s="481"/>
      <c r="AO739" s="479"/>
      <c r="AP739" s="480"/>
      <c r="AQ739" s="480"/>
      <c r="AR739" s="480"/>
      <c r="AS739" s="480"/>
      <c r="AT739" s="480"/>
      <c r="AU739" s="480"/>
      <c r="AV739" s="480"/>
      <c r="AW739" s="480"/>
      <c r="AX739" s="482"/>
    </row>
    <row r="740" spans="1:51" ht="24.75" customHeight="1" x14ac:dyDescent="0.15">
      <c r="A740" s="415" t="s">
        <v>446</v>
      </c>
      <c r="B740" s="415"/>
      <c r="C740" s="415"/>
      <c r="D740" s="415"/>
      <c r="E740" s="479" t="s">
        <v>454</v>
      </c>
      <c r="F740" s="480"/>
      <c r="G740" s="480"/>
      <c r="H740" s="480"/>
      <c r="I740" s="480"/>
      <c r="J740" s="480"/>
      <c r="K740" s="480"/>
      <c r="L740" s="480"/>
      <c r="M740" s="480"/>
      <c r="N740" s="480"/>
      <c r="O740" s="480"/>
      <c r="P740" s="481"/>
      <c r="Q740" s="479"/>
      <c r="R740" s="480"/>
      <c r="S740" s="480"/>
      <c r="T740" s="480"/>
      <c r="U740" s="480"/>
      <c r="V740" s="480"/>
      <c r="W740" s="480"/>
      <c r="X740" s="480"/>
      <c r="Y740" s="480"/>
      <c r="Z740" s="480"/>
      <c r="AA740" s="480"/>
      <c r="AB740" s="481"/>
      <c r="AC740" s="479"/>
      <c r="AD740" s="480"/>
      <c r="AE740" s="480"/>
      <c r="AF740" s="480"/>
      <c r="AG740" s="480"/>
      <c r="AH740" s="480"/>
      <c r="AI740" s="480"/>
      <c r="AJ740" s="480"/>
      <c r="AK740" s="480"/>
      <c r="AL740" s="480"/>
      <c r="AM740" s="480"/>
      <c r="AN740" s="481"/>
      <c r="AO740" s="479"/>
      <c r="AP740" s="480"/>
      <c r="AQ740" s="480"/>
      <c r="AR740" s="480"/>
      <c r="AS740" s="480"/>
      <c r="AT740" s="480"/>
      <c r="AU740" s="480"/>
      <c r="AV740" s="480"/>
      <c r="AW740" s="480"/>
      <c r="AX740" s="482"/>
    </row>
    <row r="741" spans="1:51" ht="24.75" customHeight="1" x14ac:dyDescent="0.15">
      <c r="A741" s="415" t="s">
        <v>170</v>
      </c>
      <c r="B741" s="415"/>
      <c r="C741" s="415"/>
      <c r="D741" s="415"/>
      <c r="E741" s="479" t="s">
        <v>454</v>
      </c>
      <c r="F741" s="480"/>
      <c r="G741" s="480"/>
      <c r="H741" s="480"/>
      <c r="I741" s="480"/>
      <c r="J741" s="480"/>
      <c r="K741" s="480"/>
      <c r="L741" s="480"/>
      <c r="M741" s="480"/>
      <c r="N741" s="480"/>
      <c r="O741" s="480"/>
      <c r="P741" s="481"/>
      <c r="Q741" s="479"/>
      <c r="R741" s="480"/>
      <c r="S741" s="480"/>
      <c r="T741" s="480"/>
      <c r="U741" s="480"/>
      <c r="V741" s="480"/>
      <c r="W741" s="480"/>
      <c r="X741" s="480"/>
      <c r="Y741" s="480"/>
      <c r="Z741" s="480"/>
      <c r="AA741" s="480"/>
      <c r="AB741" s="481"/>
      <c r="AC741" s="479"/>
      <c r="AD741" s="480"/>
      <c r="AE741" s="480"/>
      <c r="AF741" s="480"/>
      <c r="AG741" s="480"/>
      <c r="AH741" s="480"/>
      <c r="AI741" s="480"/>
      <c r="AJ741" s="480"/>
      <c r="AK741" s="480"/>
      <c r="AL741" s="480"/>
      <c r="AM741" s="480"/>
      <c r="AN741" s="481"/>
      <c r="AO741" s="479"/>
      <c r="AP741" s="480"/>
      <c r="AQ741" s="480"/>
      <c r="AR741" s="480"/>
      <c r="AS741" s="480"/>
      <c r="AT741" s="480"/>
      <c r="AU741" s="480"/>
      <c r="AV741" s="480"/>
      <c r="AW741" s="480"/>
      <c r="AX741" s="482"/>
    </row>
    <row r="742" spans="1:51" ht="24.75" customHeight="1" x14ac:dyDescent="0.15">
      <c r="A742" s="415" t="s">
        <v>445</v>
      </c>
      <c r="B742" s="415"/>
      <c r="C742" s="415"/>
      <c r="D742" s="415"/>
      <c r="E742" s="479" t="s">
        <v>454</v>
      </c>
      <c r="F742" s="480"/>
      <c r="G742" s="480"/>
      <c r="H742" s="480"/>
      <c r="I742" s="480"/>
      <c r="J742" s="480"/>
      <c r="K742" s="480"/>
      <c r="L742" s="480"/>
      <c r="M742" s="480"/>
      <c r="N742" s="480"/>
      <c r="O742" s="480"/>
      <c r="P742" s="481"/>
      <c r="Q742" s="479"/>
      <c r="R742" s="480"/>
      <c r="S742" s="480"/>
      <c r="T742" s="480"/>
      <c r="U742" s="480"/>
      <c r="V742" s="480"/>
      <c r="W742" s="480"/>
      <c r="X742" s="480"/>
      <c r="Y742" s="480"/>
      <c r="Z742" s="480"/>
      <c r="AA742" s="480"/>
      <c r="AB742" s="481"/>
      <c r="AC742" s="479"/>
      <c r="AD742" s="480"/>
      <c r="AE742" s="480"/>
      <c r="AF742" s="480"/>
      <c r="AG742" s="480"/>
      <c r="AH742" s="480"/>
      <c r="AI742" s="480"/>
      <c r="AJ742" s="480"/>
      <c r="AK742" s="480"/>
      <c r="AL742" s="480"/>
      <c r="AM742" s="480"/>
      <c r="AN742" s="481"/>
      <c r="AO742" s="479"/>
      <c r="AP742" s="480"/>
      <c r="AQ742" s="480"/>
      <c r="AR742" s="480"/>
      <c r="AS742" s="480"/>
      <c r="AT742" s="480"/>
      <c r="AU742" s="480"/>
      <c r="AV742" s="480"/>
      <c r="AW742" s="480"/>
      <c r="AX742" s="482"/>
    </row>
    <row r="743" spans="1:51" ht="24.75" customHeight="1" x14ac:dyDescent="0.15">
      <c r="A743" s="415" t="s">
        <v>193</v>
      </c>
      <c r="B743" s="415"/>
      <c r="C743" s="415"/>
      <c r="D743" s="415"/>
      <c r="E743" s="479" t="s">
        <v>454</v>
      </c>
      <c r="F743" s="480"/>
      <c r="G743" s="480"/>
      <c r="H743" s="480"/>
      <c r="I743" s="480"/>
      <c r="J743" s="480"/>
      <c r="K743" s="480"/>
      <c r="L743" s="480"/>
      <c r="M743" s="480"/>
      <c r="N743" s="480"/>
      <c r="O743" s="480"/>
      <c r="P743" s="481"/>
      <c r="Q743" s="479"/>
      <c r="R743" s="480"/>
      <c r="S743" s="480"/>
      <c r="T743" s="480"/>
      <c r="U743" s="480"/>
      <c r="V743" s="480"/>
      <c r="W743" s="480"/>
      <c r="X743" s="480"/>
      <c r="Y743" s="480"/>
      <c r="Z743" s="480"/>
      <c r="AA743" s="480"/>
      <c r="AB743" s="481"/>
      <c r="AC743" s="479"/>
      <c r="AD743" s="480"/>
      <c r="AE743" s="480"/>
      <c r="AF743" s="480"/>
      <c r="AG743" s="480"/>
      <c r="AH743" s="480"/>
      <c r="AI743" s="480"/>
      <c r="AJ743" s="480"/>
      <c r="AK743" s="480"/>
      <c r="AL743" s="480"/>
      <c r="AM743" s="480"/>
      <c r="AN743" s="481"/>
      <c r="AO743" s="479"/>
      <c r="AP743" s="480"/>
      <c r="AQ743" s="480"/>
      <c r="AR743" s="480"/>
      <c r="AS743" s="480"/>
      <c r="AT743" s="480"/>
      <c r="AU743" s="480"/>
      <c r="AV743" s="480"/>
      <c r="AW743" s="480"/>
      <c r="AX743" s="482"/>
    </row>
    <row r="744" spans="1:51" ht="24.75" customHeight="1" x14ac:dyDescent="0.15">
      <c r="A744" s="415" t="s">
        <v>174</v>
      </c>
      <c r="B744" s="415"/>
      <c r="C744" s="415"/>
      <c r="D744" s="415"/>
      <c r="E744" s="479" t="s">
        <v>194</v>
      </c>
      <c r="F744" s="480"/>
      <c r="G744" s="480"/>
      <c r="H744" s="480"/>
      <c r="I744" s="480"/>
      <c r="J744" s="480"/>
      <c r="K744" s="480"/>
      <c r="L744" s="480"/>
      <c r="M744" s="480"/>
      <c r="N744" s="480"/>
      <c r="O744" s="480"/>
      <c r="P744" s="481"/>
      <c r="Q744" s="479"/>
      <c r="R744" s="480"/>
      <c r="S744" s="480"/>
      <c r="T744" s="480"/>
      <c r="U744" s="480"/>
      <c r="V744" s="480"/>
      <c r="W744" s="480"/>
      <c r="X744" s="480"/>
      <c r="Y744" s="480"/>
      <c r="Z744" s="480"/>
      <c r="AA744" s="480"/>
      <c r="AB744" s="481"/>
      <c r="AC744" s="479"/>
      <c r="AD744" s="480"/>
      <c r="AE744" s="480"/>
      <c r="AF744" s="480"/>
      <c r="AG744" s="480"/>
      <c r="AH744" s="480"/>
      <c r="AI744" s="480"/>
      <c r="AJ744" s="480"/>
      <c r="AK744" s="480"/>
      <c r="AL744" s="480"/>
      <c r="AM744" s="480"/>
      <c r="AN744" s="481"/>
      <c r="AO744" s="479"/>
      <c r="AP744" s="480"/>
      <c r="AQ744" s="480"/>
      <c r="AR744" s="480"/>
      <c r="AS744" s="480"/>
      <c r="AT744" s="480"/>
      <c r="AU744" s="480"/>
      <c r="AV744" s="480"/>
      <c r="AW744" s="480"/>
      <c r="AX744" s="482"/>
    </row>
    <row r="745" spans="1:51" ht="24.75" customHeight="1" x14ac:dyDescent="0.15">
      <c r="A745" s="415" t="s">
        <v>430</v>
      </c>
      <c r="B745" s="415"/>
      <c r="C745" s="415"/>
      <c r="D745" s="415"/>
      <c r="E745" s="483" t="s">
        <v>285</v>
      </c>
      <c r="F745" s="484"/>
      <c r="G745" s="484"/>
      <c r="H745" s="484"/>
      <c r="I745" s="484"/>
      <c r="J745" s="484"/>
      <c r="K745" s="484"/>
      <c r="L745" s="484"/>
      <c r="M745" s="484"/>
      <c r="N745" s="484"/>
      <c r="O745" s="484"/>
      <c r="P745" s="485"/>
      <c r="Q745" s="483"/>
      <c r="R745" s="484"/>
      <c r="S745" s="484"/>
      <c r="T745" s="484"/>
      <c r="U745" s="484"/>
      <c r="V745" s="484"/>
      <c r="W745" s="484"/>
      <c r="X745" s="484"/>
      <c r="Y745" s="484"/>
      <c r="Z745" s="484"/>
      <c r="AA745" s="484"/>
      <c r="AB745" s="485"/>
      <c r="AC745" s="483"/>
      <c r="AD745" s="484"/>
      <c r="AE745" s="484"/>
      <c r="AF745" s="484"/>
      <c r="AG745" s="484"/>
      <c r="AH745" s="484"/>
      <c r="AI745" s="484"/>
      <c r="AJ745" s="484"/>
      <c r="AK745" s="484"/>
      <c r="AL745" s="484"/>
      <c r="AM745" s="484"/>
      <c r="AN745" s="485"/>
      <c r="AO745" s="479"/>
      <c r="AP745" s="480"/>
      <c r="AQ745" s="480"/>
      <c r="AR745" s="480"/>
      <c r="AS745" s="480"/>
      <c r="AT745" s="480"/>
      <c r="AU745" s="480"/>
      <c r="AV745" s="480"/>
      <c r="AW745" s="480"/>
      <c r="AX745" s="482"/>
    </row>
    <row r="746" spans="1:51" ht="24.75" customHeight="1" x14ac:dyDescent="0.15">
      <c r="A746" s="415" t="s">
        <v>223</v>
      </c>
      <c r="B746" s="415"/>
      <c r="C746" s="415"/>
      <c r="D746" s="415"/>
      <c r="E746" s="474" t="s">
        <v>279</v>
      </c>
      <c r="F746" s="475"/>
      <c r="G746" s="475"/>
      <c r="H746" s="18" t="str">
        <f>IF(E746="","","-")</f>
        <v>-</v>
      </c>
      <c r="I746" s="475"/>
      <c r="J746" s="475"/>
      <c r="K746" s="18" t="str">
        <f>IF(I746="","","-")</f>
        <v/>
      </c>
      <c r="L746" s="476">
        <v>17</v>
      </c>
      <c r="M746" s="476"/>
      <c r="N746" s="18" t="str">
        <f>IF(O746="","","-")</f>
        <v/>
      </c>
      <c r="O746" s="477"/>
      <c r="P746" s="478"/>
      <c r="Q746" s="474"/>
      <c r="R746" s="475"/>
      <c r="S746" s="475"/>
      <c r="T746" s="18" t="str">
        <f>IF(Q746="","","-")</f>
        <v/>
      </c>
      <c r="U746" s="475"/>
      <c r="V746" s="475"/>
      <c r="W746" s="18" t="str">
        <f>IF(U746="","","-")</f>
        <v/>
      </c>
      <c r="X746" s="476"/>
      <c r="Y746" s="476"/>
      <c r="Z746" s="18" t="str">
        <f>IF(AA746="","","-")</f>
        <v/>
      </c>
      <c r="AA746" s="477"/>
      <c r="AB746" s="478"/>
      <c r="AC746" s="474"/>
      <c r="AD746" s="475"/>
      <c r="AE746" s="475"/>
      <c r="AF746" s="18" t="str">
        <f>IF(AC746="","","-")</f>
        <v/>
      </c>
      <c r="AG746" s="475"/>
      <c r="AH746" s="475"/>
      <c r="AI746" s="18" t="str">
        <f>IF(AG746="","","-")</f>
        <v/>
      </c>
      <c r="AJ746" s="476"/>
      <c r="AK746" s="476"/>
      <c r="AL746" s="18" t="str">
        <f>IF(AM746="","","-")</f>
        <v/>
      </c>
      <c r="AM746" s="477"/>
      <c r="AN746" s="478"/>
      <c r="AO746" s="474"/>
      <c r="AP746" s="475"/>
      <c r="AQ746" s="18" t="str">
        <f>IF(AO746="","","-")</f>
        <v/>
      </c>
      <c r="AR746" s="475"/>
      <c r="AS746" s="475"/>
      <c r="AT746" s="18" t="str">
        <f>IF(AR746="","","-")</f>
        <v/>
      </c>
      <c r="AU746" s="476"/>
      <c r="AV746" s="476"/>
      <c r="AW746" s="18" t="str">
        <f>IF(AX746="","","-")</f>
        <v/>
      </c>
      <c r="AX746" s="43"/>
    </row>
    <row r="747" spans="1:51" ht="24.75" customHeight="1" x14ac:dyDescent="0.15">
      <c r="A747" s="415" t="s">
        <v>518</v>
      </c>
      <c r="B747" s="415"/>
      <c r="C747" s="415"/>
      <c r="D747" s="415"/>
      <c r="E747" s="474" t="s">
        <v>279</v>
      </c>
      <c r="F747" s="475"/>
      <c r="G747" s="475"/>
      <c r="H747" s="18" t="str">
        <f>IF(E747="","","-")</f>
        <v>-</v>
      </c>
      <c r="I747" s="475"/>
      <c r="J747" s="475"/>
      <c r="K747" s="18" t="str">
        <f>IF(I747="","","-")</f>
        <v/>
      </c>
      <c r="L747" s="476">
        <v>15</v>
      </c>
      <c r="M747" s="476"/>
      <c r="N747" s="18" t="str">
        <f>IF(O747="","","-")</f>
        <v/>
      </c>
      <c r="O747" s="477"/>
      <c r="P747" s="478"/>
      <c r="Q747" s="474"/>
      <c r="R747" s="475"/>
      <c r="S747" s="475"/>
      <c r="T747" s="18" t="str">
        <f>IF(Q747="","","-")</f>
        <v/>
      </c>
      <c r="U747" s="475"/>
      <c r="V747" s="475"/>
      <c r="W747" s="18" t="str">
        <f>IF(U747="","","-")</f>
        <v/>
      </c>
      <c r="X747" s="476"/>
      <c r="Y747" s="476"/>
      <c r="Z747" s="18" t="str">
        <f>IF(AA747="","","-")</f>
        <v/>
      </c>
      <c r="AA747" s="477"/>
      <c r="AB747" s="478"/>
      <c r="AC747" s="474"/>
      <c r="AD747" s="475"/>
      <c r="AE747" s="475"/>
      <c r="AF747" s="18" t="str">
        <f>IF(AC747="","","-")</f>
        <v/>
      </c>
      <c r="AG747" s="475"/>
      <c r="AH747" s="475"/>
      <c r="AI747" s="18" t="str">
        <f>IF(AG747="","","-")</f>
        <v/>
      </c>
      <c r="AJ747" s="476"/>
      <c r="AK747" s="476"/>
      <c r="AL747" s="18" t="str">
        <f>IF(AM747="","","-")</f>
        <v/>
      </c>
      <c r="AM747" s="477"/>
      <c r="AN747" s="478"/>
      <c r="AO747" s="474"/>
      <c r="AP747" s="475"/>
      <c r="AQ747" s="18" t="str">
        <f>IF(AO747="","","-")</f>
        <v/>
      </c>
      <c r="AR747" s="475"/>
      <c r="AS747" s="475"/>
      <c r="AT747" s="18" t="str">
        <f>IF(AR747="","","-")</f>
        <v/>
      </c>
      <c r="AU747" s="476"/>
      <c r="AV747" s="476"/>
      <c r="AW747" s="18" t="str">
        <f>IF(AX747="","","-")</f>
        <v/>
      </c>
      <c r="AX747" s="43"/>
    </row>
    <row r="748" spans="1:51" ht="28.35" customHeight="1" x14ac:dyDescent="0.15">
      <c r="A748" s="80" t="s">
        <v>440</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44" t="s">
        <v>485</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425</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89"/>
      <c r="B788" s="90"/>
      <c r="C788" s="90"/>
      <c r="D788" s="90"/>
      <c r="E788" s="90"/>
      <c r="F788" s="91"/>
      <c r="G788" s="448" t="s">
        <v>61</v>
      </c>
      <c r="H788" s="253"/>
      <c r="I788" s="253"/>
      <c r="J788" s="253"/>
      <c r="K788" s="253"/>
      <c r="L788" s="449" t="s">
        <v>63</v>
      </c>
      <c r="M788" s="253"/>
      <c r="N788" s="253"/>
      <c r="O788" s="253"/>
      <c r="P788" s="253"/>
      <c r="Q788" s="253"/>
      <c r="R788" s="253"/>
      <c r="S788" s="253"/>
      <c r="T788" s="253"/>
      <c r="U788" s="253"/>
      <c r="V788" s="253"/>
      <c r="W788" s="253"/>
      <c r="X788" s="450"/>
      <c r="Y788" s="451" t="s">
        <v>70</v>
      </c>
      <c r="Z788" s="452"/>
      <c r="AA788" s="452"/>
      <c r="AB788" s="453"/>
      <c r="AC788" s="448" t="s">
        <v>61</v>
      </c>
      <c r="AD788" s="253"/>
      <c r="AE788" s="253"/>
      <c r="AF788" s="253"/>
      <c r="AG788" s="253"/>
      <c r="AH788" s="449" t="s">
        <v>63</v>
      </c>
      <c r="AI788" s="253"/>
      <c r="AJ788" s="253"/>
      <c r="AK788" s="253"/>
      <c r="AL788" s="253"/>
      <c r="AM788" s="253"/>
      <c r="AN788" s="253"/>
      <c r="AO788" s="253"/>
      <c r="AP788" s="253"/>
      <c r="AQ788" s="253"/>
      <c r="AR788" s="253"/>
      <c r="AS788" s="253"/>
      <c r="AT788" s="450"/>
      <c r="AU788" s="451" t="s">
        <v>70</v>
      </c>
      <c r="AV788" s="452"/>
      <c r="AW788" s="452"/>
      <c r="AX788" s="454"/>
    </row>
    <row r="789" spans="1:51" ht="24.75" customHeight="1" x14ac:dyDescent="0.15">
      <c r="A789" s="89"/>
      <c r="B789" s="90"/>
      <c r="C789" s="90"/>
      <c r="D789" s="90"/>
      <c r="E789" s="90"/>
      <c r="F789" s="91"/>
      <c r="G789" s="465" t="s">
        <v>76</v>
      </c>
      <c r="H789" s="466"/>
      <c r="I789" s="466"/>
      <c r="J789" s="466"/>
      <c r="K789" s="467"/>
      <c r="L789" s="468" t="s">
        <v>652</v>
      </c>
      <c r="M789" s="469"/>
      <c r="N789" s="469"/>
      <c r="O789" s="469"/>
      <c r="P789" s="469"/>
      <c r="Q789" s="469"/>
      <c r="R789" s="469"/>
      <c r="S789" s="469"/>
      <c r="T789" s="469"/>
      <c r="U789" s="469"/>
      <c r="V789" s="469"/>
      <c r="W789" s="469"/>
      <c r="X789" s="470"/>
      <c r="Y789" s="471">
        <v>73.5</v>
      </c>
      <c r="Z789" s="472"/>
      <c r="AA789" s="472"/>
      <c r="AB789" s="47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89"/>
      <c r="B790" s="90"/>
      <c r="C790" s="90"/>
      <c r="D790" s="90"/>
      <c r="E790" s="90"/>
      <c r="F790" s="91"/>
      <c r="G790" s="455" t="s">
        <v>675</v>
      </c>
      <c r="H790" s="456"/>
      <c r="I790" s="456"/>
      <c r="J790" s="456"/>
      <c r="K790" s="457"/>
      <c r="L790" s="458" t="s">
        <v>676</v>
      </c>
      <c r="M790" s="459"/>
      <c r="N790" s="459"/>
      <c r="O790" s="459"/>
      <c r="P790" s="459"/>
      <c r="Q790" s="459"/>
      <c r="R790" s="459"/>
      <c r="S790" s="459"/>
      <c r="T790" s="459"/>
      <c r="U790" s="459"/>
      <c r="V790" s="459"/>
      <c r="W790" s="459"/>
      <c r="X790" s="460"/>
      <c r="Y790" s="461">
        <v>28.8</v>
      </c>
      <c r="Z790" s="462"/>
      <c r="AA790" s="462"/>
      <c r="AB790" s="463"/>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89"/>
      <c r="B791" s="90"/>
      <c r="C791" s="90"/>
      <c r="D791" s="90"/>
      <c r="E791" s="90"/>
      <c r="F791" s="91"/>
      <c r="G791" s="427" t="s">
        <v>677</v>
      </c>
      <c r="H791" s="428"/>
      <c r="I791" s="428"/>
      <c r="J791" s="428"/>
      <c r="K791" s="429"/>
      <c r="L791" s="430" t="s">
        <v>160</v>
      </c>
      <c r="M791" s="431"/>
      <c r="N791" s="431"/>
      <c r="O791" s="431"/>
      <c r="P791" s="431"/>
      <c r="Q791" s="431"/>
      <c r="R791" s="431"/>
      <c r="S791" s="431"/>
      <c r="T791" s="431"/>
      <c r="U791" s="431"/>
      <c r="V791" s="431"/>
      <c r="W791" s="431"/>
      <c r="X791" s="432"/>
      <c r="Y791" s="433">
        <v>0.3</v>
      </c>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89"/>
      <c r="B792" s="90"/>
      <c r="C792" s="90"/>
      <c r="D792" s="90"/>
      <c r="E792" s="90"/>
      <c r="F792" s="91"/>
      <c r="G792" s="455"/>
      <c r="H792" s="456"/>
      <c r="I792" s="456"/>
      <c r="J792" s="456"/>
      <c r="K792" s="457"/>
      <c r="L792" s="458"/>
      <c r="M792" s="459"/>
      <c r="N792" s="459"/>
      <c r="O792" s="459"/>
      <c r="P792" s="459"/>
      <c r="Q792" s="459"/>
      <c r="R792" s="459"/>
      <c r="S792" s="459"/>
      <c r="T792" s="459"/>
      <c r="U792" s="459"/>
      <c r="V792" s="459"/>
      <c r="W792" s="459"/>
      <c r="X792" s="460"/>
      <c r="Y792" s="461"/>
      <c r="Z792" s="462"/>
      <c r="AA792" s="462"/>
      <c r="AB792" s="463"/>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89"/>
      <c r="B793" s="90"/>
      <c r="C793" s="90"/>
      <c r="D793" s="90"/>
      <c r="E793" s="90"/>
      <c r="F793" s="91"/>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89"/>
      <c r="B794" s="90"/>
      <c r="C794" s="90"/>
      <c r="D794" s="90"/>
      <c r="E794" s="90"/>
      <c r="F794" s="91"/>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89"/>
      <c r="B795" s="90"/>
      <c r="C795" s="90"/>
      <c r="D795" s="90"/>
      <c r="E795" s="90"/>
      <c r="F795" s="91"/>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89"/>
      <c r="B796" s="90"/>
      <c r="C796" s="90"/>
      <c r="D796" s="90"/>
      <c r="E796" s="90"/>
      <c r="F796" s="91"/>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89"/>
      <c r="B797" s="90"/>
      <c r="C797" s="90"/>
      <c r="D797" s="90"/>
      <c r="E797" s="90"/>
      <c r="F797" s="91"/>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89"/>
      <c r="B798" s="90"/>
      <c r="C798" s="90"/>
      <c r="D798" s="90"/>
      <c r="E798" s="90"/>
      <c r="F798" s="91"/>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89"/>
      <c r="B799" s="90"/>
      <c r="C799" s="90"/>
      <c r="D799" s="90"/>
      <c r="E799" s="90"/>
      <c r="F799" s="91"/>
      <c r="G799" s="437" t="s">
        <v>71</v>
      </c>
      <c r="H799" s="438"/>
      <c r="I799" s="438"/>
      <c r="J799" s="438"/>
      <c r="K799" s="438"/>
      <c r="L799" s="439"/>
      <c r="M799" s="336"/>
      <c r="N799" s="336"/>
      <c r="O799" s="336"/>
      <c r="P799" s="336"/>
      <c r="Q799" s="336"/>
      <c r="R799" s="336"/>
      <c r="S799" s="336"/>
      <c r="T799" s="336"/>
      <c r="U799" s="336"/>
      <c r="V799" s="336"/>
      <c r="W799" s="336"/>
      <c r="X799" s="337"/>
      <c r="Y799" s="440">
        <f>SUM(Y789:AB798)</f>
        <v>102.6</v>
      </c>
      <c r="Z799" s="441"/>
      <c r="AA799" s="441"/>
      <c r="AB799" s="442"/>
      <c r="AC799" s="437" t="s">
        <v>71</v>
      </c>
      <c r="AD799" s="438"/>
      <c r="AE799" s="438"/>
      <c r="AF799" s="438"/>
      <c r="AG799" s="438"/>
      <c r="AH799" s="439"/>
      <c r="AI799" s="336"/>
      <c r="AJ799" s="336"/>
      <c r="AK799" s="336"/>
      <c r="AL799" s="336"/>
      <c r="AM799" s="336"/>
      <c r="AN799" s="336"/>
      <c r="AO799" s="336"/>
      <c r="AP799" s="336"/>
      <c r="AQ799" s="336"/>
      <c r="AR799" s="336"/>
      <c r="AS799" s="336"/>
      <c r="AT799" s="337"/>
      <c r="AU799" s="440">
        <f>SUM(AU789:AX798)</f>
        <v>0</v>
      </c>
      <c r="AV799" s="441"/>
      <c r="AW799" s="441"/>
      <c r="AX799" s="443"/>
    </row>
    <row r="800" spans="1:51" ht="24.75" hidden="1" customHeight="1" x14ac:dyDescent="0.15">
      <c r="A800" s="89"/>
      <c r="B800" s="90"/>
      <c r="C800" s="90"/>
      <c r="D800" s="90"/>
      <c r="E800" s="90"/>
      <c r="F800" s="91"/>
      <c r="G800" s="444" t="s">
        <v>401</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399</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89"/>
      <c r="B801" s="90"/>
      <c r="C801" s="90"/>
      <c r="D801" s="90"/>
      <c r="E801" s="90"/>
      <c r="F801" s="91"/>
      <c r="G801" s="448" t="s">
        <v>61</v>
      </c>
      <c r="H801" s="253"/>
      <c r="I801" s="253"/>
      <c r="J801" s="253"/>
      <c r="K801" s="253"/>
      <c r="L801" s="449" t="s">
        <v>63</v>
      </c>
      <c r="M801" s="253"/>
      <c r="N801" s="253"/>
      <c r="O801" s="253"/>
      <c r="P801" s="253"/>
      <c r="Q801" s="253"/>
      <c r="R801" s="253"/>
      <c r="S801" s="253"/>
      <c r="T801" s="253"/>
      <c r="U801" s="253"/>
      <c r="V801" s="253"/>
      <c r="W801" s="253"/>
      <c r="X801" s="450"/>
      <c r="Y801" s="451" t="s">
        <v>70</v>
      </c>
      <c r="Z801" s="452"/>
      <c r="AA801" s="452"/>
      <c r="AB801" s="453"/>
      <c r="AC801" s="448" t="s">
        <v>61</v>
      </c>
      <c r="AD801" s="253"/>
      <c r="AE801" s="253"/>
      <c r="AF801" s="253"/>
      <c r="AG801" s="253"/>
      <c r="AH801" s="449" t="s">
        <v>63</v>
      </c>
      <c r="AI801" s="253"/>
      <c r="AJ801" s="253"/>
      <c r="AK801" s="253"/>
      <c r="AL801" s="253"/>
      <c r="AM801" s="253"/>
      <c r="AN801" s="253"/>
      <c r="AO801" s="253"/>
      <c r="AP801" s="253"/>
      <c r="AQ801" s="253"/>
      <c r="AR801" s="253"/>
      <c r="AS801" s="253"/>
      <c r="AT801" s="450"/>
      <c r="AU801" s="451" t="s">
        <v>70</v>
      </c>
      <c r="AV801" s="452"/>
      <c r="AW801" s="452"/>
      <c r="AX801" s="454"/>
      <c r="AY801">
        <f t="shared" ref="AY801:AY812" si="31">$AY$800</f>
        <v>0</v>
      </c>
    </row>
    <row r="802" spans="1:51" ht="24.75" hidden="1" customHeight="1" x14ac:dyDescent="0.15">
      <c r="A802" s="89"/>
      <c r="B802" s="90"/>
      <c r="C802" s="90"/>
      <c r="D802" s="90"/>
      <c r="E802" s="90"/>
      <c r="F802" s="91"/>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89"/>
      <c r="B803" s="90"/>
      <c r="C803" s="90"/>
      <c r="D803" s="90"/>
      <c r="E803" s="90"/>
      <c r="F803" s="91"/>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89"/>
      <c r="B804" s="90"/>
      <c r="C804" s="90"/>
      <c r="D804" s="90"/>
      <c r="E804" s="90"/>
      <c r="F804" s="91"/>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89"/>
      <c r="B805" s="90"/>
      <c r="C805" s="90"/>
      <c r="D805" s="90"/>
      <c r="E805" s="90"/>
      <c r="F805" s="91"/>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89"/>
      <c r="B806" s="90"/>
      <c r="C806" s="90"/>
      <c r="D806" s="90"/>
      <c r="E806" s="90"/>
      <c r="F806" s="91"/>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89"/>
      <c r="B807" s="90"/>
      <c r="C807" s="90"/>
      <c r="D807" s="90"/>
      <c r="E807" s="90"/>
      <c r="F807" s="91"/>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89"/>
      <c r="B808" s="90"/>
      <c r="C808" s="90"/>
      <c r="D808" s="90"/>
      <c r="E808" s="90"/>
      <c r="F808" s="91"/>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89"/>
      <c r="B809" s="90"/>
      <c r="C809" s="90"/>
      <c r="D809" s="90"/>
      <c r="E809" s="90"/>
      <c r="F809" s="91"/>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89"/>
      <c r="B810" s="90"/>
      <c r="C810" s="90"/>
      <c r="D810" s="90"/>
      <c r="E810" s="90"/>
      <c r="F810" s="91"/>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89"/>
      <c r="B811" s="90"/>
      <c r="C811" s="90"/>
      <c r="D811" s="90"/>
      <c r="E811" s="90"/>
      <c r="F811" s="91"/>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89"/>
      <c r="B812" s="90"/>
      <c r="C812" s="90"/>
      <c r="D812" s="90"/>
      <c r="E812" s="90"/>
      <c r="F812" s="91"/>
      <c r="G812" s="437" t="s">
        <v>71</v>
      </c>
      <c r="H812" s="438"/>
      <c r="I812" s="438"/>
      <c r="J812" s="438"/>
      <c r="K812" s="438"/>
      <c r="L812" s="439"/>
      <c r="M812" s="336"/>
      <c r="N812" s="336"/>
      <c r="O812" s="336"/>
      <c r="P812" s="336"/>
      <c r="Q812" s="336"/>
      <c r="R812" s="336"/>
      <c r="S812" s="336"/>
      <c r="T812" s="336"/>
      <c r="U812" s="336"/>
      <c r="V812" s="336"/>
      <c r="W812" s="336"/>
      <c r="X812" s="337"/>
      <c r="Y812" s="440">
        <f>SUM(Y802:AB811)</f>
        <v>0</v>
      </c>
      <c r="Z812" s="441"/>
      <c r="AA812" s="441"/>
      <c r="AB812" s="442"/>
      <c r="AC812" s="437" t="s">
        <v>71</v>
      </c>
      <c r="AD812" s="438"/>
      <c r="AE812" s="438"/>
      <c r="AF812" s="438"/>
      <c r="AG812" s="438"/>
      <c r="AH812" s="439"/>
      <c r="AI812" s="336"/>
      <c r="AJ812" s="336"/>
      <c r="AK812" s="336"/>
      <c r="AL812" s="336"/>
      <c r="AM812" s="336"/>
      <c r="AN812" s="336"/>
      <c r="AO812" s="336"/>
      <c r="AP812" s="336"/>
      <c r="AQ812" s="336"/>
      <c r="AR812" s="336"/>
      <c r="AS812" s="336"/>
      <c r="AT812" s="337"/>
      <c r="AU812" s="440">
        <f>SUM(AU802:AX811)</f>
        <v>0</v>
      </c>
      <c r="AV812" s="441"/>
      <c r="AW812" s="441"/>
      <c r="AX812" s="443"/>
      <c r="AY812">
        <f t="shared" si="31"/>
        <v>0</v>
      </c>
    </row>
    <row r="813" spans="1:51" ht="24.75" hidden="1" customHeight="1" x14ac:dyDescent="0.15">
      <c r="A813" s="89"/>
      <c r="B813" s="90"/>
      <c r="C813" s="90"/>
      <c r="D813" s="90"/>
      <c r="E813" s="90"/>
      <c r="F813" s="91"/>
      <c r="G813" s="444" t="s">
        <v>295</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267</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89"/>
      <c r="B814" s="90"/>
      <c r="C814" s="90"/>
      <c r="D814" s="90"/>
      <c r="E814" s="90"/>
      <c r="F814" s="91"/>
      <c r="G814" s="448" t="s">
        <v>61</v>
      </c>
      <c r="H814" s="253"/>
      <c r="I814" s="253"/>
      <c r="J814" s="253"/>
      <c r="K814" s="253"/>
      <c r="L814" s="449" t="s">
        <v>63</v>
      </c>
      <c r="M814" s="253"/>
      <c r="N814" s="253"/>
      <c r="O814" s="253"/>
      <c r="P814" s="253"/>
      <c r="Q814" s="253"/>
      <c r="R814" s="253"/>
      <c r="S814" s="253"/>
      <c r="T814" s="253"/>
      <c r="U814" s="253"/>
      <c r="V814" s="253"/>
      <c r="W814" s="253"/>
      <c r="X814" s="450"/>
      <c r="Y814" s="451" t="s">
        <v>70</v>
      </c>
      <c r="Z814" s="452"/>
      <c r="AA814" s="452"/>
      <c r="AB814" s="453"/>
      <c r="AC814" s="448" t="s">
        <v>61</v>
      </c>
      <c r="AD814" s="253"/>
      <c r="AE814" s="253"/>
      <c r="AF814" s="253"/>
      <c r="AG814" s="253"/>
      <c r="AH814" s="449" t="s">
        <v>63</v>
      </c>
      <c r="AI814" s="253"/>
      <c r="AJ814" s="253"/>
      <c r="AK814" s="253"/>
      <c r="AL814" s="253"/>
      <c r="AM814" s="253"/>
      <c r="AN814" s="253"/>
      <c r="AO814" s="253"/>
      <c r="AP814" s="253"/>
      <c r="AQ814" s="253"/>
      <c r="AR814" s="253"/>
      <c r="AS814" s="253"/>
      <c r="AT814" s="450"/>
      <c r="AU814" s="451" t="s">
        <v>70</v>
      </c>
      <c r="AV814" s="452"/>
      <c r="AW814" s="452"/>
      <c r="AX814" s="454"/>
      <c r="AY814">
        <f t="shared" ref="AY814:AY825" si="32">$AY$813</f>
        <v>0</v>
      </c>
    </row>
    <row r="815" spans="1:51" ht="24.75" hidden="1" customHeight="1" x14ac:dyDescent="0.15">
      <c r="A815" s="89"/>
      <c r="B815" s="90"/>
      <c r="C815" s="90"/>
      <c r="D815" s="90"/>
      <c r="E815" s="90"/>
      <c r="F815" s="91"/>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89"/>
      <c r="B816" s="90"/>
      <c r="C816" s="90"/>
      <c r="D816" s="90"/>
      <c r="E816" s="90"/>
      <c r="F816" s="91"/>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89"/>
      <c r="B817" s="90"/>
      <c r="C817" s="90"/>
      <c r="D817" s="90"/>
      <c r="E817" s="90"/>
      <c r="F817" s="91"/>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89"/>
      <c r="B818" s="90"/>
      <c r="C818" s="90"/>
      <c r="D818" s="90"/>
      <c r="E818" s="90"/>
      <c r="F818" s="91"/>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89"/>
      <c r="B819" s="90"/>
      <c r="C819" s="90"/>
      <c r="D819" s="90"/>
      <c r="E819" s="90"/>
      <c r="F819" s="91"/>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89"/>
      <c r="B820" s="90"/>
      <c r="C820" s="90"/>
      <c r="D820" s="90"/>
      <c r="E820" s="90"/>
      <c r="F820" s="91"/>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89"/>
      <c r="B821" s="90"/>
      <c r="C821" s="90"/>
      <c r="D821" s="90"/>
      <c r="E821" s="90"/>
      <c r="F821" s="91"/>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89"/>
      <c r="B822" s="90"/>
      <c r="C822" s="90"/>
      <c r="D822" s="90"/>
      <c r="E822" s="90"/>
      <c r="F822" s="91"/>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89"/>
      <c r="B823" s="90"/>
      <c r="C823" s="90"/>
      <c r="D823" s="90"/>
      <c r="E823" s="90"/>
      <c r="F823" s="91"/>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89"/>
      <c r="B824" s="90"/>
      <c r="C824" s="90"/>
      <c r="D824" s="90"/>
      <c r="E824" s="90"/>
      <c r="F824" s="91"/>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89"/>
      <c r="B825" s="90"/>
      <c r="C825" s="90"/>
      <c r="D825" s="90"/>
      <c r="E825" s="90"/>
      <c r="F825" s="91"/>
      <c r="G825" s="437" t="s">
        <v>71</v>
      </c>
      <c r="H825" s="438"/>
      <c r="I825" s="438"/>
      <c r="J825" s="438"/>
      <c r="K825" s="438"/>
      <c r="L825" s="439"/>
      <c r="M825" s="336"/>
      <c r="N825" s="336"/>
      <c r="O825" s="336"/>
      <c r="P825" s="336"/>
      <c r="Q825" s="336"/>
      <c r="R825" s="336"/>
      <c r="S825" s="336"/>
      <c r="T825" s="336"/>
      <c r="U825" s="336"/>
      <c r="V825" s="336"/>
      <c r="W825" s="336"/>
      <c r="X825" s="337"/>
      <c r="Y825" s="440">
        <f>SUM(Y815:AB824)</f>
        <v>0</v>
      </c>
      <c r="Z825" s="441"/>
      <c r="AA825" s="441"/>
      <c r="AB825" s="442"/>
      <c r="AC825" s="437" t="s">
        <v>71</v>
      </c>
      <c r="AD825" s="438"/>
      <c r="AE825" s="438"/>
      <c r="AF825" s="438"/>
      <c r="AG825" s="438"/>
      <c r="AH825" s="439"/>
      <c r="AI825" s="336"/>
      <c r="AJ825" s="336"/>
      <c r="AK825" s="336"/>
      <c r="AL825" s="336"/>
      <c r="AM825" s="336"/>
      <c r="AN825" s="336"/>
      <c r="AO825" s="336"/>
      <c r="AP825" s="336"/>
      <c r="AQ825" s="336"/>
      <c r="AR825" s="336"/>
      <c r="AS825" s="336"/>
      <c r="AT825" s="337"/>
      <c r="AU825" s="440">
        <f>SUM(AU815:AX824)</f>
        <v>0</v>
      </c>
      <c r="AV825" s="441"/>
      <c r="AW825" s="441"/>
      <c r="AX825" s="443"/>
      <c r="AY825">
        <f t="shared" si="32"/>
        <v>0</v>
      </c>
    </row>
    <row r="826" spans="1:51" ht="24.75" hidden="1" customHeight="1" x14ac:dyDescent="0.15">
      <c r="A826" s="89"/>
      <c r="B826" s="90"/>
      <c r="C826" s="90"/>
      <c r="D826" s="90"/>
      <c r="E826" s="90"/>
      <c r="F826" s="91"/>
      <c r="G826" s="444" t="s">
        <v>358</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291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89"/>
      <c r="B827" s="90"/>
      <c r="C827" s="90"/>
      <c r="D827" s="90"/>
      <c r="E827" s="90"/>
      <c r="F827" s="91"/>
      <c r="G827" s="448" t="s">
        <v>61</v>
      </c>
      <c r="H827" s="253"/>
      <c r="I827" s="253"/>
      <c r="J827" s="253"/>
      <c r="K827" s="253"/>
      <c r="L827" s="449" t="s">
        <v>63</v>
      </c>
      <c r="M827" s="253"/>
      <c r="N827" s="253"/>
      <c r="O827" s="253"/>
      <c r="P827" s="253"/>
      <c r="Q827" s="253"/>
      <c r="R827" s="253"/>
      <c r="S827" s="253"/>
      <c r="T827" s="253"/>
      <c r="U827" s="253"/>
      <c r="V827" s="253"/>
      <c r="W827" s="253"/>
      <c r="X827" s="450"/>
      <c r="Y827" s="451" t="s">
        <v>70</v>
      </c>
      <c r="Z827" s="452"/>
      <c r="AA827" s="452"/>
      <c r="AB827" s="453"/>
      <c r="AC827" s="448" t="s">
        <v>61</v>
      </c>
      <c r="AD827" s="253"/>
      <c r="AE827" s="253"/>
      <c r="AF827" s="253"/>
      <c r="AG827" s="253"/>
      <c r="AH827" s="449" t="s">
        <v>63</v>
      </c>
      <c r="AI827" s="253"/>
      <c r="AJ827" s="253"/>
      <c r="AK827" s="253"/>
      <c r="AL827" s="253"/>
      <c r="AM827" s="253"/>
      <c r="AN827" s="253"/>
      <c r="AO827" s="253"/>
      <c r="AP827" s="253"/>
      <c r="AQ827" s="253"/>
      <c r="AR827" s="253"/>
      <c r="AS827" s="253"/>
      <c r="AT827" s="450"/>
      <c r="AU827" s="451" t="s">
        <v>70</v>
      </c>
      <c r="AV827" s="452"/>
      <c r="AW827" s="452"/>
      <c r="AX827" s="454"/>
      <c r="AY827">
        <f t="shared" ref="AY827:AY838" si="33">$AY$826</f>
        <v>0</v>
      </c>
    </row>
    <row r="828" spans="1:51" s="1" customFormat="1" ht="24.75" hidden="1" customHeight="1" x14ac:dyDescent="0.15">
      <c r="A828" s="89"/>
      <c r="B828" s="90"/>
      <c r="C828" s="90"/>
      <c r="D828" s="90"/>
      <c r="E828" s="90"/>
      <c r="F828" s="91"/>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89"/>
      <c r="B829" s="90"/>
      <c r="C829" s="90"/>
      <c r="D829" s="90"/>
      <c r="E829" s="90"/>
      <c r="F829" s="91"/>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89"/>
      <c r="B830" s="90"/>
      <c r="C830" s="90"/>
      <c r="D830" s="90"/>
      <c r="E830" s="90"/>
      <c r="F830" s="91"/>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89"/>
      <c r="B831" s="90"/>
      <c r="C831" s="90"/>
      <c r="D831" s="90"/>
      <c r="E831" s="90"/>
      <c r="F831" s="91"/>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89"/>
      <c r="B832" s="90"/>
      <c r="C832" s="90"/>
      <c r="D832" s="90"/>
      <c r="E832" s="90"/>
      <c r="F832" s="91"/>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89"/>
      <c r="B833" s="90"/>
      <c r="C833" s="90"/>
      <c r="D833" s="90"/>
      <c r="E833" s="90"/>
      <c r="F833" s="91"/>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89"/>
      <c r="B834" s="90"/>
      <c r="C834" s="90"/>
      <c r="D834" s="90"/>
      <c r="E834" s="90"/>
      <c r="F834" s="91"/>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89"/>
      <c r="B835" s="90"/>
      <c r="C835" s="90"/>
      <c r="D835" s="90"/>
      <c r="E835" s="90"/>
      <c r="F835" s="91"/>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89"/>
      <c r="B836" s="90"/>
      <c r="C836" s="90"/>
      <c r="D836" s="90"/>
      <c r="E836" s="90"/>
      <c r="F836" s="91"/>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89"/>
      <c r="B837" s="90"/>
      <c r="C837" s="90"/>
      <c r="D837" s="90"/>
      <c r="E837" s="90"/>
      <c r="F837" s="91"/>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89"/>
      <c r="B838" s="90"/>
      <c r="C838" s="90"/>
      <c r="D838" s="90"/>
      <c r="E838" s="90"/>
      <c r="F838" s="91"/>
      <c r="G838" s="437" t="s">
        <v>71</v>
      </c>
      <c r="H838" s="438"/>
      <c r="I838" s="438"/>
      <c r="J838" s="438"/>
      <c r="K838" s="438"/>
      <c r="L838" s="439"/>
      <c r="M838" s="336"/>
      <c r="N838" s="336"/>
      <c r="O838" s="336"/>
      <c r="P838" s="336"/>
      <c r="Q838" s="336"/>
      <c r="R838" s="336"/>
      <c r="S838" s="336"/>
      <c r="T838" s="336"/>
      <c r="U838" s="336"/>
      <c r="V838" s="336"/>
      <c r="W838" s="336"/>
      <c r="X838" s="337"/>
      <c r="Y838" s="440">
        <f>SUM(Y828:AB837)</f>
        <v>0</v>
      </c>
      <c r="Z838" s="441"/>
      <c r="AA838" s="441"/>
      <c r="AB838" s="442"/>
      <c r="AC838" s="437" t="s">
        <v>71</v>
      </c>
      <c r="AD838" s="438"/>
      <c r="AE838" s="438"/>
      <c r="AF838" s="438"/>
      <c r="AG838" s="438"/>
      <c r="AH838" s="439"/>
      <c r="AI838" s="336"/>
      <c r="AJ838" s="336"/>
      <c r="AK838" s="336"/>
      <c r="AL838" s="336"/>
      <c r="AM838" s="336"/>
      <c r="AN838" s="336"/>
      <c r="AO838" s="336"/>
      <c r="AP838" s="336"/>
      <c r="AQ838" s="336"/>
      <c r="AR838" s="336"/>
      <c r="AS838" s="336"/>
      <c r="AT838" s="337"/>
      <c r="AU838" s="440">
        <f>SUM(AU828:AX837)</f>
        <v>0</v>
      </c>
      <c r="AV838" s="441"/>
      <c r="AW838" s="441"/>
      <c r="AX838" s="443"/>
      <c r="AY838">
        <f t="shared" si="33"/>
        <v>0</v>
      </c>
    </row>
    <row r="839" spans="1:51" ht="24.75" hidden="1" customHeight="1" x14ac:dyDescent="0.15">
      <c r="A839" s="422" t="s">
        <v>253</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415</v>
      </c>
      <c r="AM839" s="426"/>
      <c r="AN839" s="426"/>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85</v>
      </c>
      <c r="D844" s="263"/>
      <c r="E844" s="263"/>
      <c r="F844" s="263"/>
      <c r="G844" s="263"/>
      <c r="H844" s="263"/>
      <c r="I844" s="263"/>
      <c r="J844" s="410" t="s">
        <v>88</v>
      </c>
      <c r="K844" s="415"/>
      <c r="L844" s="415"/>
      <c r="M844" s="415"/>
      <c r="N844" s="415"/>
      <c r="O844" s="415"/>
      <c r="P844" s="263" t="s">
        <v>18</v>
      </c>
      <c r="Q844" s="263"/>
      <c r="R844" s="263"/>
      <c r="S844" s="263"/>
      <c r="T844" s="263"/>
      <c r="U844" s="263"/>
      <c r="V844" s="263"/>
      <c r="W844" s="263"/>
      <c r="X844" s="263"/>
      <c r="Y844" s="411" t="s">
        <v>375</v>
      </c>
      <c r="Z844" s="411"/>
      <c r="AA844" s="411"/>
      <c r="AB844" s="411"/>
      <c r="AC844" s="410" t="s">
        <v>316</v>
      </c>
      <c r="AD844" s="410"/>
      <c r="AE844" s="410"/>
      <c r="AF844" s="410"/>
      <c r="AG844" s="410"/>
      <c r="AH844" s="411" t="s">
        <v>428</v>
      </c>
      <c r="AI844" s="263"/>
      <c r="AJ844" s="263"/>
      <c r="AK844" s="263"/>
      <c r="AL844" s="263" t="s">
        <v>17</v>
      </c>
      <c r="AM844" s="263"/>
      <c r="AN844" s="263"/>
      <c r="AO844" s="416"/>
      <c r="AP844" s="410" t="s">
        <v>379</v>
      </c>
      <c r="AQ844" s="410"/>
      <c r="AR844" s="410"/>
      <c r="AS844" s="410"/>
      <c r="AT844" s="410"/>
      <c r="AU844" s="410"/>
      <c r="AV844" s="410"/>
      <c r="AW844" s="410"/>
      <c r="AX844" s="410"/>
    </row>
    <row r="845" spans="1:51" ht="150" customHeight="1" x14ac:dyDescent="0.15">
      <c r="A845" s="371">
        <v>1</v>
      </c>
      <c r="B845" s="371">
        <v>1</v>
      </c>
      <c r="C845" s="413" t="s">
        <v>666</v>
      </c>
      <c r="D845" s="413"/>
      <c r="E845" s="413"/>
      <c r="F845" s="413"/>
      <c r="G845" s="413"/>
      <c r="H845" s="413"/>
      <c r="I845" s="413"/>
      <c r="J845" s="373" t="s">
        <v>667</v>
      </c>
      <c r="K845" s="373"/>
      <c r="L845" s="373"/>
      <c r="M845" s="373"/>
      <c r="N845" s="373"/>
      <c r="O845" s="373"/>
      <c r="P845" s="421" t="s">
        <v>312</v>
      </c>
      <c r="Q845" s="421"/>
      <c r="R845" s="421"/>
      <c r="S845" s="421"/>
      <c r="T845" s="421"/>
      <c r="U845" s="421"/>
      <c r="V845" s="421"/>
      <c r="W845" s="421"/>
      <c r="X845" s="421"/>
      <c r="Y845" s="375">
        <v>102.6</v>
      </c>
      <c r="Z845" s="376"/>
      <c r="AA845" s="376"/>
      <c r="AB845" s="377"/>
      <c r="AC845" s="420" t="s">
        <v>426</v>
      </c>
      <c r="AD845" s="420"/>
      <c r="AE845" s="420"/>
      <c r="AF845" s="420"/>
      <c r="AG845" s="420"/>
      <c r="AH845" s="414" t="s">
        <v>454</v>
      </c>
      <c r="AI845" s="414"/>
      <c r="AJ845" s="414"/>
      <c r="AK845" s="414"/>
      <c r="AL845" s="381" t="s">
        <v>454</v>
      </c>
      <c r="AM845" s="382"/>
      <c r="AN845" s="382"/>
      <c r="AO845" s="383"/>
      <c r="AP845" s="197" t="s">
        <v>454</v>
      </c>
      <c r="AQ845" s="197"/>
      <c r="AR845" s="197"/>
      <c r="AS845" s="197"/>
      <c r="AT845" s="197"/>
      <c r="AU845" s="197"/>
      <c r="AV845" s="197"/>
      <c r="AW845" s="197"/>
      <c r="AX845" s="197"/>
    </row>
    <row r="846" spans="1:51" ht="111.75" customHeight="1" x14ac:dyDescent="0.15">
      <c r="A846" s="371">
        <v>2</v>
      </c>
      <c r="B846" s="371">
        <v>1</v>
      </c>
      <c r="C846" s="413" t="s">
        <v>204</v>
      </c>
      <c r="D846" s="413"/>
      <c r="E846" s="413"/>
      <c r="F846" s="413"/>
      <c r="G846" s="413"/>
      <c r="H846" s="413"/>
      <c r="I846" s="413"/>
      <c r="J846" s="373">
        <v>4010001000696</v>
      </c>
      <c r="K846" s="373"/>
      <c r="L846" s="373"/>
      <c r="M846" s="373"/>
      <c r="N846" s="373"/>
      <c r="O846" s="373"/>
      <c r="P846" s="421" t="s">
        <v>673</v>
      </c>
      <c r="Q846" s="421"/>
      <c r="R846" s="421"/>
      <c r="S846" s="421"/>
      <c r="T846" s="421"/>
      <c r="U846" s="421"/>
      <c r="V846" s="421"/>
      <c r="W846" s="421"/>
      <c r="X846" s="421"/>
      <c r="Y846" s="375">
        <v>36.700000000000003</v>
      </c>
      <c r="Z846" s="376"/>
      <c r="AA846" s="376"/>
      <c r="AB846" s="377"/>
      <c r="AC846" s="420" t="s">
        <v>426</v>
      </c>
      <c r="AD846" s="420"/>
      <c r="AE846" s="420"/>
      <c r="AF846" s="420"/>
      <c r="AG846" s="420"/>
      <c r="AH846" s="380" t="s">
        <v>454</v>
      </c>
      <c r="AI846" s="380"/>
      <c r="AJ846" s="380"/>
      <c r="AK846" s="380"/>
      <c r="AL846" s="381" t="s">
        <v>454</v>
      </c>
      <c r="AM846" s="382"/>
      <c r="AN846" s="382"/>
      <c r="AO846" s="383"/>
      <c r="AP846" s="197" t="s">
        <v>454</v>
      </c>
      <c r="AQ846" s="197"/>
      <c r="AR846" s="197"/>
      <c r="AS846" s="197"/>
      <c r="AT846" s="197"/>
      <c r="AU846" s="197"/>
      <c r="AV846" s="197"/>
      <c r="AW846" s="197"/>
      <c r="AX846" s="197"/>
      <c r="AY846">
        <f>COUNTA($C$846)</f>
        <v>1</v>
      </c>
    </row>
    <row r="847" spans="1:51" ht="63" customHeight="1" x14ac:dyDescent="0.15">
      <c r="A847" s="371">
        <v>3</v>
      </c>
      <c r="B847" s="371">
        <v>1</v>
      </c>
      <c r="C847" s="413" t="s">
        <v>668</v>
      </c>
      <c r="D847" s="413"/>
      <c r="E847" s="413"/>
      <c r="F847" s="413"/>
      <c r="G847" s="413"/>
      <c r="H847" s="413"/>
      <c r="I847" s="413"/>
      <c r="J847" s="373">
        <v>5010401065231</v>
      </c>
      <c r="K847" s="373"/>
      <c r="L847" s="373"/>
      <c r="M847" s="373"/>
      <c r="N847" s="373"/>
      <c r="O847" s="373"/>
      <c r="P847" s="421" t="s">
        <v>293</v>
      </c>
      <c r="Q847" s="421"/>
      <c r="R847" s="421"/>
      <c r="S847" s="421"/>
      <c r="T847" s="421"/>
      <c r="U847" s="421"/>
      <c r="V847" s="421"/>
      <c r="W847" s="421"/>
      <c r="X847" s="421"/>
      <c r="Y847" s="375">
        <v>31.4</v>
      </c>
      <c r="Z847" s="376"/>
      <c r="AA847" s="376"/>
      <c r="AB847" s="377"/>
      <c r="AC847" s="420" t="s">
        <v>426</v>
      </c>
      <c r="AD847" s="420"/>
      <c r="AE847" s="420"/>
      <c r="AF847" s="420"/>
      <c r="AG847" s="420"/>
      <c r="AH847" s="414" t="s">
        <v>454</v>
      </c>
      <c r="AI847" s="414"/>
      <c r="AJ847" s="414"/>
      <c r="AK847" s="414"/>
      <c r="AL847" s="381" t="s">
        <v>454</v>
      </c>
      <c r="AM847" s="382"/>
      <c r="AN847" s="382"/>
      <c r="AO847" s="383"/>
      <c r="AP847" s="197" t="s">
        <v>454</v>
      </c>
      <c r="AQ847" s="197"/>
      <c r="AR847" s="197"/>
      <c r="AS847" s="197"/>
      <c r="AT847" s="197"/>
      <c r="AU847" s="197"/>
      <c r="AV847" s="197"/>
      <c r="AW847" s="197"/>
      <c r="AX847" s="197"/>
      <c r="AY847">
        <f>COUNTA($C$847)</f>
        <v>1</v>
      </c>
    </row>
    <row r="848" spans="1:51" ht="56.25" customHeight="1" x14ac:dyDescent="0.15">
      <c r="A848" s="371">
        <v>4</v>
      </c>
      <c r="B848" s="371">
        <v>1</v>
      </c>
      <c r="C848" s="413" t="s">
        <v>669</v>
      </c>
      <c r="D848" s="413"/>
      <c r="E848" s="413"/>
      <c r="F848" s="413"/>
      <c r="G848" s="413"/>
      <c r="H848" s="413"/>
      <c r="I848" s="413"/>
      <c r="J848" s="373">
        <v>3010405010508</v>
      </c>
      <c r="K848" s="373"/>
      <c r="L848" s="373"/>
      <c r="M848" s="373"/>
      <c r="N848" s="373"/>
      <c r="O848" s="373"/>
      <c r="P848" s="421" t="s">
        <v>181</v>
      </c>
      <c r="Q848" s="421"/>
      <c r="R848" s="421"/>
      <c r="S848" s="421"/>
      <c r="T848" s="421"/>
      <c r="U848" s="421"/>
      <c r="V848" s="421"/>
      <c r="W848" s="421"/>
      <c r="X848" s="421"/>
      <c r="Y848" s="375">
        <v>23</v>
      </c>
      <c r="Z848" s="376"/>
      <c r="AA848" s="376"/>
      <c r="AB848" s="377"/>
      <c r="AC848" s="420" t="s">
        <v>426</v>
      </c>
      <c r="AD848" s="420"/>
      <c r="AE848" s="420"/>
      <c r="AF848" s="420"/>
      <c r="AG848" s="420"/>
      <c r="AH848" s="380" t="s">
        <v>454</v>
      </c>
      <c r="AI848" s="380"/>
      <c r="AJ848" s="380"/>
      <c r="AK848" s="380"/>
      <c r="AL848" s="381" t="s">
        <v>454</v>
      </c>
      <c r="AM848" s="382"/>
      <c r="AN848" s="382"/>
      <c r="AO848" s="383"/>
      <c r="AP848" s="197" t="s">
        <v>454</v>
      </c>
      <c r="AQ848" s="197"/>
      <c r="AR848" s="197"/>
      <c r="AS848" s="197"/>
      <c r="AT848" s="197"/>
      <c r="AU848" s="197"/>
      <c r="AV848" s="197"/>
      <c r="AW848" s="197"/>
      <c r="AX848" s="197"/>
      <c r="AY848">
        <f>COUNTA($C$848)</f>
        <v>1</v>
      </c>
    </row>
    <row r="849" spans="1:51" ht="53.25" customHeight="1" x14ac:dyDescent="0.15">
      <c r="A849" s="371">
        <v>5</v>
      </c>
      <c r="B849" s="371">
        <v>1</v>
      </c>
      <c r="C849" s="413" t="s">
        <v>555</v>
      </c>
      <c r="D849" s="413"/>
      <c r="E849" s="413"/>
      <c r="F849" s="413"/>
      <c r="G849" s="413"/>
      <c r="H849" s="413"/>
      <c r="I849" s="413"/>
      <c r="J849" s="373">
        <v>4011105004468</v>
      </c>
      <c r="K849" s="373"/>
      <c r="L849" s="373"/>
      <c r="M849" s="373"/>
      <c r="N849" s="373"/>
      <c r="O849" s="373"/>
      <c r="P849" s="421" t="s">
        <v>670</v>
      </c>
      <c r="Q849" s="421"/>
      <c r="R849" s="421"/>
      <c r="S849" s="421"/>
      <c r="T849" s="421"/>
      <c r="U849" s="421"/>
      <c r="V849" s="421"/>
      <c r="W849" s="421"/>
      <c r="X849" s="421"/>
      <c r="Y849" s="375">
        <v>12.7</v>
      </c>
      <c r="Z849" s="376"/>
      <c r="AA849" s="376"/>
      <c r="AB849" s="377"/>
      <c r="AC849" s="420" t="s">
        <v>426</v>
      </c>
      <c r="AD849" s="420"/>
      <c r="AE849" s="420"/>
      <c r="AF849" s="420"/>
      <c r="AG849" s="420"/>
      <c r="AH849" s="380" t="s">
        <v>454</v>
      </c>
      <c r="AI849" s="380"/>
      <c r="AJ849" s="380"/>
      <c r="AK849" s="380"/>
      <c r="AL849" s="381" t="s">
        <v>454</v>
      </c>
      <c r="AM849" s="382"/>
      <c r="AN849" s="382"/>
      <c r="AO849" s="383"/>
      <c r="AP849" s="197" t="s">
        <v>454</v>
      </c>
      <c r="AQ849" s="197"/>
      <c r="AR849" s="197"/>
      <c r="AS849" s="197"/>
      <c r="AT849" s="197"/>
      <c r="AU849" s="197"/>
      <c r="AV849" s="197"/>
      <c r="AW849" s="197"/>
      <c r="AX849" s="197"/>
      <c r="AY849">
        <f>COUNTA($C$849)</f>
        <v>1</v>
      </c>
    </row>
    <row r="850" spans="1:51" ht="90.75" customHeight="1" x14ac:dyDescent="0.15">
      <c r="A850" s="371">
        <v>6</v>
      </c>
      <c r="B850" s="371">
        <v>1</v>
      </c>
      <c r="C850" s="413" t="s">
        <v>166</v>
      </c>
      <c r="D850" s="413"/>
      <c r="E850" s="413"/>
      <c r="F850" s="413"/>
      <c r="G850" s="413"/>
      <c r="H850" s="413"/>
      <c r="I850" s="413"/>
      <c r="J850" s="373">
        <v>5010405010407</v>
      </c>
      <c r="K850" s="373"/>
      <c r="L850" s="373"/>
      <c r="M850" s="373"/>
      <c r="N850" s="373"/>
      <c r="O850" s="373"/>
      <c r="P850" s="421" t="s">
        <v>674</v>
      </c>
      <c r="Q850" s="421"/>
      <c r="R850" s="421"/>
      <c r="S850" s="421"/>
      <c r="T850" s="421"/>
      <c r="U850" s="421"/>
      <c r="V850" s="421"/>
      <c r="W850" s="421"/>
      <c r="X850" s="421"/>
      <c r="Y850" s="375">
        <v>10</v>
      </c>
      <c r="Z850" s="376"/>
      <c r="AA850" s="376"/>
      <c r="AB850" s="377"/>
      <c r="AC850" s="420" t="s">
        <v>426</v>
      </c>
      <c r="AD850" s="420"/>
      <c r="AE850" s="420"/>
      <c r="AF850" s="420"/>
      <c r="AG850" s="420"/>
      <c r="AH850" s="380" t="s">
        <v>454</v>
      </c>
      <c r="AI850" s="380"/>
      <c r="AJ850" s="380"/>
      <c r="AK850" s="380"/>
      <c r="AL850" s="381" t="s">
        <v>454</v>
      </c>
      <c r="AM850" s="382"/>
      <c r="AN850" s="382"/>
      <c r="AO850" s="383"/>
      <c r="AP850" s="197" t="s">
        <v>454</v>
      </c>
      <c r="AQ850" s="197"/>
      <c r="AR850" s="197"/>
      <c r="AS850" s="197"/>
      <c r="AT850" s="197"/>
      <c r="AU850" s="197"/>
      <c r="AV850" s="197"/>
      <c r="AW850" s="197"/>
      <c r="AX850" s="197"/>
      <c r="AY850">
        <f>COUNTA($C$850)</f>
        <v>1</v>
      </c>
    </row>
    <row r="851" spans="1:51" ht="83.25" customHeight="1" x14ac:dyDescent="0.15">
      <c r="A851" s="371">
        <v>7</v>
      </c>
      <c r="B851" s="371">
        <v>1</v>
      </c>
      <c r="C851" s="413" t="s">
        <v>335</v>
      </c>
      <c r="D851" s="413"/>
      <c r="E851" s="413"/>
      <c r="F851" s="413"/>
      <c r="G851" s="413"/>
      <c r="H851" s="413"/>
      <c r="I851" s="413"/>
      <c r="J851" s="373" t="s">
        <v>671</v>
      </c>
      <c r="K851" s="373"/>
      <c r="L851" s="373"/>
      <c r="M851" s="373"/>
      <c r="N851" s="373"/>
      <c r="O851" s="373"/>
      <c r="P851" s="421" t="s">
        <v>313</v>
      </c>
      <c r="Q851" s="421"/>
      <c r="R851" s="421"/>
      <c r="S851" s="421"/>
      <c r="T851" s="421"/>
      <c r="U851" s="421"/>
      <c r="V851" s="421"/>
      <c r="W851" s="421"/>
      <c r="X851" s="421"/>
      <c r="Y851" s="375">
        <v>8</v>
      </c>
      <c r="Z851" s="376"/>
      <c r="AA851" s="376"/>
      <c r="AB851" s="377"/>
      <c r="AC851" s="420" t="s">
        <v>426</v>
      </c>
      <c r="AD851" s="420"/>
      <c r="AE851" s="420"/>
      <c r="AF851" s="420"/>
      <c r="AG851" s="420"/>
      <c r="AH851" s="380" t="s">
        <v>454</v>
      </c>
      <c r="AI851" s="380"/>
      <c r="AJ851" s="380"/>
      <c r="AK851" s="380"/>
      <c r="AL851" s="381" t="s">
        <v>454</v>
      </c>
      <c r="AM851" s="382"/>
      <c r="AN851" s="382"/>
      <c r="AO851" s="383"/>
      <c r="AP851" s="197" t="s">
        <v>454</v>
      </c>
      <c r="AQ851" s="197"/>
      <c r="AR851" s="197"/>
      <c r="AS851" s="197"/>
      <c r="AT851" s="197"/>
      <c r="AU851" s="197"/>
      <c r="AV851" s="197"/>
      <c r="AW851" s="197"/>
      <c r="AX851" s="197"/>
      <c r="AY851">
        <f>COUNTA($C$851)</f>
        <v>1</v>
      </c>
    </row>
    <row r="852" spans="1:51" ht="65.25" customHeight="1" x14ac:dyDescent="0.15">
      <c r="A852" s="371">
        <v>8</v>
      </c>
      <c r="B852" s="371">
        <v>1</v>
      </c>
      <c r="C852" s="413" t="s">
        <v>98</v>
      </c>
      <c r="D852" s="413"/>
      <c r="E852" s="413"/>
      <c r="F852" s="413"/>
      <c r="G852" s="413"/>
      <c r="H852" s="413"/>
      <c r="I852" s="413"/>
      <c r="J852" s="373">
        <v>7011105004052</v>
      </c>
      <c r="K852" s="373"/>
      <c r="L852" s="373"/>
      <c r="M852" s="373"/>
      <c r="N852" s="373"/>
      <c r="O852" s="373"/>
      <c r="P852" s="417" t="s">
        <v>672</v>
      </c>
      <c r="Q852" s="418"/>
      <c r="R852" s="418"/>
      <c r="S852" s="418"/>
      <c r="T852" s="418"/>
      <c r="U852" s="418"/>
      <c r="V852" s="418"/>
      <c r="W852" s="418"/>
      <c r="X852" s="419"/>
      <c r="Y852" s="375">
        <v>3</v>
      </c>
      <c r="Z852" s="376"/>
      <c r="AA852" s="376"/>
      <c r="AB852" s="377"/>
      <c r="AC852" s="420" t="s">
        <v>426</v>
      </c>
      <c r="AD852" s="420"/>
      <c r="AE852" s="420"/>
      <c r="AF852" s="420"/>
      <c r="AG852" s="420"/>
      <c r="AH852" s="380" t="s">
        <v>454</v>
      </c>
      <c r="AI852" s="380"/>
      <c r="AJ852" s="380"/>
      <c r="AK852" s="380"/>
      <c r="AL852" s="381" t="s">
        <v>454</v>
      </c>
      <c r="AM852" s="382"/>
      <c r="AN852" s="382"/>
      <c r="AO852" s="383"/>
      <c r="AP852" s="197" t="s">
        <v>454</v>
      </c>
      <c r="AQ852" s="197"/>
      <c r="AR852" s="197"/>
      <c r="AS852" s="197"/>
      <c r="AT852" s="197"/>
      <c r="AU852" s="197"/>
      <c r="AV852" s="197"/>
      <c r="AW852" s="197"/>
      <c r="AX852" s="197"/>
      <c r="AY852">
        <f>COUNTA($C$852)</f>
        <v>1</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85</v>
      </c>
      <c r="D877" s="263"/>
      <c r="E877" s="263"/>
      <c r="F877" s="263"/>
      <c r="G877" s="263"/>
      <c r="H877" s="263"/>
      <c r="I877" s="263"/>
      <c r="J877" s="410" t="s">
        <v>88</v>
      </c>
      <c r="K877" s="415"/>
      <c r="L877" s="415"/>
      <c r="M877" s="415"/>
      <c r="N877" s="415"/>
      <c r="O877" s="415"/>
      <c r="P877" s="263" t="s">
        <v>18</v>
      </c>
      <c r="Q877" s="263"/>
      <c r="R877" s="263"/>
      <c r="S877" s="263"/>
      <c r="T877" s="263"/>
      <c r="U877" s="263"/>
      <c r="V877" s="263"/>
      <c r="W877" s="263"/>
      <c r="X877" s="263"/>
      <c r="Y877" s="411" t="s">
        <v>375</v>
      </c>
      <c r="Z877" s="411"/>
      <c r="AA877" s="411"/>
      <c r="AB877" s="411"/>
      <c r="AC877" s="410" t="s">
        <v>316</v>
      </c>
      <c r="AD877" s="410"/>
      <c r="AE877" s="410"/>
      <c r="AF877" s="410"/>
      <c r="AG877" s="410"/>
      <c r="AH877" s="411" t="s">
        <v>428</v>
      </c>
      <c r="AI877" s="263"/>
      <c r="AJ877" s="263"/>
      <c r="AK877" s="263"/>
      <c r="AL877" s="263" t="s">
        <v>17</v>
      </c>
      <c r="AM877" s="263"/>
      <c r="AN877" s="263"/>
      <c r="AO877" s="416"/>
      <c r="AP877" s="410" t="s">
        <v>379</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85</v>
      </c>
      <c r="D910" s="263"/>
      <c r="E910" s="263"/>
      <c r="F910" s="263"/>
      <c r="G910" s="263"/>
      <c r="H910" s="263"/>
      <c r="I910" s="263"/>
      <c r="J910" s="410" t="s">
        <v>88</v>
      </c>
      <c r="K910" s="415"/>
      <c r="L910" s="415"/>
      <c r="M910" s="415"/>
      <c r="N910" s="415"/>
      <c r="O910" s="415"/>
      <c r="P910" s="263" t="s">
        <v>18</v>
      </c>
      <c r="Q910" s="263"/>
      <c r="R910" s="263"/>
      <c r="S910" s="263"/>
      <c r="T910" s="263"/>
      <c r="U910" s="263"/>
      <c r="V910" s="263"/>
      <c r="W910" s="263"/>
      <c r="X910" s="263"/>
      <c r="Y910" s="411" t="s">
        <v>375</v>
      </c>
      <c r="Z910" s="411"/>
      <c r="AA910" s="411"/>
      <c r="AB910" s="411"/>
      <c r="AC910" s="410" t="s">
        <v>316</v>
      </c>
      <c r="AD910" s="410"/>
      <c r="AE910" s="410"/>
      <c r="AF910" s="410"/>
      <c r="AG910" s="410"/>
      <c r="AH910" s="411" t="s">
        <v>428</v>
      </c>
      <c r="AI910" s="263"/>
      <c r="AJ910" s="263"/>
      <c r="AK910" s="263"/>
      <c r="AL910" s="263" t="s">
        <v>17</v>
      </c>
      <c r="AM910" s="263"/>
      <c r="AN910" s="263"/>
      <c r="AO910" s="416"/>
      <c r="AP910" s="410" t="s">
        <v>379</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85</v>
      </c>
      <c r="D943" s="263"/>
      <c r="E943" s="263"/>
      <c r="F943" s="263"/>
      <c r="G943" s="263"/>
      <c r="H943" s="263"/>
      <c r="I943" s="263"/>
      <c r="J943" s="410" t="s">
        <v>88</v>
      </c>
      <c r="K943" s="415"/>
      <c r="L943" s="415"/>
      <c r="M943" s="415"/>
      <c r="N943" s="415"/>
      <c r="O943" s="415"/>
      <c r="P943" s="263" t="s">
        <v>18</v>
      </c>
      <c r="Q943" s="263"/>
      <c r="R943" s="263"/>
      <c r="S943" s="263"/>
      <c r="T943" s="263"/>
      <c r="U943" s="263"/>
      <c r="V943" s="263"/>
      <c r="W943" s="263"/>
      <c r="X943" s="263"/>
      <c r="Y943" s="411" t="s">
        <v>375</v>
      </c>
      <c r="Z943" s="411"/>
      <c r="AA943" s="411"/>
      <c r="AB943" s="411"/>
      <c r="AC943" s="410" t="s">
        <v>316</v>
      </c>
      <c r="AD943" s="410"/>
      <c r="AE943" s="410"/>
      <c r="AF943" s="410"/>
      <c r="AG943" s="410"/>
      <c r="AH943" s="411" t="s">
        <v>428</v>
      </c>
      <c r="AI943" s="263"/>
      <c r="AJ943" s="263"/>
      <c r="AK943" s="263"/>
      <c r="AL943" s="263" t="s">
        <v>17</v>
      </c>
      <c r="AM943" s="263"/>
      <c r="AN943" s="263"/>
      <c r="AO943" s="416"/>
      <c r="AP943" s="410" t="s">
        <v>379</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85</v>
      </c>
      <c r="D976" s="263"/>
      <c r="E976" s="263"/>
      <c r="F976" s="263"/>
      <c r="G976" s="263"/>
      <c r="H976" s="263"/>
      <c r="I976" s="263"/>
      <c r="J976" s="410" t="s">
        <v>88</v>
      </c>
      <c r="K976" s="415"/>
      <c r="L976" s="415"/>
      <c r="M976" s="415"/>
      <c r="N976" s="415"/>
      <c r="O976" s="415"/>
      <c r="P976" s="263" t="s">
        <v>18</v>
      </c>
      <c r="Q976" s="263"/>
      <c r="R976" s="263"/>
      <c r="S976" s="263"/>
      <c r="T976" s="263"/>
      <c r="U976" s="263"/>
      <c r="V976" s="263"/>
      <c r="W976" s="263"/>
      <c r="X976" s="263"/>
      <c r="Y976" s="411" t="s">
        <v>375</v>
      </c>
      <c r="Z976" s="411"/>
      <c r="AA976" s="411"/>
      <c r="AB976" s="411"/>
      <c r="AC976" s="410" t="s">
        <v>316</v>
      </c>
      <c r="AD976" s="410"/>
      <c r="AE976" s="410"/>
      <c r="AF976" s="410"/>
      <c r="AG976" s="410"/>
      <c r="AH976" s="411" t="s">
        <v>428</v>
      </c>
      <c r="AI976" s="263"/>
      <c r="AJ976" s="263"/>
      <c r="AK976" s="263"/>
      <c r="AL976" s="263" t="s">
        <v>17</v>
      </c>
      <c r="AM976" s="263"/>
      <c r="AN976" s="263"/>
      <c r="AO976" s="416"/>
      <c r="AP976" s="410" t="s">
        <v>379</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85</v>
      </c>
      <c r="D1009" s="263"/>
      <c r="E1009" s="263"/>
      <c r="F1009" s="263"/>
      <c r="G1009" s="263"/>
      <c r="H1009" s="263"/>
      <c r="I1009" s="263"/>
      <c r="J1009" s="410" t="s">
        <v>88</v>
      </c>
      <c r="K1009" s="415"/>
      <c r="L1009" s="415"/>
      <c r="M1009" s="415"/>
      <c r="N1009" s="415"/>
      <c r="O1009" s="415"/>
      <c r="P1009" s="263" t="s">
        <v>18</v>
      </c>
      <c r="Q1009" s="263"/>
      <c r="R1009" s="263"/>
      <c r="S1009" s="263"/>
      <c r="T1009" s="263"/>
      <c r="U1009" s="263"/>
      <c r="V1009" s="263"/>
      <c r="W1009" s="263"/>
      <c r="X1009" s="263"/>
      <c r="Y1009" s="411" t="s">
        <v>375</v>
      </c>
      <c r="Z1009" s="411"/>
      <c r="AA1009" s="411"/>
      <c r="AB1009" s="411"/>
      <c r="AC1009" s="410" t="s">
        <v>316</v>
      </c>
      <c r="AD1009" s="410"/>
      <c r="AE1009" s="410"/>
      <c r="AF1009" s="410"/>
      <c r="AG1009" s="410"/>
      <c r="AH1009" s="411" t="s">
        <v>428</v>
      </c>
      <c r="AI1009" s="263"/>
      <c r="AJ1009" s="263"/>
      <c r="AK1009" s="263"/>
      <c r="AL1009" s="263" t="s">
        <v>17</v>
      </c>
      <c r="AM1009" s="263"/>
      <c r="AN1009" s="263"/>
      <c r="AO1009" s="416"/>
      <c r="AP1009" s="410" t="s">
        <v>379</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85</v>
      </c>
      <c r="D1042" s="263"/>
      <c r="E1042" s="263"/>
      <c r="F1042" s="263"/>
      <c r="G1042" s="263"/>
      <c r="H1042" s="263"/>
      <c r="I1042" s="263"/>
      <c r="J1042" s="410" t="s">
        <v>88</v>
      </c>
      <c r="K1042" s="415"/>
      <c r="L1042" s="415"/>
      <c r="M1042" s="415"/>
      <c r="N1042" s="415"/>
      <c r="O1042" s="415"/>
      <c r="P1042" s="263" t="s">
        <v>18</v>
      </c>
      <c r="Q1042" s="263"/>
      <c r="R1042" s="263"/>
      <c r="S1042" s="263"/>
      <c r="T1042" s="263"/>
      <c r="U1042" s="263"/>
      <c r="V1042" s="263"/>
      <c r="W1042" s="263"/>
      <c r="X1042" s="263"/>
      <c r="Y1042" s="411" t="s">
        <v>375</v>
      </c>
      <c r="Z1042" s="411"/>
      <c r="AA1042" s="411"/>
      <c r="AB1042" s="411"/>
      <c r="AC1042" s="410" t="s">
        <v>316</v>
      </c>
      <c r="AD1042" s="410"/>
      <c r="AE1042" s="410"/>
      <c r="AF1042" s="410"/>
      <c r="AG1042" s="410"/>
      <c r="AH1042" s="411" t="s">
        <v>428</v>
      </c>
      <c r="AI1042" s="263"/>
      <c r="AJ1042" s="263"/>
      <c r="AK1042" s="263"/>
      <c r="AL1042" s="263" t="s">
        <v>17</v>
      </c>
      <c r="AM1042" s="263"/>
      <c r="AN1042" s="263"/>
      <c r="AO1042" s="416"/>
      <c r="AP1042" s="410" t="s">
        <v>379</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85</v>
      </c>
      <c r="D1075" s="263"/>
      <c r="E1075" s="263"/>
      <c r="F1075" s="263"/>
      <c r="G1075" s="263"/>
      <c r="H1075" s="263"/>
      <c r="I1075" s="263"/>
      <c r="J1075" s="410" t="s">
        <v>88</v>
      </c>
      <c r="K1075" s="415"/>
      <c r="L1075" s="415"/>
      <c r="M1075" s="415"/>
      <c r="N1075" s="415"/>
      <c r="O1075" s="415"/>
      <c r="P1075" s="263" t="s">
        <v>18</v>
      </c>
      <c r="Q1075" s="263"/>
      <c r="R1075" s="263"/>
      <c r="S1075" s="263"/>
      <c r="T1075" s="263"/>
      <c r="U1075" s="263"/>
      <c r="V1075" s="263"/>
      <c r="W1075" s="263"/>
      <c r="X1075" s="263"/>
      <c r="Y1075" s="411" t="s">
        <v>375</v>
      </c>
      <c r="Z1075" s="411"/>
      <c r="AA1075" s="411"/>
      <c r="AB1075" s="411"/>
      <c r="AC1075" s="410" t="s">
        <v>316</v>
      </c>
      <c r="AD1075" s="410"/>
      <c r="AE1075" s="410"/>
      <c r="AF1075" s="410"/>
      <c r="AG1075" s="410"/>
      <c r="AH1075" s="411" t="s">
        <v>428</v>
      </c>
      <c r="AI1075" s="263"/>
      <c r="AJ1075" s="263"/>
      <c r="AK1075" s="263"/>
      <c r="AL1075" s="263" t="s">
        <v>17</v>
      </c>
      <c r="AM1075" s="263"/>
      <c r="AN1075" s="263"/>
      <c r="AO1075" s="416"/>
      <c r="AP1075" s="410" t="s">
        <v>379</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36</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415</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5</v>
      </c>
      <c r="D1109" s="410"/>
      <c r="E1109" s="410" t="s">
        <v>330</v>
      </c>
      <c r="F1109" s="410"/>
      <c r="G1109" s="410"/>
      <c r="H1109" s="410"/>
      <c r="I1109" s="410"/>
      <c r="J1109" s="410" t="s">
        <v>88</v>
      </c>
      <c r="K1109" s="410"/>
      <c r="L1109" s="410"/>
      <c r="M1109" s="410"/>
      <c r="N1109" s="410"/>
      <c r="O1109" s="410"/>
      <c r="P1109" s="411" t="s">
        <v>18</v>
      </c>
      <c r="Q1109" s="411"/>
      <c r="R1109" s="411"/>
      <c r="S1109" s="411"/>
      <c r="T1109" s="411"/>
      <c r="U1109" s="411"/>
      <c r="V1109" s="411"/>
      <c r="W1109" s="411"/>
      <c r="X1109" s="411"/>
      <c r="Y1109" s="410" t="s">
        <v>327</v>
      </c>
      <c r="Z1109" s="410"/>
      <c r="AA1109" s="410"/>
      <c r="AB1109" s="410"/>
      <c r="AC1109" s="410" t="s">
        <v>328</v>
      </c>
      <c r="AD1109" s="410"/>
      <c r="AE1109" s="410"/>
      <c r="AF1109" s="410"/>
      <c r="AG1109" s="410"/>
      <c r="AH1109" s="411" t="s">
        <v>349</v>
      </c>
      <c r="AI1109" s="411"/>
      <c r="AJ1109" s="411"/>
      <c r="AK1109" s="411"/>
      <c r="AL1109" s="411" t="s">
        <v>17</v>
      </c>
      <c r="AM1109" s="411"/>
      <c r="AN1109" s="411"/>
      <c r="AO1109" s="412"/>
      <c r="AP1109" s="410" t="s">
        <v>410</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99">
    <cfRule type="expression" dxfId="2141" priority="13931">
      <formula>IF(RIGHT(TEXT(Y799,"0.#"),1)=".",FALSE,TRUE)</formula>
    </cfRule>
    <cfRule type="expression" dxfId="2140" priority="13932">
      <formula>IF(RIGHT(TEXT(Y799,"0.#"),1)=".",TRUE,FALSE)</formula>
    </cfRule>
  </conditionalFormatting>
  <conditionalFormatting sqref="Y830:Y837 Y828 Y817:Y824 Y815 Y804:Y811 Y802">
    <cfRule type="expression" dxfId="2139" priority="13713">
      <formula>IF(RIGHT(TEXT(Y802,"0.#"),1)=".",FALSE,TRUE)</formula>
    </cfRule>
    <cfRule type="expression" dxfId="2138" priority="13714">
      <formula>IF(RIGHT(TEXT(Y802,"0.#"),1)=".",TRUE,FALSE)</formula>
    </cfRule>
  </conditionalFormatting>
  <conditionalFormatting sqref="P16:AQ17 P15:AX15 P13:AX13">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AQ101">
    <cfRule type="expression" dxfId="2133" priority="13751">
      <formula>IF(RIGHT(TEXT(AE101,"0.#"),1)=".",FALSE,TRUE)</formula>
    </cfRule>
    <cfRule type="expression" dxfId="2132" priority="13752">
      <formula>IF(RIGHT(TEXT(AE101,"0.#"),1)=".",TRUE,FALSE)</formula>
    </cfRule>
  </conditionalFormatting>
  <conditionalFormatting sqref="Y794:Y798">
    <cfRule type="expression" dxfId="2131" priority="13737">
      <formula>IF(RIGHT(TEXT(Y794,"0.#"),1)=".",FALSE,TRUE)</formula>
    </cfRule>
    <cfRule type="expression" dxfId="2130" priority="13738">
      <formula>IF(RIGHT(TEXT(Y794,"0.#"),1)=".",TRUE,FALSE)</formula>
    </cfRule>
  </conditionalFormatting>
  <conditionalFormatting sqref="AU790">
    <cfRule type="expression" dxfId="2129" priority="13735">
      <formula>IF(RIGHT(TEXT(AU790,"0.#"),1)=".",FALSE,TRUE)</formula>
    </cfRule>
    <cfRule type="expression" dxfId="2128" priority="13736">
      <formula>IF(RIGHT(TEXT(AU790,"0.#"),1)=".",TRUE,FALSE)</formula>
    </cfRule>
  </conditionalFormatting>
  <conditionalFormatting sqref="AU799">
    <cfRule type="expression" dxfId="2127" priority="13733">
      <formula>IF(RIGHT(TEXT(AU799,"0.#"),1)=".",FALSE,TRUE)</formula>
    </cfRule>
    <cfRule type="expression" dxfId="2126" priority="13734">
      <formula>IF(RIGHT(TEXT(AU799,"0.#"),1)=".",TRUE,FALSE)</formula>
    </cfRule>
  </conditionalFormatting>
  <conditionalFormatting sqref="AU791:AU798 AU789">
    <cfRule type="expression" dxfId="2125" priority="13731">
      <formula>IF(RIGHT(TEXT(AU789,"0.#"),1)=".",FALSE,TRUE)</formula>
    </cfRule>
    <cfRule type="expression" dxfId="2124" priority="13732">
      <formula>IF(RIGHT(TEXT(AU789,"0.#"),1)=".",TRUE,FALSE)</formula>
    </cfRule>
  </conditionalFormatting>
  <conditionalFormatting sqref="Y829 Y816 Y803">
    <cfRule type="expression" dxfId="2123" priority="13717">
      <formula>IF(RIGHT(TEXT(Y803,"0.#"),1)=".",FALSE,TRUE)</formula>
    </cfRule>
    <cfRule type="expression" dxfId="2122" priority="13718">
      <formula>IF(RIGHT(TEXT(Y803,"0.#"),1)=".",TRUE,FALSE)</formula>
    </cfRule>
  </conditionalFormatting>
  <conditionalFormatting sqref="Y838 Y825 Y812">
    <cfRule type="expression" dxfId="2121" priority="13715">
      <formula>IF(RIGHT(TEXT(Y812,"0.#"),1)=".",FALSE,TRUE)</formula>
    </cfRule>
    <cfRule type="expression" dxfId="2120" priority="13716">
      <formula>IF(RIGHT(TEXT(Y812,"0.#"),1)=".",TRUE,FALSE)</formula>
    </cfRule>
  </conditionalFormatting>
  <conditionalFormatting sqref="AU829 AU816 AU803">
    <cfRule type="expression" dxfId="2119" priority="13711">
      <formula>IF(RIGHT(TEXT(AU803,"0.#"),1)=".",FALSE,TRUE)</formula>
    </cfRule>
    <cfRule type="expression" dxfId="2118" priority="13712">
      <formula>IF(RIGHT(TEXT(AU803,"0.#"),1)=".",TRUE,FALSE)</formula>
    </cfRule>
  </conditionalFormatting>
  <conditionalFormatting sqref="AU838 AU825 AU812">
    <cfRule type="expression" dxfId="2117" priority="13709">
      <formula>IF(RIGHT(TEXT(AU812,"0.#"),1)=".",FALSE,TRUE)</formula>
    </cfRule>
    <cfRule type="expression" dxfId="2116" priority="13710">
      <formula>IF(RIGHT(TEXT(AU812,"0.#"),1)=".",TRUE,FALSE)</formula>
    </cfRule>
  </conditionalFormatting>
  <conditionalFormatting sqref="AU830:AU837 AU828 AU817:AU824 AU815 AU804:AU811 AU802">
    <cfRule type="expression" dxfId="2115" priority="13707">
      <formula>IF(RIGHT(TEXT(AU802,"0.#"),1)=".",FALSE,TRUE)</formula>
    </cfRule>
    <cfRule type="expression" dxfId="2114" priority="13708">
      <formula>IF(RIGHT(TEXT(AU802,"0.#"),1)=".",TRUE,FALSE)</formula>
    </cfRule>
  </conditionalFormatting>
  <conditionalFormatting sqref="AM87">
    <cfRule type="expression" dxfId="2113" priority="13361">
      <formula>IF(RIGHT(TEXT(AM87,"0.#"),1)=".",FALSE,TRUE)</formula>
    </cfRule>
    <cfRule type="expression" dxfId="2112" priority="13362">
      <formula>IF(RIGHT(TEXT(AM87,"0.#"),1)=".",TRUE,FALSE)</formula>
    </cfRule>
  </conditionalFormatting>
  <conditionalFormatting sqref="AE55">
    <cfRule type="expression" dxfId="2111" priority="13429">
      <formula>IF(RIGHT(TEXT(AE55,"0.#"),1)=".",FALSE,TRUE)</formula>
    </cfRule>
    <cfRule type="expression" dxfId="2110" priority="13430">
      <formula>IF(RIGHT(TEXT(AE55,"0.#"),1)=".",TRUE,FALSE)</formula>
    </cfRule>
  </conditionalFormatting>
  <conditionalFormatting sqref="AI55">
    <cfRule type="expression" dxfId="2109" priority="13427">
      <formula>IF(RIGHT(TEXT(AI55,"0.#"),1)=".",FALSE,TRUE)</formula>
    </cfRule>
    <cfRule type="expression" dxfId="2108" priority="13428">
      <formula>IF(RIGHT(TEXT(AI55,"0.#"),1)=".",TRUE,FALSE)</formula>
    </cfRule>
  </conditionalFormatting>
  <conditionalFormatting sqref="AM34">
    <cfRule type="expression" dxfId="2107" priority="13507">
      <formula>IF(RIGHT(TEXT(AM34,"0.#"),1)=".",FALSE,TRUE)</formula>
    </cfRule>
    <cfRule type="expression" dxfId="2106" priority="13508">
      <formula>IF(RIGHT(TEXT(AM34,"0.#"),1)=".",TRUE,FALSE)</formula>
    </cfRule>
  </conditionalFormatting>
  <conditionalFormatting sqref="AE33">
    <cfRule type="expression" dxfId="2105" priority="13521">
      <formula>IF(RIGHT(TEXT(AE33,"0.#"),1)=".",FALSE,TRUE)</formula>
    </cfRule>
    <cfRule type="expression" dxfId="2104" priority="13522">
      <formula>IF(RIGHT(TEXT(AE33,"0.#"),1)=".",TRUE,FALSE)</formula>
    </cfRule>
  </conditionalFormatting>
  <conditionalFormatting sqref="AE34">
    <cfRule type="expression" dxfId="2103" priority="13519">
      <formula>IF(RIGHT(TEXT(AE34,"0.#"),1)=".",FALSE,TRUE)</formula>
    </cfRule>
    <cfRule type="expression" dxfId="2102" priority="13520">
      <formula>IF(RIGHT(TEXT(AE34,"0.#"),1)=".",TRUE,FALSE)</formula>
    </cfRule>
  </conditionalFormatting>
  <conditionalFormatting sqref="AI33">
    <cfRule type="expression" dxfId="2101" priority="13515">
      <formula>IF(RIGHT(TEXT(AI33,"0.#"),1)=".",FALSE,TRUE)</formula>
    </cfRule>
    <cfRule type="expression" dxfId="2100" priority="13516">
      <formula>IF(RIGHT(TEXT(AI33,"0.#"),1)=".",TRUE,FALSE)</formula>
    </cfRule>
  </conditionalFormatting>
  <conditionalFormatting sqref="AI32">
    <cfRule type="expression" dxfId="2099" priority="13513">
      <formula>IF(RIGHT(TEXT(AI32,"0.#"),1)=".",FALSE,TRUE)</formula>
    </cfRule>
    <cfRule type="expression" dxfId="2098" priority="13514">
      <formula>IF(RIGHT(TEXT(AI32,"0.#"),1)=".",TRUE,FALSE)</formula>
    </cfRule>
  </conditionalFormatting>
  <conditionalFormatting sqref="AM32">
    <cfRule type="expression" dxfId="2097" priority="13511">
      <formula>IF(RIGHT(TEXT(AM32,"0.#"),1)=".",FALSE,TRUE)</formula>
    </cfRule>
    <cfRule type="expression" dxfId="2096" priority="13512">
      <formula>IF(RIGHT(TEXT(AM32,"0.#"),1)=".",TRUE,FALSE)</formula>
    </cfRule>
  </conditionalFormatting>
  <conditionalFormatting sqref="AM33">
    <cfRule type="expression" dxfId="2095" priority="13509">
      <formula>IF(RIGHT(TEXT(AM33,"0.#"),1)=".",FALSE,TRUE)</formula>
    </cfRule>
    <cfRule type="expression" dxfId="2094" priority="13510">
      <formula>IF(RIGHT(TEXT(AM33,"0.#"),1)=".",TRUE,FALSE)</formula>
    </cfRule>
  </conditionalFormatting>
  <conditionalFormatting sqref="AQ32:AQ34">
    <cfRule type="expression" dxfId="2093" priority="13501">
      <formula>IF(RIGHT(TEXT(AQ32,"0.#"),1)=".",FALSE,TRUE)</formula>
    </cfRule>
    <cfRule type="expression" dxfId="2092" priority="13502">
      <formula>IF(RIGHT(TEXT(AQ32,"0.#"),1)=".",TRUE,FALSE)</formula>
    </cfRule>
  </conditionalFormatting>
  <conditionalFormatting sqref="AU32:AU34">
    <cfRule type="expression" dxfId="2091" priority="13499">
      <formula>IF(RIGHT(TEXT(AU32,"0.#"),1)=".",FALSE,TRUE)</formula>
    </cfRule>
    <cfRule type="expression" dxfId="2090" priority="13500">
      <formula>IF(RIGHT(TEXT(AU32,"0.#"),1)=".",TRUE,FALSE)</formula>
    </cfRule>
  </conditionalFormatting>
  <conditionalFormatting sqref="AE53">
    <cfRule type="expression" dxfId="2089" priority="13433">
      <formula>IF(RIGHT(TEXT(AE53,"0.#"),1)=".",FALSE,TRUE)</formula>
    </cfRule>
    <cfRule type="expression" dxfId="2088" priority="13434">
      <formula>IF(RIGHT(TEXT(AE53,"0.#"),1)=".",TRUE,FALSE)</formula>
    </cfRule>
  </conditionalFormatting>
  <conditionalFormatting sqref="AE54">
    <cfRule type="expression" dxfId="2087" priority="13431">
      <formula>IF(RIGHT(TEXT(AE54,"0.#"),1)=".",FALSE,TRUE)</formula>
    </cfRule>
    <cfRule type="expression" dxfId="2086" priority="13432">
      <formula>IF(RIGHT(TEXT(AE54,"0.#"),1)=".",TRUE,FALSE)</formula>
    </cfRule>
  </conditionalFormatting>
  <conditionalFormatting sqref="AI54">
    <cfRule type="expression" dxfId="2085" priority="13425">
      <formula>IF(RIGHT(TEXT(AI54,"0.#"),1)=".",FALSE,TRUE)</formula>
    </cfRule>
    <cfRule type="expression" dxfId="2084" priority="13426">
      <formula>IF(RIGHT(TEXT(AI54,"0.#"),1)=".",TRUE,FALSE)</formula>
    </cfRule>
  </conditionalFormatting>
  <conditionalFormatting sqref="AI53">
    <cfRule type="expression" dxfId="2083" priority="13423">
      <formula>IF(RIGHT(TEXT(AI53,"0.#"),1)=".",FALSE,TRUE)</formula>
    </cfRule>
    <cfRule type="expression" dxfId="2082" priority="13424">
      <formula>IF(RIGHT(TEXT(AI53,"0.#"),1)=".",TRUE,FALSE)</formula>
    </cfRule>
  </conditionalFormatting>
  <conditionalFormatting sqref="AM53">
    <cfRule type="expression" dxfId="2081" priority="13421">
      <formula>IF(RIGHT(TEXT(AM53,"0.#"),1)=".",FALSE,TRUE)</formula>
    </cfRule>
    <cfRule type="expression" dxfId="2080" priority="13422">
      <formula>IF(RIGHT(TEXT(AM53,"0.#"),1)=".",TRUE,FALSE)</formula>
    </cfRule>
  </conditionalFormatting>
  <conditionalFormatting sqref="AM54">
    <cfRule type="expression" dxfId="2079" priority="13419">
      <formula>IF(RIGHT(TEXT(AM54,"0.#"),1)=".",FALSE,TRUE)</formula>
    </cfRule>
    <cfRule type="expression" dxfId="2078" priority="13420">
      <formula>IF(RIGHT(TEXT(AM54,"0.#"),1)=".",TRUE,FALSE)</formula>
    </cfRule>
  </conditionalFormatting>
  <conditionalFormatting sqref="AM55">
    <cfRule type="expression" dxfId="2077" priority="13417">
      <formula>IF(RIGHT(TEXT(AM55,"0.#"),1)=".",FALSE,TRUE)</formula>
    </cfRule>
    <cfRule type="expression" dxfId="2076" priority="13418">
      <formula>IF(RIGHT(TEXT(AM55,"0.#"),1)=".",TRUE,FALSE)</formula>
    </cfRule>
  </conditionalFormatting>
  <conditionalFormatting sqref="AE60">
    <cfRule type="expression" dxfId="2075" priority="13403">
      <formula>IF(RIGHT(TEXT(AE60,"0.#"),1)=".",FALSE,TRUE)</formula>
    </cfRule>
    <cfRule type="expression" dxfId="2074" priority="13404">
      <formula>IF(RIGHT(TEXT(AE60,"0.#"),1)=".",TRUE,FALSE)</formula>
    </cfRule>
  </conditionalFormatting>
  <conditionalFormatting sqref="AE61">
    <cfRule type="expression" dxfId="2073" priority="13401">
      <formula>IF(RIGHT(TEXT(AE61,"0.#"),1)=".",FALSE,TRUE)</formula>
    </cfRule>
    <cfRule type="expression" dxfId="2072" priority="13402">
      <formula>IF(RIGHT(TEXT(AE61,"0.#"),1)=".",TRUE,FALSE)</formula>
    </cfRule>
  </conditionalFormatting>
  <conditionalFormatting sqref="AE62">
    <cfRule type="expression" dxfId="2071" priority="13399">
      <formula>IF(RIGHT(TEXT(AE62,"0.#"),1)=".",FALSE,TRUE)</formula>
    </cfRule>
    <cfRule type="expression" dxfId="2070" priority="13400">
      <formula>IF(RIGHT(TEXT(AE62,"0.#"),1)=".",TRUE,FALSE)</formula>
    </cfRule>
  </conditionalFormatting>
  <conditionalFormatting sqref="AI62">
    <cfRule type="expression" dxfId="2069" priority="13397">
      <formula>IF(RIGHT(TEXT(AI62,"0.#"),1)=".",FALSE,TRUE)</formula>
    </cfRule>
    <cfRule type="expression" dxfId="2068" priority="13398">
      <formula>IF(RIGHT(TEXT(AI62,"0.#"),1)=".",TRUE,FALSE)</formula>
    </cfRule>
  </conditionalFormatting>
  <conditionalFormatting sqref="AI61">
    <cfRule type="expression" dxfId="2067" priority="13395">
      <formula>IF(RIGHT(TEXT(AI61,"0.#"),1)=".",FALSE,TRUE)</formula>
    </cfRule>
    <cfRule type="expression" dxfId="2066" priority="13396">
      <formula>IF(RIGHT(TEXT(AI61,"0.#"),1)=".",TRUE,FALSE)</formula>
    </cfRule>
  </conditionalFormatting>
  <conditionalFormatting sqref="AI60">
    <cfRule type="expression" dxfId="2065" priority="13393">
      <formula>IF(RIGHT(TEXT(AI60,"0.#"),1)=".",FALSE,TRUE)</formula>
    </cfRule>
    <cfRule type="expression" dxfId="2064" priority="13394">
      <formula>IF(RIGHT(TEXT(AI60,"0.#"),1)=".",TRUE,FALSE)</formula>
    </cfRule>
  </conditionalFormatting>
  <conditionalFormatting sqref="AM60">
    <cfRule type="expression" dxfId="2063" priority="13391">
      <formula>IF(RIGHT(TEXT(AM60,"0.#"),1)=".",FALSE,TRUE)</formula>
    </cfRule>
    <cfRule type="expression" dxfId="2062" priority="13392">
      <formula>IF(RIGHT(TEXT(AM60,"0.#"),1)=".",TRUE,FALSE)</formula>
    </cfRule>
  </conditionalFormatting>
  <conditionalFormatting sqref="AM61">
    <cfRule type="expression" dxfId="2061" priority="13389">
      <formula>IF(RIGHT(TEXT(AM61,"0.#"),1)=".",FALSE,TRUE)</formula>
    </cfRule>
    <cfRule type="expression" dxfId="2060" priority="13390">
      <formula>IF(RIGHT(TEXT(AM61,"0.#"),1)=".",TRUE,FALSE)</formula>
    </cfRule>
  </conditionalFormatting>
  <conditionalFormatting sqref="AM62">
    <cfRule type="expression" dxfId="2059" priority="13387">
      <formula>IF(RIGHT(TEXT(AM62,"0.#"),1)=".",FALSE,TRUE)</formula>
    </cfRule>
    <cfRule type="expression" dxfId="2058" priority="13388">
      <formula>IF(RIGHT(TEXT(AM62,"0.#"),1)=".",TRUE,FALSE)</formula>
    </cfRule>
  </conditionalFormatting>
  <conditionalFormatting sqref="AE87">
    <cfRule type="expression" dxfId="2057" priority="13373">
      <formula>IF(RIGHT(TEXT(AE87,"0.#"),1)=".",FALSE,TRUE)</formula>
    </cfRule>
    <cfRule type="expression" dxfId="2056" priority="13374">
      <formula>IF(RIGHT(TEXT(AE87,"0.#"),1)=".",TRUE,FALSE)</formula>
    </cfRule>
  </conditionalFormatting>
  <conditionalFormatting sqref="AE88">
    <cfRule type="expression" dxfId="2055" priority="13371">
      <formula>IF(RIGHT(TEXT(AE88,"0.#"),1)=".",FALSE,TRUE)</formula>
    </cfRule>
    <cfRule type="expression" dxfId="2054" priority="13372">
      <formula>IF(RIGHT(TEXT(AE88,"0.#"),1)=".",TRUE,FALSE)</formula>
    </cfRule>
  </conditionalFormatting>
  <conditionalFormatting sqref="AE89">
    <cfRule type="expression" dxfId="2053" priority="13369">
      <formula>IF(RIGHT(TEXT(AE89,"0.#"),1)=".",FALSE,TRUE)</formula>
    </cfRule>
    <cfRule type="expression" dxfId="2052" priority="13370">
      <formula>IF(RIGHT(TEXT(AE89,"0.#"),1)=".",TRUE,FALSE)</formula>
    </cfRule>
  </conditionalFormatting>
  <conditionalFormatting sqref="AI89">
    <cfRule type="expression" dxfId="2051" priority="13367">
      <formula>IF(RIGHT(TEXT(AI89,"0.#"),1)=".",FALSE,TRUE)</formula>
    </cfRule>
    <cfRule type="expression" dxfId="2050" priority="13368">
      <formula>IF(RIGHT(TEXT(AI89,"0.#"),1)=".",TRUE,FALSE)</formula>
    </cfRule>
  </conditionalFormatting>
  <conditionalFormatting sqref="AI88">
    <cfRule type="expression" dxfId="2049" priority="13365">
      <formula>IF(RIGHT(TEXT(AI88,"0.#"),1)=".",FALSE,TRUE)</formula>
    </cfRule>
    <cfRule type="expression" dxfId="2048" priority="13366">
      <formula>IF(RIGHT(TEXT(AI88,"0.#"),1)=".",TRUE,FALSE)</formula>
    </cfRule>
  </conditionalFormatting>
  <conditionalFormatting sqref="AI87">
    <cfRule type="expression" dxfId="2047" priority="13363">
      <formula>IF(RIGHT(TEXT(AI87,"0.#"),1)=".",FALSE,TRUE)</formula>
    </cfRule>
    <cfRule type="expression" dxfId="2046" priority="13364">
      <formula>IF(RIGHT(TEXT(AI87,"0.#"),1)=".",TRUE,FALSE)</formula>
    </cfRule>
  </conditionalFormatting>
  <conditionalFormatting sqref="AM88">
    <cfRule type="expression" dxfId="2045" priority="13359">
      <formula>IF(RIGHT(TEXT(AM88,"0.#"),1)=".",FALSE,TRUE)</formula>
    </cfRule>
    <cfRule type="expression" dxfId="2044" priority="13360">
      <formula>IF(RIGHT(TEXT(AM88,"0.#"),1)=".",TRUE,FALSE)</formula>
    </cfRule>
  </conditionalFormatting>
  <conditionalFormatting sqref="AM89">
    <cfRule type="expression" dxfId="2043" priority="13357">
      <formula>IF(RIGHT(TEXT(AM89,"0.#"),1)=".",FALSE,TRUE)</formula>
    </cfRule>
    <cfRule type="expression" dxfId="2042" priority="13358">
      <formula>IF(RIGHT(TEXT(AM89,"0.#"),1)=".",TRUE,FALSE)</formula>
    </cfRule>
  </conditionalFormatting>
  <conditionalFormatting sqref="AE92">
    <cfRule type="expression" dxfId="2041" priority="13343">
      <formula>IF(RIGHT(TEXT(AE92,"0.#"),1)=".",FALSE,TRUE)</formula>
    </cfRule>
    <cfRule type="expression" dxfId="2040" priority="13344">
      <formula>IF(RIGHT(TEXT(AE92,"0.#"),1)=".",TRUE,FALSE)</formula>
    </cfRule>
  </conditionalFormatting>
  <conditionalFormatting sqref="AE93">
    <cfRule type="expression" dxfId="2039" priority="13341">
      <formula>IF(RIGHT(TEXT(AE93,"0.#"),1)=".",FALSE,TRUE)</formula>
    </cfRule>
    <cfRule type="expression" dxfId="2038" priority="13342">
      <formula>IF(RIGHT(TEXT(AE93,"0.#"),1)=".",TRUE,FALSE)</formula>
    </cfRule>
  </conditionalFormatting>
  <conditionalFormatting sqref="AE94">
    <cfRule type="expression" dxfId="2037" priority="13339">
      <formula>IF(RIGHT(TEXT(AE94,"0.#"),1)=".",FALSE,TRUE)</formula>
    </cfRule>
    <cfRule type="expression" dxfId="2036" priority="13340">
      <formula>IF(RIGHT(TEXT(AE94,"0.#"),1)=".",TRUE,FALSE)</formula>
    </cfRule>
  </conditionalFormatting>
  <conditionalFormatting sqref="AI94">
    <cfRule type="expression" dxfId="2035" priority="13337">
      <formula>IF(RIGHT(TEXT(AI94,"0.#"),1)=".",FALSE,TRUE)</formula>
    </cfRule>
    <cfRule type="expression" dxfId="2034" priority="13338">
      <formula>IF(RIGHT(TEXT(AI94,"0.#"),1)=".",TRUE,FALSE)</formula>
    </cfRule>
  </conditionalFormatting>
  <conditionalFormatting sqref="AI93">
    <cfRule type="expression" dxfId="2033" priority="13335">
      <formula>IF(RIGHT(TEXT(AI93,"0.#"),1)=".",FALSE,TRUE)</formula>
    </cfRule>
    <cfRule type="expression" dxfId="2032" priority="13336">
      <formula>IF(RIGHT(TEXT(AI93,"0.#"),1)=".",TRUE,FALSE)</formula>
    </cfRule>
  </conditionalFormatting>
  <conditionalFormatting sqref="AI92">
    <cfRule type="expression" dxfId="2031" priority="13333">
      <formula>IF(RIGHT(TEXT(AI92,"0.#"),1)=".",FALSE,TRUE)</formula>
    </cfRule>
    <cfRule type="expression" dxfId="2030" priority="13334">
      <formula>IF(RIGHT(TEXT(AI92,"0.#"),1)=".",TRUE,FALSE)</formula>
    </cfRule>
  </conditionalFormatting>
  <conditionalFormatting sqref="AM92">
    <cfRule type="expression" dxfId="2029" priority="13331">
      <formula>IF(RIGHT(TEXT(AM92,"0.#"),1)=".",FALSE,TRUE)</formula>
    </cfRule>
    <cfRule type="expression" dxfId="2028" priority="13332">
      <formula>IF(RIGHT(TEXT(AM92,"0.#"),1)=".",TRUE,FALSE)</formula>
    </cfRule>
  </conditionalFormatting>
  <conditionalFormatting sqref="AM93">
    <cfRule type="expression" dxfId="2027" priority="13329">
      <formula>IF(RIGHT(TEXT(AM93,"0.#"),1)=".",FALSE,TRUE)</formula>
    </cfRule>
    <cfRule type="expression" dxfId="2026" priority="13330">
      <formula>IF(RIGHT(TEXT(AM93,"0.#"),1)=".",TRUE,FALSE)</formula>
    </cfRule>
  </conditionalFormatting>
  <conditionalFormatting sqref="AM94">
    <cfRule type="expression" dxfId="2025" priority="13327">
      <formula>IF(RIGHT(TEXT(AM94,"0.#"),1)=".",FALSE,TRUE)</formula>
    </cfRule>
    <cfRule type="expression" dxfId="2024" priority="13328">
      <formula>IF(RIGHT(TEXT(AM94,"0.#"),1)=".",TRUE,FALSE)</formula>
    </cfRule>
  </conditionalFormatting>
  <conditionalFormatting sqref="AE97">
    <cfRule type="expression" dxfId="2023" priority="13313">
      <formula>IF(RIGHT(TEXT(AE97,"0.#"),1)=".",FALSE,TRUE)</formula>
    </cfRule>
    <cfRule type="expression" dxfId="2022" priority="13314">
      <formula>IF(RIGHT(TEXT(AE97,"0.#"),1)=".",TRUE,FALSE)</formula>
    </cfRule>
  </conditionalFormatting>
  <conditionalFormatting sqref="AE98">
    <cfRule type="expression" dxfId="2021" priority="13311">
      <formula>IF(RIGHT(TEXT(AE98,"0.#"),1)=".",FALSE,TRUE)</formula>
    </cfRule>
    <cfRule type="expression" dxfId="2020" priority="13312">
      <formula>IF(RIGHT(TEXT(AE98,"0.#"),1)=".",TRUE,FALSE)</formula>
    </cfRule>
  </conditionalFormatting>
  <conditionalFormatting sqref="AE99">
    <cfRule type="expression" dxfId="2019" priority="13309">
      <formula>IF(RIGHT(TEXT(AE99,"0.#"),1)=".",FALSE,TRUE)</formula>
    </cfRule>
    <cfRule type="expression" dxfId="2018" priority="13310">
      <formula>IF(RIGHT(TEXT(AE99,"0.#"),1)=".",TRUE,FALSE)</formula>
    </cfRule>
  </conditionalFormatting>
  <conditionalFormatting sqref="AI99">
    <cfRule type="expression" dxfId="2017" priority="13307">
      <formula>IF(RIGHT(TEXT(AI99,"0.#"),1)=".",FALSE,TRUE)</formula>
    </cfRule>
    <cfRule type="expression" dxfId="2016" priority="13308">
      <formula>IF(RIGHT(TEXT(AI99,"0.#"),1)=".",TRUE,FALSE)</formula>
    </cfRule>
  </conditionalFormatting>
  <conditionalFormatting sqref="AI98">
    <cfRule type="expression" dxfId="2015" priority="13305">
      <formula>IF(RIGHT(TEXT(AI98,"0.#"),1)=".",FALSE,TRUE)</formula>
    </cfRule>
    <cfRule type="expression" dxfId="2014" priority="13306">
      <formula>IF(RIGHT(TEXT(AI98,"0.#"),1)=".",TRUE,FALSE)</formula>
    </cfRule>
  </conditionalFormatting>
  <conditionalFormatting sqref="AI97">
    <cfRule type="expression" dxfId="2013" priority="13303">
      <formula>IF(RIGHT(TEXT(AI97,"0.#"),1)=".",FALSE,TRUE)</formula>
    </cfRule>
    <cfRule type="expression" dxfId="2012" priority="13304">
      <formula>IF(RIGHT(TEXT(AI97,"0.#"),1)=".",TRUE,FALSE)</formula>
    </cfRule>
  </conditionalFormatting>
  <conditionalFormatting sqref="AM97">
    <cfRule type="expression" dxfId="2011" priority="13301">
      <formula>IF(RIGHT(TEXT(AM97,"0.#"),1)=".",FALSE,TRUE)</formula>
    </cfRule>
    <cfRule type="expression" dxfId="2010" priority="13302">
      <formula>IF(RIGHT(TEXT(AM97,"0.#"),1)=".",TRUE,FALSE)</formula>
    </cfRule>
  </conditionalFormatting>
  <conditionalFormatting sqref="AM98">
    <cfRule type="expression" dxfId="2009" priority="13299">
      <formula>IF(RIGHT(TEXT(AM98,"0.#"),1)=".",FALSE,TRUE)</formula>
    </cfRule>
    <cfRule type="expression" dxfId="2008" priority="13300">
      <formula>IF(RIGHT(TEXT(AM98,"0.#"),1)=".",TRUE,FALSE)</formula>
    </cfRule>
  </conditionalFormatting>
  <conditionalFormatting sqref="AM99">
    <cfRule type="expression" dxfId="2007" priority="13297">
      <formula>IF(RIGHT(TEXT(AM99,"0.#"),1)=".",FALSE,TRUE)</formula>
    </cfRule>
    <cfRule type="expression" dxfId="2006" priority="13298">
      <formula>IF(RIGHT(TEXT(AM99,"0.#"),1)=".",TRUE,FALSE)</formula>
    </cfRule>
  </conditionalFormatting>
  <conditionalFormatting sqref="AI101">
    <cfRule type="expression" dxfId="2005" priority="13283">
      <formula>IF(RIGHT(TEXT(AI101,"0.#"),1)=".",FALSE,TRUE)</formula>
    </cfRule>
    <cfRule type="expression" dxfId="2004" priority="13284">
      <formula>IF(RIGHT(TEXT(AI101,"0.#"),1)=".",TRUE,FALSE)</formula>
    </cfRule>
  </conditionalFormatting>
  <conditionalFormatting sqref="AM101">
    <cfRule type="expression" dxfId="2003" priority="13281">
      <formula>IF(RIGHT(TEXT(AM101,"0.#"),1)=".",FALSE,TRUE)</formula>
    </cfRule>
    <cfRule type="expression" dxfId="2002" priority="13282">
      <formula>IF(RIGHT(TEXT(AM101,"0.#"),1)=".",TRUE,FALSE)</formula>
    </cfRule>
  </conditionalFormatting>
  <conditionalFormatting sqref="AE102">
    <cfRule type="expression" dxfId="2001" priority="13279">
      <formula>IF(RIGHT(TEXT(AE102,"0.#"),1)=".",FALSE,TRUE)</formula>
    </cfRule>
    <cfRule type="expression" dxfId="2000" priority="13280">
      <formula>IF(RIGHT(TEXT(AE102,"0.#"),1)=".",TRUE,FALSE)</formula>
    </cfRule>
  </conditionalFormatting>
  <conditionalFormatting sqref="AI102">
    <cfRule type="expression" dxfId="1999" priority="13277">
      <formula>IF(RIGHT(TEXT(AI102,"0.#"),1)=".",FALSE,TRUE)</formula>
    </cfRule>
    <cfRule type="expression" dxfId="1998" priority="13278">
      <formula>IF(RIGHT(TEXT(AI102,"0.#"),1)=".",TRUE,FALSE)</formula>
    </cfRule>
  </conditionalFormatting>
  <conditionalFormatting sqref="AM102">
    <cfRule type="expression" dxfId="1997" priority="13275">
      <formula>IF(RIGHT(TEXT(AM102,"0.#"),1)=".",FALSE,TRUE)</formula>
    </cfRule>
    <cfRule type="expression" dxfId="1996" priority="13276">
      <formula>IF(RIGHT(TEXT(AM102,"0.#"),1)=".",TRUE,FALSE)</formula>
    </cfRule>
  </conditionalFormatting>
  <conditionalFormatting sqref="AQ102">
    <cfRule type="expression" dxfId="1995" priority="13273">
      <formula>IF(RIGHT(TEXT(AQ102,"0.#"),1)=".",FALSE,TRUE)</formula>
    </cfRule>
    <cfRule type="expression" dxfId="1994" priority="13274">
      <formula>IF(RIGHT(TEXT(AQ102,"0.#"),1)=".",TRUE,FALSE)</formula>
    </cfRule>
  </conditionalFormatting>
  <conditionalFormatting sqref="AE104">
    <cfRule type="expression" dxfId="1993" priority="13271">
      <formula>IF(RIGHT(TEXT(AE104,"0.#"),1)=".",FALSE,TRUE)</formula>
    </cfRule>
    <cfRule type="expression" dxfId="1992" priority="13272">
      <formula>IF(RIGHT(TEXT(AE104,"0.#"),1)=".",TRUE,FALSE)</formula>
    </cfRule>
  </conditionalFormatting>
  <conditionalFormatting sqref="AI104">
    <cfRule type="expression" dxfId="1991" priority="13269">
      <formula>IF(RIGHT(TEXT(AI104,"0.#"),1)=".",FALSE,TRUE)</formula>
    </cfRule>
    <cfRule type="expression" dxfId="1990" priority="13270">
      <formula>IF(RIGHT(TEXT(AI104,"0.#"),1)=".",TRUE,FALSE)</formula>
    </cfRule>
  </conditionalFormatting>
  <conditionalFormatting sqref="AM104">
    <cfRule type="expression" dxfId="1989" priority="13267">
      <formula>IF(RIGHT(TEXT(AM104,"0.#"),1)=".",FALSE,TRUE)</formula>
    </cfRule>
    <cfRule type="expression" dxfId="1988" priority="13268">
      <formula>IF(RIGHT(TEXT(AM104,"0.#"),1)=".",TRUE,FALSE)</formula>
    </cfRule>
  </conditionalFormatting>
  <conditionalFormatting sqref="AE105">
    <cfRule type="expression" dxfId="1987" priority="13265">
      <formula>IF(RIGHT(TEXT(AE105,"0.#"),1)=".",FALSE,TRUE)</formula>
    </cfRule>
    <cfRule type="expression" dxfId="1986" priority="13266">
      <formula>IF(RIGHT(TEXT(AE105,"0.#"),1)=".",TRUE,FALSE)</formula>
    </cfRule>
  </conditionalFormatting>
  <conditionalFormatting sqref="AI105">
    <cfRule type="expression" dxfId="1985" priority="13263">
      <formula>IF(RIGHT(TEXT(AI105,"0.#"),1)=".",FALSE,TRUE)</formula>
    </cfRule>
    <cfRule type="expression" dxfId="1984" priority="13264">
      <formula>IF(RIGHT(TEXT(AI105,"0.#"),1)=".",TRUE,FALSE)</formula>
    </cfRule>
  </conditionalFormatting>
  <conditionalFormatting sqref="AM105">
    <cfRule type="expression" dxfId="1983" priority="13261">
      <formula>IF(RIGHT(TEXT(AM105,"0.#"),1)=".",FALSE,TRUE)</formula>
    </cfRule>
    <cfRule type="expression" dxfId="1982" priority="13262">
      <formula>IF(RIGHT(TEXT(AM105,"0.#"),1)=".",TRUE,FALSE)</formula>
    </cfRule>
  </conditionalFormatting>
  <conditionalFormatting sqref="AE107">
    <cfRule type="expression" dxfId="1981" priority="13257">
      <formula>IF(RIGHT(TEXT(AE107,"0.#"),1)=".",FALSE,TRUE)</formula>
    </cfRule>
    <cfRule type="expression" dxfId="1980" priority="13258">
      <formula>IF(RIGHT(TEXT(AE107,"0.#"),1)=".",TRUE,FALSE)</formula>
    </cfRule>
  </conditionalFormatting>
  <conditionalFormatting sqref="AI107">
    <cfRule type="expression" dxfId="1979" priority="13255">
      <formula>IF(RIGHT(TEXT(AI107,"0.#"),1)=".",FALSE,TRUE)</formula>
    </cfRule>
    <cfRule type="expression" dxfId="1978" priority="13256">
      <formula>IF(RIGHT(TEXT(AI107,"0.#"),1)=".",TRUE,FALSE)</formula>
    </cfRule>
  </conditionalFormatting>
  <conditionalFormatting sqref="AM107">
    <cfRule type="expression" dxfId="1977" priority="13253">
      <formula>IF(RIGHT(TEXT(AM107,"0.#"),1)=".",FALSE,TRUE)</formula>
    </cfRule>
    <cfRule type="expression" dxfId="1976" priority="13254">
      <formula>IF(RIGHT(TEXT(AM107,"0.#"),1)=".",TRUE,FALSE)</formula>
    </cfRule>
  </conditionalFormatting>
  <conditionalFormatting sqref="AE108">
    <cfRule type="expression" dxfId="1975" priority="13251">
      <formula>IF(RIGHT(TEXT(AE108,"0.#"),1)=".",FALSE,TRUE)</formula>
    </cfRule>
    <cfRule type="expression" dxfId="1974" priority="13252">
      <formula>IF(RIGHT(TEXT(AE108,"0.#"),1)=".",TRUE,FALSE)</formula>
    </cfRule>
  </conditionalFormatting>
  <conditionalFormatting sqref="AI108">
    <cfRule type="expression" dxfId="1973" priority="13249">
      <formula>IF(RIGHT(TEXT(AI108,"0.#"),1)=".",FALSE,TRUE)</formula>
    </cfRule>
    <cfRule type="expression" dxfId="1972" priority="13250">
      <formula>IF(RIGHT(TEXT(AI108,"0.#"),1)=".",TRUE,FALSE)</formula>
    </cfRule>
  </conditionalFormatting>
  <conditionalFormatting sqref="AM108">
    <cfRule type="expression" dxfId="1971" priority="13247">
      <formula>IF(RIGHT(TEXT(AM108,"0.#"),1)=".",FALSE,TRUE)</formula>
    </cfRule>
    <cfRule type="expression" dxfId="1970" priority="13248">
      <formula>IF(RIGHT(TEXT(AM108,"0.#"),1)=".",TRUE,FALSE)</formula>
    </cfRule>
  </conditionalFormatting>
  <conditionalFormatting sqref="AE110">
    <cfRule type="expression" dxfId="1969" priority="13243">
      <formula>IF(RIGHT(TEXT(AE110,"0.#"),1)=".",FALSE,TRUE)</formula>
    </cfRule>
    <cfRule type="expression" dxfId="1968" priority="13244">
      <formula>IF(RIGHT(TEXT(AE110,"0.#"),1)=".",TRUE,FALSE)</formula>
    </cfRule>
  </conditionalFormatting>
  <conditionalFormatting sqref="AI110">
    <cfRule type="expression" dxfId="1967" priority="13241">
      <formula>IF(RIGHT(TEXT(AI110,"0.#"),1)=".",FALSE,TRUE)</formula>
    </cfRule>
    <cfRule type="expression" dxfId="1966" priority="13242">
      <formula>IF(RIGHT(TEXT(AI110,"0.#"),1)=".",TRUE,FALSE)</formula>
    </cfRule>
  </conditionalFormatting>
  <conditionalFormatting sqref="AM110">
    <cfRule type="expression" dxfId="1965" priority="13239">
      <formula>IF(RIGHT(TEXT(AM110,"0.#"),1)=".",FALSE,TRUE)</formula>
    </cfRule>
    <cfRule type="expression" dxfId="1964" priority="13240">
      <formula>IF(RIGHT(TEXT(AM110,"0.#"),1)=".",TRUE,FALSE)</formula>
    </cfRule>
  </conditionalFormatting>
  <conditionalFormatting sqref="AE111">
    <cfRule type="expression" dxfId="1963" priority="13237">
      <formula>IF(RIGHT(TEXT(AE111,"0.#"),1)=".",FALSE,TRUE)</formula>
    </cfRule>
    <cfRule type="expression" dxfId="1962" priority="13238">
      <formula>IF(RIGHT(TEXT(AE111,"0.#"),1)=".",TRUE,FALSE)</formula>
    </cfRule>
  </conditionalFormatting>
  <conditionalFormatting sqref="AI111">
    <cfRule type="expression" dxfId="1961" priority="13235">
      <formula>IF(RIGHT(TEXT(AI111,"0.#"),1)=".",FALSE,TRUE)</formula>
    </cfRule>
    <cfRule type="expression" dxfId="1960" priority="13236">
      <formula>IF(RIGHT(TEXT(AI111,"0.#"),1)=".",TRUE,FALSE)</formula>
    </cfRule>
  </conditionalFormatting>
  <conditionalFormatting sqref="AM111">
    <cfRule type="expression" dxfId="1959" priority="13233">
      <formula>IF(RIGHT(TEXT(AM111,"0.#"),1)=".",FALSE,TRUE)</formula>
    </cfRule>
    <cfRule type="expression" dxfId="1958" priority="13234">
      <formula>IF(RIGHT(TEXT(AM111,"0.#"),1)=".",TRUE,FALSE)</formula>
    </cfRule>
  </conditionalFormatting>
  <conditionalFormatting sqref="AE113">
    <cfRule type="expression" dxfId="1957" priority="13229">
      <formula>IF(RIGHT(TEXT(AE113,"0.#"),1)=".",FALSE,TRUE)</formula>
    </cfRule>
    <cfRule type="expression" dxfId="1956" priority="13230">
      <formula>IF(RIGHT(TEXT(AE113,"0.#"),1)=".",TRUE,FALSE)</formula>
    </cfRule>
  </conditionalFormatting>
  <conditionalFormatting sqref="AI113">
    <cfRule type="expression" dxfId="1955" priority="13227">
      <formula>IF(RIGHT(TEXT(AI113,"0.#"),1)=".",FALSE,TRUE)</formula>
    </cfRule>
    <cfRule type="expression" dxfId="1954" priority="13228">
      <formula>IF(RIGHT(TEXT(AI113,"0.#"),1)=".",TRUE,FALSE)</formula>
    </cfRule>
  </conditionalFormatting>
  <conditionalFormatting sqref="AM113">
    <cfRule type="expression" dxfId="1953" priority="13225">
      <formula>IF(RIGHT(TEXT(AM113,"0.#"),1)=".",FALSE,TRUE)</formula>
    </cfRule>
    <cfRule type="expression" dxfId="1952" priority="13226">
      <formula>IF(RIGHT(TEXT(AM113,"0.#"),1)=".",TRUE,FALSE)</formula>
    </cfRule>
  </conditionalFormatting>
  <conditionalFormatting sqref="AE114">
    <cfRule type="expression" dxfId="1951" priority="13223">
      <formula>IF(RIGHT(TEXT(AE114,"0.#"),1)=".",FALSE,TRUE)</formula>
    </cfRule>
    <cfRule type="expression" dxfId="1950" priority="13224">
      <formula>IF(RIGHT(TEXT(AE114,"0.#"),1)=".",TRUE,FALSE)</formula>
    </cfRule>
  </conditionalFormatting>
  <conditionalFormatting sqref="AI114">
    <cfRule type="expression" dxfId="1949" priority="13221">
      <formula>IF(RIGHT(TEXT(AI114,"0.#"),1)=".",FALSE,TRUE)</formula>
    </cfRule>
    <cfRule type="expression" dxfId="1948" priority="13222">
      <formula>IF(RIGHT(TEXT(AI114,"0.#"),1)=".",TRUE,FALSE)</formula>
    </cfRule>
  </conditionalFormatting>
  <conditionalFormatting sqref="AM114">
    <cfRule type="expression" dxfId="1947" priority="13219">
      <formula>IF(RIGHT(TEXT(AM114,"0.#"),1)=".",FALSE,TRUE)</formula>
    </cfRule>
    <cfRule type="expression" dxfId="1946" priority="13220">
      <formula>IF(RIGHT(TEXT(AM114,"0.#"),1)=".",TRUE,FALSE)</formula>
    </cfRule>
  </conditionalFormatting>
  <conditionalFormatting sqref="AE116 AQ116">
    <cfRule type="expression" dxfId="1945" priority="13215">
      <formula>IF(RIGHT(TEXT(AE116,"0.#"),1)=".",FALSE,TRUE)</formula>
    </cfRule>
    <cfRule type="expression" dxfId="1944" priority="13216">
      <formula>IF(RIGHT(TEXT(AE116,"0.#"),1)=".",TRUE,FALSE)</formula>
    </cfRule>
  </conditionalFormatting>
  <conditionalFormatting sqref="AI116">
    <cfRule type="expression" dxfId="1943" priority="13213">
      <formula>IF(RIGHT(TEXT(AI116,"0.#"),1)=".",FALSE,TRUE)</formula>
    </cfRule>
    <cfRule type="expression" dxfId="1942" priority="13214">
      <formula>IF(RIGHT(TEXT(AI116,"0.#"),1)=".",TRUE,FALSE)</formula>
    </cfRule>
  </conditionalFormatting>
  <conditionalFormatting sqref="AM116">
    <cfRule type="expression" dxfId="1941" priority="13211">
      <formula>IF(RIGHT(TEXT(AM116,"0.#"),1)=".",FALSE,TRUE)</formula>
    </cfRule>
    <cfRule type="expression" dxfId="1940" priority="13212">
      <formula>IF(RIGHT(TEXT(AM116,"0.#"),1)=".",TRUE,FALSE)</formula>
    </cfRule>
  </conditionalFormatting>
  <conditionalFormatting sqref="AE117 AM117">
    <cfRule type="expression" dxfId="1939" priority="13209">
      <formula>IF(RIGHT(TEXT(AE117,"0.#"),1)=".",FALSE,TRUE)</formula>
    </cfRule>
    <cfRule type="expression" dxfId="1938" priority="13210">
      <formula>IF(RIGHT(TEXT(AE117,"0.#"),1)=".",TRUE,FALSE)</formula>
    </cfRule>
  </conditionalFormatting>
  <conditionalFormatting sqref="AI117">
    <cfRule type="expression" dxfId="1937" priority="13207">
      <formula>IF(RIGHT(TEXT(AI117,"0.#"),1)=".",FALSE,TRUE)</formula>
    </cfRule>
    <cfRule type="expression" dxfId="1936" priority="13208">
      <formula>IF(RIGHT(TEXT(AI117,"0.#"),1)=".",TRUE,FALSE)</formula>
    </cfRule>
  </conditionalFormatting>
  <conditionalFormatting sqref="AQ117">
    <cfRule type="expression" dxfId="1935" priority="13203">
      <formula>IF(RIGHT(TEXT(AQ117,"0.#"),1)=".",FALSE,TRUE)</formula>
    </cfRule>
    <cfRule type="expression" dxfId="1934" priority="13204">
      <formula>IF(RIGHT(TEXT(AQ117,"0.#"),1)=".",TRUE,FALSE)</formula>
    </cfRule>
  </conditionalFormatting>
  <conditionalFormatting sqref="AE119 AQ119">
    <cfRule type="expression" dxfId="1933" priority="13201">
      <formula>IF(RIGHT(TEXT(AE119,"0.#"),1)=".",FALSE,TRUE)</formula>
    </cfRule>
    <cfRule type="expression" dxfId="1932" priority="13202">
      <formula>IF(RIGHT(TEXT(AE119,"0.#"),1)=".",TRUE,FALSE)</formula>
    </cfRule>
  </conditionalFormatting>
  <conditionalFormatting sqref="AI119">
    <cfRule type="expression" dxfId="1931" priority="13199">
      <formula>IF(RIGHT(TEXT(AI119,"0.#"),1)=".",FALSE,TRUE)</formula>
    </cfRule>
    <cfRule type="expression" dxfId="1930" priority="13200">
      <formula>IF(RIGHT(TEXT(AI119,"0.#"),1)=".",TRUE,FALSE)</formula>
    </cfRule>
  </conditionalFormatting>
  <conditionalFormatting sqref="AM119">
    <cfRule type="expression" dxfId="1929" priority="13197">
      <formula>IF(RIGHT(TEXT(AM119,"0.#"),1)=".",FALSE,TRUE)</formula>
    </cfRule>
    <cfRule type="expression" dxfId="1928" priority="13198">
      <formula>IF(RIGHT(TEXT(AM119,"0.#"),1)=".",TRUE,FALSE)</formula>
    </cfRule>
  </conditionalFormatting>
  <conditionalFormatting sqref="AQ120">
    <cfRule type="expression" dxfId="1927" priority="13189">
      <formula>IF(RIGHT(TEXT(AQ120,"0.#"),1)=".",FALSE,TRUE)</formula>
    </cfRule>
    <cfRule type="expression" dxfId="1926" priority="13190">
      <formula>IF(RIGHT(TEXT(AQ120,"0.#"),1)=".",TRUE,FALSE)</formula>
    </cfRule>
  </conditionalFormatting>
  <conditionalFormatting sqref="AE122 AQ122">
    <cfRule type="expression" dxfId="1925" priority="13187">
      <formula>IF(RIGHT(TEXT(AE122,"0.#"),1)=".",FALSE,TRUE)</formula>
    </cfRule>
    <cfRule type="expression" dxfId="1924" priority="13188">
      <formula>IF(RIGHT(TEXT(AE122,"0.#"),1)=".",TRUE,FALSE)</formula>
    </cfRule>
  </conditionalFormatting>
  <conditionalFormatting sqref="AI122">
    <cfRule type="expression" dxfId="1923" priority="13185">
      <formula>IF(RIGHT(TEXT(AI122,"0.#"),1)=".",FALSE,TRUE)</formula>
    </cfRule>
    <cfRule type="expression" dxfId="1922" priority="13186">
      <formula>IF(RIGHT(TEXT(AI122,"0.#"),1)=".",TRUE,FALSE)</formula>
    </cfRule>
  </conditionalFormatting>
  <conditionalFormatting sqref="AM122">
    <cfRule type="expression" dxfId="1921" priority="13183">
      <formula>IF(RIGHT(TEXT(AM122,"0.#"),1)=".",FALSE,TRUE)</formula>
    </cfRule>
    <cfRule type="expression" dxfId="1920" priority="13184">
      <formula>IF(RIGHT(TEXT(AM122,"0.#"),1)=".",TRUE,FALSE)</formula>
    </cfRule>
  </conditionalFormatting>
  <conditionalFormatting sqref="AQ123">
    <cfRule type="expression" dxfId="1919" priority="13175">
      <formula>IF(RIGHT(TEXT(AQ123,"0.#"),1)=".",FALSE,TRUE)</formula>
    </cfRule>
    <cfRule type="expression" dxfId="1918" priority="13176">
      <formula>IF(RIGHT(TEXT(AQ123,"0.#"),1)=".",TRUE,FALSE)</formula>
    </cfRule>
  </conditionalFormatting>
  <conditionalFormatting sqref="AE125 AQ125">
    <cfRule type="expression" dxfId="1917" priority="13173">
      <formula>IF(RIGHT(TEXT(AE125,"0.#"),1)=".",FALSE,TRUE)</formula>
    </cfRule>
    <cfRule type="expression" dxfId="1916" priority="13174">
      <formula>IF(RIGHT(TEXT(AE125,"0.#"),1)=".",TRUE,FALSE)</formula>
    </cfRule>
  </conditionalFormatting>
  <conditionalFormatting sqref="AI125">
    <cfRule type="expression" dxfId="1915" priority="13171">
      <formula>IF(RIGHT(TEXT(AI125,"0.#"),1)=".",FALSE,TRUE)</formula>
    </cfRule>
    <cfRule type="expression" dxfId="1914" priority="13172">
      <formula>IF(RIGHT(TEXT(AI125,"0.#"),1)=".",TRUE,FALSE)</formula>
    </cfRule>
  </conditionalFormatting>
  <conditionalFormatting sqref="AM125">
    <cfRule type="expression" dxfId="1913" priority="13169">
      <formula>IF(RIGHT(TEXT(AM125,"0.#"),1)=".",FALSE,TRUE)</formula>
    </cfRule>
    <cfRule type="expression" dxfId="1912" priority="13170">
      <formula>IF(RIGHT(TEXT(AM125,"0.#"),1)=".",TRUE,FALSE)</formula>
    </cfRule>
  </conditionalFormatting>
  <conditionalFormatting sqref="AQ126">
    <cfRule type="expression" dxfId="1911" priority="13161">
      <formula>IF(RIGHT(TEXT(AQ126,"0.#"),1)=".",FALSE,TRUE)</formula>
    </cfRule>
    <cfRule type="expression" dxfId="1910" priority="13162">
      <formula>IF(RIGHT(TEXT(AQ126,"0.#"),1)=".",TRUE,FALSE)</formula>
    </cfRule>
  </conditionalFormatting>
  <conditionalFormatting sqref="AE128 AQ128">
    <cfRule type="expression" dxfId="1909" priority="13159">
      <formula>IF(RIGHT(TEXT(AE128,"0.#"),1)=".",FALSE,TRUE)</formula>
    </cfRule>
    <cfRule type="expression" dxfId="1908" priority="13160">
      <formula>IF(RIGHT(TEXT(AE128,"0.#"),1)=".",TRUE,FALSE)</formula>
    </cfRule>
  </conditionalFormatting>
  <conditionalFormatting sqref="AI128">
    <cfRule type="expression" dxfId="1907" priority="13157">
      <formula>IF(RIGHT(TEXT(AI128,"0.#"),1)=".",FALSE,TRUE)</formula>
    </cfRule>
    <cfRule type="expression" dxfId="1906" priority="13158">
      <formula>IF(RIGHT(TEXT(AI128,"0.#"),1)=".",TRUE,FALSE)</formula>
    </cfRule>
  </conditionalFormatting>
  <conditionalFormatting sqref="AM128">
    <cfRule type="expression" dxfId="1905" priority="13155">
      <formula>IF(RIGHT(TEXT(AM128,"0.#"),1)=".",FALSE,TRUE)</formula>
    </cfRule>
    <cfRule type="expression" dxfId="1904" priority="13156">
      <formula>IF(RIGHT(TEXT(AM128,"0.#"),1)=".",TRUE,FALSE)</formula>
    </cfRule>
  </conditionalFormatting>
  <conditionalFormatting sqref="AQ129">
    <cfRule type="expression" dxfId="1903" priority="13147">
      <formula>IF(RIGHT(TEXT(AQ129,"0.#"),1)=".",FALSE,TRUE)</formula>
    </cfRule>
    <cfRule type="expression" dxfId="1902" priority="13148">
      <formula>IF(RIGHT(TEXT(AQ129,"0.#"),1)=".",TRUE,FALSE)</formula>
    </cfRule>
  </conditionalFormatting>
  <conditionalFormatting sqref="AE75">
    <cfRule type="expression" dxfId="1901" priority="13145">
      <formula>IF(RIGHT(TEXT(AE75,"0.#"),1)=".",FALSE,TRUE)</formula>
    </cfRule>
    <cfRule type="expression" dxfId="1900" priority="13146">
      <formula>IF(RIGHT(TEXT(AE75,"0.#"),1)=".",TRUE,FALSE)</formula>
    </cfRule>
  </conditionalFormatting>
  <conditionalFormatting sqref="AE76">
    <cfRule type="expression" dxfId="1899" priority="13143">
      <formula>IF(RIGHT(TEXT(AE76,"0.#"),1)=".",FALSE,TRUE)</formula>
    </cfRule>
    <cfRule type="expression" dxfId="1898" priority="13144">
      <formula>IF(RIGHT(TEXT(AE76,"0.#"),1)=".",TRUE,FALSE)</formula>
    </cfRule>
  </conditionalFormatting>
  <conditionalFormatting sqref="AE77">
    <cfRule type="expression" dxfId="1897" priority="13141">
      <formula>IF(RIGHT(TEXT(AE77,"0.#"),1)=".",FALSE,TRUE)</formula>
    </cfRule>
    <cfRule type="expression" dxfId="1896" priority="13142">
      <formula>IF(RIGHT(TEXT(AE77,"0.#"),1)=".",TRUE,FALSE)</formula>
    </cfRule>
  </conditionalFormatting>
  <conditionalFormatting sqref="AI77">
    <cfRule type="expression" dxfId="1895" priority="13139">
      <formula>IF(RIGHT(TEXT(AI77,"0.#"),1)=".",FALSE,TRUE)</formula>
    </cfRule>
    <cfRule type="expression" dxfId="1894" priority="13140">
      <formula>IF(RIGHT(TEXT(AI77,"0.#"),1)=".",TRUE,FALSE)</formula>
    </cfRule>
  </conditionalFormatting>
  <conditionalFormatting sqref="AI76">
    <cfRule type="expression" dxfId="1893" priority="13137">
      <formula>IF(RIGHT(TEXT(AI76,"0.#"),1)=".",FALSE,TRUE)</formula>
    </cfRule>
    <cfRule type="expression" dxfId="1892" priority="13138">
      <formula>IF(RIGHT(TEXT(AI76,"0.#"),1)=".",TRUE,FALSE)</formula>
    </cfRule>
  </conditionalFormatting>
  <conditionalFormatting sqref="AI75">
    <cfRule type="expression" dxfId="1891" priority="13135">
      <formula>IF(RIGHT(TEXT(AI75,"0.#"),1)=".",FALSE,TRUE)</formula>
    </cfRule>
    <cfRule type="expression" dxfId="1890" priority="13136">
      <formula>IF(RIGHT(TEXT(AI75,"0.#"),1)=".",TRUE,FALSE)</formula>
    </cfRule>
  </conditionalFormatting>
  <conditionalFormatting sqref="AM75">
    <cfRule type="expression" dxfId="1889" priority="13133">
      <formula>IF(RIGHT(TEXT(AM75,"0.#"),1)=".",FALSE,TRUE)</formula>
    </cfRule>
    <cfRule type="expression" dxfId="1888" priority="13134">
      <formula>IF(RIGHT(TEXT(AM75,"0.#"),1)=".",TRUE,FALSE)</formula>
    </cfRule>
  </conditionalFormatting>
  <conditionalFormatting sqref="AM76">
    <cfRule type="expression" dxfId="1887" priority="13131">
      <formula>IF(RIGHT(TEXT(AM76,"0.#"),1)=".",FALSE,TRUE)</formula>
    </cfRule>
    <cfRule type="expression" dxfId="1886" priority="13132">
      <formula>IF(RIGHT(TEXT(AM76,"0.#"),1)=".",TRUE,FALSE)</formula>
    </cfRule>
  </conditionalFormatting>
  <conditionalFormatting sqref="AM77">
    <cfRule type="expression" dxfId="1885" priority="13129">
      <formula>IF(RIGHT(TEXT(AM77,"0.#"),1)=".",FALSE,TRUE)</formula>
    </cfRule>
    <cfRule type="expression" dxfId="1884" priority="13130">
      <formula>IF(RIGHT(TEXT(AM77,"0.#"),1)=".",TRUE,FALSE)</formula>
    </cfRule>
  </conditionalFormatting>
  <conditionalFormatting sqref="AE134:AE135 AI134:AI135 AM134:AM135 AQ134:AQ135 AU134:AU135">
    <cfRule type="expression" dxfId="1883" priority="13115">
      <formula>IF(RIGHT(TEXT(AE134,"0.#"),1)=".",FALSE,TRUE)</formula>
    </cfRule>
    <cfRule type="expression" dxfId="1882" priority="13116">
      <formula>IF(RIGHT(TEXT(AE134,"0.#"),1)=".",TRUE,FALSE)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53:AO874">
    <cfRule type="expression" dxfId="1851" priority="6685">
      <formula>IF(AND(AL853&gt;=0,RIGHT(TEXT(AL853,"0.#"),1)&lt;&gt;"."),TRUE,FALSE)</formula>
    </cfRule>
    <cfRule type="expression" dxfId="1850" priority="6686">
      <formula>IF(AND(AL853&gt;=0,RIGHT(TEXT(AL853,"0.#"),1)="."),TRUE,FALSE)</formula>
    </cfRule>
    <cfRule type="expression" dxfId="1849" priority="6687">
      <formula>IF(AND(AL853&lt;0,RIGHT(TEXT(AL853,"0.#"),1)&lt;&gt;"."),TRUE,FALSE)</formula>
    </cfRule>
    <cfRule type="expression" dxfId="1848" priority="6688">
      <formula>IF(AND(AL853&lt;0,RIGHT(TEXT(AL853,"0.#"),1)="."),TRUE,FALSE)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53:Y874">
    <cfRule type="expression" dxfId="1777" priority="3013">
      <formula>IF(RIGHT(TEXT(Y853,"0.#"),1)=".",FALSE,TRUE)</formula>
    </cfRule>
    <cfRule type="expression" dxfId="1776" priority="3014">
      <formula>IF(RIGHT(TEXT(Y853,"0.#"),1)=".",TRUE,FALSE)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10:AO1139">
    <cfRule type="expression" dxfId="1747" priority="2919">
      <formula>IF(AND(AL1110&gt;=0,RIGHT(TEXT(AL1110,"0.#"),1)&lt;&gt;"."),TRUE,FALSE)</formula>
    </cfRule>
    <cfRule type="expression" dxfId="1746" priority="2920">
      <formula>IF(AND(AL1110&gt;=0,RIGHT(TEXT(AL1110,"0.#"),1)="."),TRUE,FALSE)</formula>
    </cfRule>
    <cfRule type="expression" dxfId="1745" priority="2921">
      <formula>IF(AND(AL1110&lt;0,RIGHT(TEXT(AL1110,"0.#"),1)&lt;&gt;"."),TRUE,FALSE)</formula>
    </cfRule>
    <cfRule type="expression" dxfId="1744" priority="2922">
      <formula>IF(AND(AL1110&lt;0,RIGHT(TEXT(AL1110,"0.#"),1)="."),TRUE,FALSE)</formula>
    </cfRule>
  </conditionalFormatting>
  <conditionalFormatting sqref="Y1110:Y1139">
    <cfRule type="expression" dxfId="1743" priority="2917">
      <formula>IF(RIGHT(TEXT(Y1110,"0.#"),1)=".",FALSE,TRUE)</formula>
    </cfRule>
    <cfRule type="expression" dxfId="1742" priority="2918">
      <formula>IF(RIGHT(TEXT(Y1110,"0.#"),1)=".",TRUE,FALSE)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80:Y907">
    <cfRule type="expression" dxfId="1417" priority="2129">
      <formula>IF(RIGHT(TEXT(Y880,"0.#"),1)=".",FALSE,TRUE)</formula>
    </cfRule>
    <cfRule type="expression" dxfId="1416" priority="2130">
      <formula>IF(RIGHT(TEXT(Y880,"0.#"),1)=".",TRUE,FALSE)</formula>
    </cfRule>
  </conditionalFormatting>
  <conditionalFormatting sqref="Y878:Y879">
    <cfRule type="expression" dxfId="1415" priority="2123">
      <formula>IF(RIGHT(TEXT(Y878,"0.#"),1)=".",FALSE,TRUE)</formula>
    </cfRule>
    <cfRule type="expression" dxfId="1414" priority="2124">
      <formula>IF(RIGHT(TEXT(Y878,"0.#"),1)=".",TRUE,FALSE)</formula>
    </cfRule>
  </conditionalFormatting>
  <conditionalFormatting sqref="Y913:Y940">
    <cfRule type="expression" dxfId="1413" priority="2117">
      <formula>IF(RIGHT(TEXT(Y913,"0.#"),1)=".",FALSE,TRUE)</formula>
    </cfRule>
    <cfRule type="expression" dxfId="1412" priority="2118">
      <formula>IF(RIGHT(TEXT(Y913,"0.#"),1)=".",TRUE,FALSE)</formula>
    </cfRule>
  </conditionalFormatting>
  <conditionalFormatting sqref="Y911:Y912">
    <cfRule type="expression" dxfId="1411" priority="2111">
      <formula>IF(RIGHT(TEXT(Y911,"0.#"),1)=".",FALSE,TRUE)</formula>
    </cfRule>
    <cfRule type="expression" dxfId="1410" priority="2112">
      <formula>IF(RIGHT(TEXT(Y911,"0.#"),1)=".",TRUE,FALSE)</formula>
    </cfRule>
  </conditionalFormatting>
  <conditionalFormatting sqref="Y946:Y973">
    <cfRule type="expression" dxfId="1409" priority="2105">
      <formula>IF(RIGHT(TEXT(Y946,"0.#"),1)=".",FALSE,TRUE)</formula>
    </cfRule>
    <cfRule type="expression" dxfId="1408" priority="2106">
      <formula>IF(RIGHT(TEXT(Y946,"0.#"),1)=".",TRUE,FALSE)</formula>
    </cfRule>
  </conditionalFormatting>
  <conditionalFormatting sqref="Y944:Y945">
    <cfRule type="expression" dxfId="1407" priority="2099">
      <formula>IF(RIGHT(TEXT(Y944,"0.#"),1)=".",FALSE,TRUE)</formula>
    </cfRule>
    <cfRule type="expression" dxfId="1406" priority="2100">
      <formula>IF(RIGHT(TEXT(Y944,"0.#"),1)=".",TRUE,FALSE)</formula>
    </cfRule>
  </conditionalFormatting>
  <conditionalFormatting sqref="Y979:Y1006">
    <cfRule type="expression" dxfId="1405" priority="2093">
      <formula>IF(RIGHT(TEXT(Y979,"0.#"),1)=".",FALSE,TRUE)</formula>
    </cfRule>
    <cfRule type="expression" dxfId="1404" priority="2094">
      <formula>IF(RIGHT(TEXT(Y979,"0.#"),1)=".",TRUE,FALSE)</formula>
    </cfRule>
  </conditionalFormatting>
  <conditionalFormatting sqref="Y977:Y978">
    <cfRule type="expression" dxfId="1403" priority="2087">
      <formula>IF(RIGHT(TEXT(Y977,"0.#"),1)=".",FALSE,TRUE)</formula>
    </cfRule>
    <cfRule type="expression" dxfId="1402" priority="2088">
      <formula>IF(RIGHT(TEXT(Y977,"0.#"),1)=".",TRUE,FALSE)</formula>
    </cfRule>
  </conditionalFormatting>
  <conditionalFormatting sqref="Y1012:Y1039">
    <cfRule type="expression" dxfId="1401" priority="2081">
      <formula>IF(RIGHT(TEXT(Y1012,"0.#"),1)=".",FALSE,TRUE)</formula>
    </cfRule>
    <cfRule type="expression" dxfId="1400" priority="2082">
      <formula>IF(RIGHT(TEXT(Y1012,"0.#"),1)=".",TRUE,FALSE)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80:AO907">
    <cfRule type="expression" dxfId="1319" priority="2131">
      <formula>IF(AND(AL880&gt;=0,RIGHT(TEXT(AL880,"0.#"),1)&lt;&gt;"."),TRUE,FALSE)</formula>
    </cfRule>
    <cfRule type="expression" dxfId="1318" priority="2132">
      <formula>IF(AND(AL880&gt;=0,RIGHT(TEXT(AL880,"0.#"),1)="."),TRUE,FALSE)</formula>
    </cfRule>
    <cfRule type="expression" dxfId="1317" priority="2133">
      <formula>IF(AND(AL880&lt;0,RIGHT(TEXT(AL880,"0.#"),1)&lt;&gt;"."),TRUE,FALSE)</formula>
    </cfRule>
    <cfRule type="expression" dxfId="1316" priority="2134">
      <formula>IF(AND(AL880&lt;0,RIGHT(TEXT(AL880,"0.#"),1)="."),TRUE,FALSE)</formula>
    </cfRule>
  </conditionalFormatting>
  <conditionalFormatting sqref="AL878:AO879">
    <cfRule type="expression" dxfId="1315" priority="2125">
      <formula>IF(AND(AL878&gt;=0,RIGHT(TEXT(AL878,"0.#"),1)&lt;&gt;"."),TRUE,FALSE)</formula>
    </cfRule>
    <cfRule type="expression" dxfId="1314" priority="2126">
      <formula>IF(AND(AL878&gt;=0,RIGHT(TEXT(AL878,"0.#"),1)="."),TRUE,FALSE)</formula>
    </cfRule>
    <cfRule type="expression" dxfId="1313" priority="2127">
      <formula>IF(AND(AL878&lt;0,RIGHT(TEXT(AL878,"0.#"),1)&lt;&gt;"."),TRUE,FALSE)</formula>
    </cfRule>
    <cfRule type="expression" dxfId="1312" priority="2128">
      <formula>IF(AND(AL878&lt;0,RIGHT(TEXT(AL878,"0.#"),1)="."),TRUE,FALSE)</formula>
    </cfRule>
  </conditionalFormatting>
  <conditionalFormatting sqref="AL913:AO940">
    <cfRule type="expression" dxfId="1311" priority="2119">
      <formula>IF(AND(AL913&gt;=0,RIGHT(TEXT(AL913,"0.#"),1)&lt;&gt;"."),TRUE,FALSE)</formula>
    </cfRule>
    <cfRule type="expression" dxfId="1310" priority="2120">
      <formula>IF(AND(AL913&gt;=0,RIGHT(TEXT(AL913,"0.#"),1)="."),TRUE,FALSE)</formula>
    </cfRule>
    <cfRule type="expression" dxfId="1309" priority="2121">
      <formula>IF(AND(AL913&lt;0,RIGHT(TEXT(AL913,"0.#"),1)&lt;&gt;"."),TRUE,FALSE)</formula>
    </cfRule>
    <cfRule type="expression" dxfId="1308" priority="2122">
      <formula>IF(AND(AL913&lt;0,RIGHT(TEXT(AL913,"0.#"),1)="."),TRUE,FALSE)</formula>
    </cfRule>
  </conditionalFormatting>
  <conditionalFormatting sqref="AL911:AO912">
    <cfRule type="expression" dxfId="1307" priority="2113">
      <formula>IF(AND(AL911&gt;=0,RIGHT(TEXT(AL911,"0.#"),1)&lt;&gt;"."),TRUE,FALSE)</formula>
    </cfRule>
    <cfRule type="expression" dxfId="1306" priority="2114">
      <formula>IF(AND(AL911&gt;=0,RIGHT(TEXT(AL911,"0.#"),1)="."),TRUE,FALSE)</formula>
    </cfRule>
    <cfRule type="expression" dxfId="1305" priority="2115">
      <formula>IF(AND(AL911&lt;0,RIGHT(TEXT(AL911,"0.#"),1)&lt;&gt;"."),TRUE,FALSE)</formula>
    </cfRule>
    <cfRule type="expression" dxfId="1304" priority="2116">
      <formula>IF(AND(AL911&lt;0,RIGHT(TEXT(AL911,"0.#"),1)="."),TRUE,FALSE)</formula>
    </cfRule>
  </conditionalFormatting>
  <conditionalFormatting sqref="AL946:AO973">
    <cfRule type="expression" dxfId="1303" priority="2107">
      <formula>IF(AND(AL946&gt;=0,RIGHT(TEXT(AL946,"0.#"),1)&lt;&gt;"."),TRUE,FALSE)</formula>
    </cfRule>
    <cfRule type="expression" dxfId="1302" priority="2108">
      <formula>IF(AND(AL946&gt;=0,RIGHT(TEXT(AL946,"0.#"),1)="."),TRUE,FALSE)</formula>
    </cfRule>
    <cfRule type="expression" dxfId="1301" priority="2109">
      <formula>IF(AND(AL946&lt;0,RIGHT(TEXT(AL946,"0.#"),1)&lt;&gt;"."),TRUE,FALSE)</formula>
    </cfRule>
    <cfRule type="expression" dxfId="1300" priority="2110">
      <formula>IF(AND(AL946&lt;0,RIGHT(TEXT(AL946,"0.#"),1)="."),TRUE,FALSE)</formula>
    </cfRule>
  </conditionalFormatting>
  <conditionalFormatting sqref="AL944:AO945">
    <cfRule type="expression" dxfId="1299" priority="2101">
      <formula>IF(AND(AL944&gt;=0,RIGHT(TEXT(AL944,"0.#"),1)&lt;&gt;"."),TRUE,FALSE)</formula>
    </cfRule>
    <cfRule type="expression" dxfId="1298" priority="2102">
      <formula>IF(AND(AL944&gt;=0,RIGHT(TEXT(AL944,"0.#"),1)="."),TRUE,FALSE)</formula>
    </cfRule>
    <cfRule type="expression" dxfId="1297" priority="2103">
      <formula>IF(AND(AL944&lt;0,RIGHT(TEXT(AL944,"0.#"),1)&lt;&gt;"."),TRUE,FALSE)</formula>
    </cfRule>
    <cfRule type="expression" dxfId="1296" priority="2104">
      <formula>IF(AND(AL944&lt;0,RIGHT(TEXT(AL944,"0.#"),1)="."),TRUE,FALSE)</formula>
    </cfRule>
  </conditionalFormatting>
  <conditionalFormatting sqref="AL979:AO1006">
    <cfRule type="expression" dxfId="1295" priority="2095">
      <formula>IF(AND(AL979&gt;=0,RIGHT(TEXT(AL979,"0.#"),1)&lt;&gt;"."),TRUE,FALSE)</formula>
    </cfRule>
    <cfRule type="expression" dxfId="1294" priority="2096">
      <formula>IF(AND(AL979&gt;=0,RIGHT(TEXT(AL979,"0.#"),1)="."),TRUE,FALSE)</formula>
    </cfRule>
    <cfRule type="expression" dxfId="1293" priority="2097">
      <formula>IF(AND(AL979&lt;0,RIGHT(TEXT(AL979,"0.#"),1)&lt;&gt;"."),TRUE,FALSE)</formula>
    </cfRule>
    <cfRule type="expression" dxfId="1292" priority="2098">
      <formula>IF(AND(AL979&lt;0,RIGHT(TEXT(AL979,"0.#"),1)="."),TRUE,FALSE)</formula>
    </cfRule>
  </conditionalFormatting>
  <conditionalFormatting sqref="AL977:AO978">
    <cfRule type="expression" dxfId="1291" priority="2089">
      <formula>IF(AND(AL977&gt;=0,RIGHT(TEXT(AL977,"0.#"),1)&lt;&gt;"."),TRUE,FALSE)</formula>
    </cfRule>
    <cfRule type="expression" dxfId="1290" priority="2090">
      <formula>IF(AND(AL977&gt;=0,RIGHT(TEXT(AL977,"0.#"),1)="."),TRUE,FALSE)</formula>
    </cfRule>
    <cfRule type="expression" dxfId="1289" priority="2091">
      <formula>IF(AND(AL977&lt;0,RIGHT(TEXT(AL977,"0.#"),1)&lt;&gt;"."),TRUE,FALSE)</formula>
    </cfRule>
    <cfRule type="expression" dxfId="1288" priority="2092">
      <formula>IF(AND(AL977&lt;0,RIGHT(TEXT(AL977,"0.#"),1)="."),TRUE,FALSE)</formula>
    </cfRule>
  </conditionalFormatting>
  <conditionalFormatting sqref="AL1012:AO1039">
    <cfRule type="expression" dxfId="1287" priority="2083">
      <formula>IF(AND(AL1012&gt;=0,RIGHT(TEXT(AL1012,"0.#"),1)&lt;&gt;"."),TRUE,FALSE)</formula>
    </cfRule>
    <cfRule type="expression" dxfId="1286" priority="2084">
      <formula>IF(AND(AL1012&gt;=0,RIGHT(TEXT(AL1012,"0.#"),1)="."),TRUE,FALSE)</formula>
    </cfRule>
    <cfRule type="expression" dxfId="1285" priority="2085">
      <formula>IF(AND(AL1012&lt;0,RIGHT(TEXT(AL1012,"0.#"),1)&lt;&gt;"."),TRUE,FALSE)</formula>
    </cfRule>
    <cfRule type="expression" dxfId="1284" priority="2086">
      <formula>IF(AND(AL1012&lt;0,RIGHT(TEXT(AL1012,"0.#"),1)="."),TRUE,FALSE)</formula>
    </cfRule>
  </conditionalFormatting>
  <conditionalFormatting sqref="AL1010:AO1011">
    <cfRule type="expression" dxfId="1283" priority="2077">
      <formula>IF(AND(AL1010&gt;=0,RIGHT(TEXT(AL1010,"0.#"),1)&lt;&gt;"."),TRUE,FALSE)</formula>
    </cfRule>
    <cfRule type="expression" dxfId="1282" priority="2078">
      <formula>IF(AND(AL1010&gt;=0,RIGHT(TEXT(AL1010,"0.#"),1)="."),TRUE,FALSE)</formula>
    </cfRule>
    <cfRule type="expression" dxfId="1281" priority="2079">
      <formula>IF(AND(AL1010&lt;0,RIGHT(TEXT(AL1010,"0.#"),1)&lt;&gt;"."),TRUE,FALSE)</formula>
    </cfRule>
    <cfRule type="expression" dxfId="1280" priority="2080">
      <formula>IF(AND(AL1010&lt;0,RIGHT(TEXT(AL1010,"0.#"),1)="."),TRUE,FALSE)</formula>
    </cfRule>
  </conditionalFormatting>
  <conditionalFormatting sqref="Y1010:Y1011">
    <cfRule type="expression" dxfId="1279" priority="2075">
      <formula>IF(RIGHT(TEXT(Y1010,"0.#"),1)=".",FALSE,TRUE)</formula>
    </cfRule>
    <cfRule type="expression" dxfId="1278" priority="2076">
      <formula>IF(RIGHT(TEXT(Y1010,"0.#"),1)=".",TRUE,FALSE)</formula>
    </cfRule>
  </conditionalFormatting>
  <conditionalFormatting sqref="AL1045:AO1072">
    <cfRule type="expression" dxfId="1277" priority="2071">
      <formula>IF(AND(AL1045&gt;=0,RIGHT(TEXT(AL1045,"0.#"),1)&lt;&gt;"."),TRUE,FALSE)</formula>
    </cfRule>
    <cfRule type="expression" dxfId="1276" priority="2072">
      <formula>IF(AND(AL1045&gt;=0,RIGHT(TEXT(AL1045,"0.#"),1)="."),TRUE,FALSE)</formula>
    </cfRule>
    <cfRule type="expression" dxfId="1275" priority="2073">
      <formula>IF(AND(AL1045&lt;0,RIGHT(TEXT(AL1045,"0.#"),1)&lt;&gt;"."),TRUE,FALSE)</formula>
    </cfRule>
    <cfRule type="expression" dxfId="1274" priority="2074">
      <formula>IF(AND(AL1045&lt;0,RIGHT(TEXT(AL1045,"0.#"),1)="."),TRUE,FALSE)</formula>
    </cfRule>
  </conditionalFormatting>
  <conditionalFormatting sqref="Y1045:Y1072">
    <cfRule type="expression" dxfId="1273" priority="2069">
      <formula>IF(RIGHT(TEXT(Y1045,"0.#"),1)=".",FALSE,TRUE)</formula>
    </cfRule>
    <cfRule type="expression" dxfId="1272" priority="2070">
      <formula>IF(RIGHT(TEXT(Y1045,"0.#"),1)=".",TRUE,FALSE)</formula>
    </cfRule>
  </conditionalFormatting>
  <conditionalFormatting sqref="AL1043:AO1044">
    <cfRule type="expression" dxfId="1271" priority="2065">
      <formula>IF(AND(AL1043&gt;=0,RIGHT(TEXT(AL1043,"0.#"),1)&lt;&gt;"."),TRUE,FALSE)</formula>
    </cfRule>
    <cfRule type="expression" dxfId="1270" priority="2066">
      <formula>IF(AND(AL1043&gt;=0,RIGHT(TEXT(AL1043,"0.#"),1)="."),TRUE,FALSE)</formula>
    </cfRule>
    <cfRule type="expression" dxfId="1269" priority="2067">
      <formula>IF(AND(AL1043&lt;0,RIGHT(TEXT(AL1043,"0.#"),1)&lt;&gt;"."),TRUE,FALSE)</formula>
    </cfRule>
    <cfRule type="expression" dxfId="1268" priority="2068">
      <formula>IF(AND(AL1043&lt;0,RIGHT(TEXT(AL1043,"0.#"),1)="."),TRUE,FALSE)</formula>
    </cfRule>
  </conditionalFormatting>
  <conditionalFormatting sqref="Y1043:Y1044">
    <cfRule type="expression" dxfId="1267" priority="2063">
      <formula>IF(RIGHT(TEXT(Y1043,"0.#"),1)=".",FALSE,TRUE)</formula>
    </cfRule>
    <cfRule type="expression" dxfId="1266" priority="2064">
      <formula>IF(RIGHT(TEXT(Y1043,"0.#"),1)=".",TRUE,FALSE)</formula>
    </cfRule>
  </conditionalFormatting>
  <conditionalFormatting sqref="AL1078:AO1105">
    <cfRule type="expression" dxfId="1265" priority="2059">
      <formula>IF(AND(AL1078&gt;=0,RIGHT(TEXT(AL1078,"0.#"),1)&lt;&gt;"."),TRUE,FALSE)</formula>
    </cfRule>
    <cfRule type="expression" dxfId="1264" priority="2060">
      <formula>IF(AND(AL1078&gt;=0,RIGHT(TEXT(AL1078,"0.#"),1)="."),TRUE,FALSE)</formula>
    </cfRule>
    <cfRule type="expression" dxfId="1263" priority="2061">
      <formula>IF(AND(AL1078&lt;0,RIGHT(TEXT(AL1078,"0.#"),1)&lt;&gt;"."),TRUE,FALSE)</formula>
    </cfRule>
    <cfRule type="expression" dxfId="1262" priority="2062">
      <formula>IF(AND(AL1078&lt;0,RIGHT(TEXT(AL1078,"0.#"),1)="."),TRUE,FALSE)</formula>
    </cfRule>
  </conditionalFormatting>
  <conditionalFormatting sqref="Y1078:Y1105">
    <cfRule type="expression" dxfId="1261" priority="2057">
      <formula>IF(RIGHT(TEXT(Y1078,"0.#"),1)=".",FALSE,TRUE)</formula>
    </cfRule>
    <cfRule type="expression" dxfId="1260" priority="2058">
      <formula>IF(RIGHT(TEXT(Y1078,"0.#"),1)=".",TRUE,FALSE)</formula>
    </cfRule>
  </conditionalFormatting>
  <conditionalFormatting sqref="AL1076:AO1077">
    <cfRule type="expression" dxfId="1259" priority="2053">
      <formula>IF(AND(AL1076&gt;=0,RIGHT(TEXT(AL1076,"0.#"),1)&lt;&gt;"."),TRUE,FALSE)</formula>
    </cfRule>
    <cfRule type="expression" dxfId="1258" priority="2054">
      <formula>IF(AND(AL1076&gt;=0,RIGHT(TEXT(AL1076,"0.#"),1)="."),TRUE,FALSE)</formula>
    </cfRule>
    <cfRule type="expression" dxfId="1257" priority="2055">
      <formula>IF(AND(AL1076&lt;0,RIGHT(TEXT(AL1076,"0.#"),1)&lt;&gt;"."),TRUE,FALSE)</formula>
    </cfRule>
    <cfRule type="expression" dxfId="1256" priority="2056">
      <formula>IF(AND(AL1076&lt;0,RIGHT(TEXT(AL1076,"0.#"),1)="."),TRUE,FALSE)</formula>
    </cfRule>
  </conditionalFormatting>
  <conditionalFormatting sqref="Y1076:Y1077">
    <cfRule type="expression" dxfId="1255" priority="2051">
      <formula>IF(RIGHT(TEXT(Y1076,"0.#"),1)=".",FALSE,TRUE)</formula>
    </cfRule>
    <cfRule type="expression" dxfId="1254" priority="2052">
      <formula>IF(RIGHT(TEXT(Y1076,"0.#"),1)=".",TRUE,FALSE)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L845:AO845">
    <cfRule type="expression" dxfId="59" priority="57">
      <formula>IF(AND(AL845&gt;=0,RIGHT(TEXT(AL845,"0.#"),1)&lt;&gt;"."),TRUE,FALSE)</formula>
    </cfRule>
    <cfRule type="expression" dxfId="58" priority="58">
      <formula>IF(AND(AL845&gt;=0,RIGHT(TEXT(AL845,"0.#"),1)="."),TRUE,FALSE)</formula>
    </cfRule>
    <cfRule type="expression" dxfId="57" priority="59">
      <formula>IF(AND(AL845&lt;0,RIGHT(TEXT(AL845,"0.#"),1)&lt;&gt;"."),TRUE,FALSE)</formula>
    </cfRule>
    <cfRule type="expression" dxfId="56" priority="60">
      <formula>IF(AND(AL845&lt;0,RIGHT(TEXT(AL845,"0.#"),1)="."),TRUE,FALSE)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6:AO846">
    <cfRule type="expression" dxfId="53" priority="51">
      <formula>IF(AND(AL846&gt;=0,RIGHT(TEXT(AL846,"0.#"),1)&lt;&gt;"."),TRUE,FALSE)</formula>
    </cfRule>
    <cfRule type="expression" dxfId="52" priority="52">
      <formula>IF(AND(AL846&gt;=0,RIGHT(TEXT(AL846,"0.#"),1)="."),TRUE,FALSE)</formula>
    </cfRule>
    <cfRule type="expression" dxfId="51" priority="53">
      <formula>IF(AND(AL846&lt;0,RIGHT(TEXT(AL846,"0.#"),1)&lt;&gt;"."),TRUE,FALSE)</formula>
    </cfRule>
    <cfRule type="expression" dxfId="50" priority="54">
      <formula>IF(AND(AL846&lt;0,RIGHT(TEXT(AL846,"0.#"),1)="."),TRUE,FALSE)</formula>
    </cfRule>
  </conditionalFormatting>
  <conditionalFormatting sqref="Y846">
    <cfRule type="expression" dxfId="49" priority="49">
      <formula>IF(RIGHT(TEXT(Y846,"0.#"),1)=".",FALSE,TRUE)</formula>
    </cfRule>
    <cfRule type="expression" dxfId="48" priority="50">
      <formula>IF(RIGHT(TEXT(Y846,"0.#"),1)=".",TRUE,FALSE)</formula>
    </cfRule>
  </conditionalFormatting>
  <conditionalFormatting sqref="AL847:AO847">
    <cfRule type="expression" dxfId="47" priority="45">
      <formula>IF(AND(AL847&gt;=0,RIGHT(TEXT(AL847,"0.#"),1)&lt;&gt;"."),TRUE,FALSE)</formula>
    </cfRule>
    <cfRule type="expression" dxfId="46" priority="46">
      <formula>IF(AND(AL847&gt;=0,RIGHT(TEXT(AL847,"0.#"),1)="."),TRUE,FALSE)</formula>
    </cfRule>
    <cfRule type="expression" dxfId="45" priority="47">
      <formula>IF(AND(AL847&lt;0,RIGHT(TEXT(AL847,"0.#"),1)&lt;&gt;"."),TRUE,FALSE)</formula>
    </cfRule>
    <cfRule type="expression" dxfId="44" priority="48">
      <formula>IF(AND(AL847&lt;0,RIGHT(TEXT(AL847,"0.#"),1)="."),TRUE,FALSE)</formula>
    </cfRule>
  </conditionalFormatting>
  <conditionalFormatting sqref="Y847">
    <cfRule type="expression" dxfId="43" priority="43">
      <formula>IF(RIGHT(TEXT(Y847,"0.#"),1)=".",FALSE,TRUE)</formula>
    </cfRule>
    <cfRule type="expression" dxfId="42" priority="44">
      <formula>IF(RIGHT(TEXT(Y847,"0.#"),1)=".",TRUE,FALSE)</formula>
    </cfRule>
  </conditionalFormatting>
  <conditionalFormatting sqref="AL848:AO848">
    <cfRule type="expression" dxfId="41" priority="39">
      <formula>IF(AND(AL848&gt;=0,RIGHT(TEXT(AL848,"0.#"),1)&lt;&gt;"."),TRUE,FALSE)</formula>
    </cfRule>
    <cfRule type="expression" dxfId="40" priority="40">
      <formula>IF(AND(AL848&gt;=0,RIGHT(TEXT(AL848,"0.#"),1)="."),TRUE,FALSE)</formula>
    </cfRule>
    <cfRule type="expression" dxfId="39" priority="41">
      <formula>IF(AND(AL848&lt;0,RIGHT(TEXT(AL848,"0.#"),1)&lt;&gt;"."),TRUE,FALSE)</formula>
    </cfRule>
    <cfRule type="expression" dxfId="38" priority="42">
      <formula>IF(AND(AL848&lt;0,RIGHT(TEXT(AL848,"0.#"),1)="."),TRUE,FALSE)</formula>
    </cfRule>
  </conditionalFormatting>
  <conditionalFormatting sqref="Y848">
    <cfRule type="expression" dxfId="37" priority="37">
      <formula>IF(RIGHT(TEXT(Y848,"0.#"),1)=".",FALSE,TRUE)</formula>
    </cfRule>
    <cfRule type="expression" dxfId="36" priority="38">
      <formula>IF(RIGHT(TEXT(Y848,"0.#"),1)=".",TRUE,FALSE)</formula>
    </cfRule>
  </conditionalFormatting>
  <conditionalFormatting sqref="AL849:AO849">
    <cfRule type="expression" dxfId="35" priority="33">
      <formula>IF(AND(AL849&gt;=0,RIGHT(TEXT(AL849,"0.#"),1)&lt;&gt;"."),TRUE,FALSE)</formula>
    </cfRule>
    <cfRule type="expression" dxfId="34" priority="34">
      <formula>IF(AND(AL849&gt;=0,RIGHT(TEXT(AL849,"0.#"),1)="."),TRUE,FALSE)</formula>
    </cfRule>
    <cfRule type="expression" dxfId="33" priority="35">
      <formula>IF(AND(AL849&lt;0,RIGHT(TEXT(AL849,"0.#"),1)&lt;&gt;"."),TRUE,FALSE)</formula>
    </cfRule>
    <cfRule type="expression" dxfId="32" priority="36">
      <formula>IF(AND(AL849&lt;0,RIGHT(TEXT(AL849,"0.#"),1)="."),TRUE,FALSE)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AL850:AO850">
    <cfRule type="expression" dxfId="29" priority="27">
      <formula>IF(AND(AL850&gt;=0,RIGHT(TEXT(AL850,"0.#"),1)&lt;&gt;"."),TRUE,FALSE)</formula>
    </cfRule>
    <cfRule type="expression" dxfId="28" priority="28">
      <formula>IF(AND(AL850&gt;=0,RIGHT(TEXT(AL850,"0.#"),1)="."),TRUE,FALSE)</formula>
    </cfRule>
    <cfRule type="expression" dxfId="27" priority="29">
      <formula>IF(AND(AL850&lt;0,RIGHT(TEXT(AL850,"0.#"),1)&lt;&gt;"."),TRUE,FALSE)</formula>
    </cfRule>
    <cfRule type="expression" dxfId="26" priority="30">
      <formula>IF(AND(AL850&lt;0,RIGHT(TEXT(AL850,"0.#"),1)="."),TRUE,FALSE)</formula>
    </cfRule>
  </conditionalFormatting>
  <conditionalFormatting sqref="Y850">
    <cfRule type="expression" dxfId="25" priority="25">
      <formula>IF(RIGHT(TEXT(Y850,"0.#"),1)=".",FALSE,TRUE)</formula>
    </cfRule>
    <cfRule type="expression" dxfId="24" priority="26">
      <formula>IF(RIGHT(TEXT(Y850,"0.#"),1)=".",TRUE,FALSE)</formula>
    </cfRule>
  </conditionalFormatting>
  <conditionalFormatting sqref="AL851:AO851">
    <cfRule type="expression" dxfId="23" priority="21">
      <formula>IF(AND(AL851&gt;=0,RIGHT(TEXT(AL851,"0.#"),1)&lt;&gt;"."),TRUE,FALSE)</formula>
    </cfRule>
    <cfRule type="expression" dxfId="22" priority="22">
      <formula>IF(AND(AL851&gt;=0,RIGHT(TEXT(AL851,"0.#"),1)="."),TRUE,FALSE)</formula>
    </cfRule>
    <cfRule type="expression" dxfId="21" priority="23">
      <formula>IF(AND(AL851&lt;0,RIGHT(TEXT(AL851,"0.#"),1)&lt;&gt;"."),TRUE,FALSE)</formula>
    </cfRule>
    <cfRule type="expression" dxfId="20" priority="24">
      <formula>IF(AND(AL851&lt;0,RIGHT(TEXT(AL851,"0.#"),1)="."),TRUE,FALSE)</formula>
    </cfRule>
  </conditionalFormatting>
  <conditionalFormatting sqref="Y851">
    <cfRule type="expression" dxfId="19" priority="19">
      <formula>IF(RIGHT(TEXT(Y851,"0.#"),1)=".",FALSE,TRUE)</formula>
    </cfRule>
    <cfRule type="expression" dxfId="18" priority="20">
      <formula>IF(RIGHT(TEXT(Y851,"0.#"),1)=".",TRUE,FALSE)</formula>
    </cfRule>
  </conditionalFormatting>
  <conditionalFormatting sqref="AL852:AO852">
    <cfRule type="expression" dxfId="17" priority="15">
      <formula>IF(AND(AL852&gt;=0,RIGHT(TEXT(AL852,"0.#"),1)&lt;&gt;"."),TRUE,FALSE)</formula>
    </cfRule>
    <cfRule type="expression" dxfId="16" priority="16">
      <formula>IF(AND(AL852&gt;=0,RIGHT(TEXT(AL852,"0.#"),1)="."),TRUE,FALSE)</formula>
    </cfRule>
    <cfRule type="expression" dxfId="15" priority="17">
      <formula>IF(AND(AL852&lt;0,RIGHT(TEXT(AL852,"0.#"),1)&lt;&gt;"."),TRUE,FALSE)</formula>
    </cfRule>
    <cfRule type="expression" dxfId="14" priority="18">
      <formula>IF(AND(AL852&lt;0,RIGHT(TEXT(AL852,"0.#"),1)="."),TRUE,FALSE)</formula>
    </cfRule>
  </conditionalFormatting>
  <conditionalFormatting sqref="Y852">
    <cfRule type="expression" dxfId="13" priority="13">
      <formula>IF(RIGHT(TEXT(Y852,"0.#"),1)=".",FALSE,TRUE)</formula>
    </cfRule>
    <cfRule type="expression" dxfId="12" priority="14">
      <formula>IF(RIGHT(TEXT(Y852,"0.#"),1)=".",TRUE,FALSE)</formula>
    </cfRule>
  </conditionalFormatting>
  <conditionalFormatting sqref="Y792">
    <cfRule type="expression" dxfId="11" priority="11">
      <formula>IF(RIGHT(TEXT(Y792,"0.#"),1)=".",FALSE,TRUE)</formula>
    </cfRule>
    <cfRule type="expression" dxfId="10" priority="12">
      <formula>IF(RIGHT(TEXT(Y792,"0.#"),1)=".",TRUE,FALSE)</formula>
    </cfRule>
  </conditionalFormatting>
  <conditionalFormatting sqref="Y793">
    <cfRule type="expression" dxfId="9" priority="9">
      <formula>IF(RIGHT(TEXT(Y793,"0.#"),1)=".",FALSE,TRUE)</formula>
    </cfRule>
    <cfRule type="expression" dxfId="8" priority="10">
      <formula>IF(RIGHT(TEXT(Y793,"0.#"),1)=".",TRUE,FALSE)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791">
    <cfRule type="expression" dxfId="3" priority="3">
      <formula>IF(RIGHT(TEXT(Y791,"0.#"),1)=".",FALSE,TRUE)</formula>
    </cfRule>
    <cfRule type="expression" dxfId="2" priority="4">
      <formula>IF(RIGHT(TEXT(Y791,"0.#"),1)=".",TRUE,FALSE)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26</v>
      </c>
      <c r="G1" s="61" t="s">
        <v>142</v>
      </c>
      <c r="K1" s="66" t="s">
        <v>183</v>
      </c>
      <c r="L1" s="54" t="s">
        <v>142</v>
      </c>
      <c r="O1" s="51"/>
      <c r="P1" s="61" t="s">
        <v>16</v>
      </c>
      <c r="Q1" s="61" t="s">
        <v>142</v>
      </c>
      <c r="T1" s="51"/>
      <c r="U1" s="67" t="s">
        <v>286</v>
      </c>
      <c r="W1" s="67" t="s">
        <v>284</v>
      </c>
      <c r="Y1" s="67" t="s">
        <v>33</v>
      </c>
      <c r="Z1" s="67" t="s">
        <v>540</v>
      </c>
      <c r="AA1" s="67" t="s">
        <v>154</v>
      </c>
      <c r="AB1" s="67" t="s">
        <v>542</v>
      </c>
      <c r="AC1" s="67" t="s">
        <v>75</v>
      </c>
      <c r="AD1" s="52"/>
      <c r="AE1" s="67" t="s">
        <v>117</v>
      </c>
      <c r="AF1" s="74"/>
      <c r="AG1" s="75" t="s">
        <v>328</v>
      </c>
      <c r="AI1" s="75" t="s">
        <v>342</v>
      </c>
      <c r="AK1" s="75" t="s">
        <v>351</v>
      </c>
      <c r="AM1" s="78"/>
      <c r="AN1" s="78"/>
      <c r="AP1" s="52" t="s">
        <v>422</v>
      </c>
    </row>
    <row r="2" spans="1:42" ht="13.5" customHeight="1" x14ac:dyDescent="0.15">
      <c r="A2" s="55" t="s">
        <v>157</v>
      </c>
      <c r="B2" s="58"/>
      <c r="C2" s="51" t="str">
        <f t="shared" ref="C2:C24" si="0">IF(B2="","",A2)</f>
        <v/>
      </c>
      <c r="D2" s="51" t="str">
        <f>IF(C2="","",IF(D1&lt;&gt;"",CONCATENATE(D1,"、",C2),C2))</f>
        <v/>
      </c>
      <c r="F2" s="62" t="s">
        <v>140</v>
      </c>
      <c r="G2" s="64" t="s">
        <v>665</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201</v>
      </c>
      <c r="Y2" s="69" t="s">
        <v>136</v>
      </c>
      <c r="Z2" s="69" t="s">
        <v>136</v>
      </c>
      <c r="AA2" s="70" t="s">
        <v>377</v>
      </c>
      <c r="AB2" s="70" t="s">
        <v>610</v>
      </c>
      <c r="AC2" s="73" t="s">
        <v>241</v>
      </c>
      <c r="AD2" s="52"/>
      <c r="AE2" s="69" t="s">
        <v>171</v>
      </c>
      <c r="AF2" s="74"/>
      <c r="AG2" s="76" t="s">
        <v>22</v>
      </c>
      <c r="AI2" s="75" t="s">
        <v>454</v>
      </c>
      <c r="AK2" s="75" t="s">
        <v>352</v>
      </c>
      <c r="AM2" s="78"/>
      <c r="AN2" s="78"/>
      <c r="AP2" s="76" t="s">
        <v>22</v>
      </c>
    </row>
    <row r="3" spans="1:42" ht="13.5" customHeight="1" x14ac:dyDescent="0.15">
      <c r="A3" s="55" t="s">
        <v>158</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628</v>
      </c>
      <c r="W3" s="69" t="s">
        <v>255</v>
      </c>
      <c r="Y3" s="69" t="s">
        <v>138</v>
      </c>
      <c r="Z3" s="69" t="s">
        <v>544</v>
      </c>
      <c r="AA3" s="70" t="s">
        <v>519</v>
      </c>
      <c r="AB3" s="70" t="s">
        <v>596</v>
      </c>
      <c r="AC3" s="73" t="s">
        <v>230</v>
      </c>
      <c r="AD3" s="52"/>
      <c r="AE3" s="69" t="s">
        <v>288</v>
      </c>
      <c r="AF3" s="74"/>
      <c r="AG3" s="76" t="s">
        <v>380</v>
      </c>
      <c r="AI3" s="75" t="s">
        <v>135</v>
      </c>
      <c r="AK3" s="75" t="str">
        <f t="shared" ref="AK3:AK27" si="8">CHAR(CODE(AK2)+1)</f>
        <v>B</v>
      </c>
      <c r="AM3" s="78"/>
      <c r="AN3" s="78"/>
      <c r="AP3" s="76" t="s">
        <v>380</v>
      </c>
    </row>
    <row r="4" spans="1:42" ht="13.5" customHeight="1" x14ac:dyDescent="0.15">
      <c r="A4" s="55" t="s">
        <v>161</v>
      </c>
      <c r="B4" s="58"/>
      <c r="C4" s="51" t="str">
        <f t="shared" si="0"/>
        <v/>
      </c>
      <c r="D4" s="51" t="str">
        <f t="shared" si="4"/>
        <v/>
      </c>
      <c r="F4" s="63" t="s">
        <v>207</v>
      </c>
      <c r="G4" s="64"/>
      <c r="H4" s="51" t="str">
        <f t="shared" si="1"/>
        <v/>
      </c>
      <c r="I4" s="51" t="str">
        <f t="shared" si="5"/>
        <v>一般会計</v>
      </c>
      <c r="K4" s="55" t="s">
        <v>90</v>
      </c>
      <c r="L4" s="58"/>
      <c r="M4" s="51" t="str">
        <f t="shared" si="2"/>
        <v/>
      </c>
      <c r="N4" s="51" t="str">
        <f t="shared" si="6"/>
        <v/>
      </c>
      <c r="O4" s="51"/>
      <c r="P4" s="62" t="s">
        <v>147</v>
      </c>
      <c r="Q4" s="64" t="s">
        <v>665</v>
      </c>
      <c r="R4" s="51" t="str">
        <f t="shared" si="3"/>
        <v>補助</v>
      </c>
      <c r="S4" s="51" t="str">
        <f t="shared" si="7"/>
        <v>補助</v>
      </c>
      <c r="T4" s="51"/>
      <c r="U4" s="69" t="s">
        <v>162</v>
      </c>
      <c r="W4" s="69" t="s">
        <v>257</v>
      </c>
      <c r="Y4" s="69" t="s">
        <v>10</v>
      </c>
      <c r="Z4" s="69" t="s">
        <v>545</v>
      </c>
      <c r="AA4" s="70" t="s">
        <v>129</v>
      </c>
      <c r="AB4" s="70" t="s">
        <v>611</v>
      </c>
      <c r="AC4" s="70" t="s">
        <v>209</v>
      </c>
      <c r="AD4" s="52"/>
      <c r="AE4" s="69" t="s">
        <v>246</v>
      </c>
      <c r="AF4" s="74"/>
      <c r="AG4" s="76" t="s">
        <v>218</v>
      </c>
      <c r="AI4" s="75" t="s">
        <v>344</v>
      </c>
      <c r="AK4" s="75" t="str">
        <f t="shared" si="8"/>
        <v>C</v>
      </c>
      <c r="AM4" s="78"/>
      <c r="AN4" s="78"/>
      <c r="AP4" s="76" t="s">
        <v>218</v>
      </c>
    </row>
    <row r="5" spans="1:42" ht="13.5" customHeight="1" x14ac:dyDescent="0.15">
      <c r="A5" s="55" t="s">
        <v>164</v>
      </c>
      <c r="B5" s="58"/>
      <c r="C5" s="51" t="str">
        <f t="shared" si="0"/>
        <v/>
      </c>
      <c r="D5" s="51" t="str">
        <f t="shared" si="4"/>
        <v/>
      </c>
      <c r="F5" s="63" t="s">
        <v>65</v>
      </c>
      <c r="G5" s="64"/>
      <c r="H5" s="51" t="str">
        <f t="shared" si="1"/>
        <v/>
      </c>
      <c r="I5" s="51" t="str">
        <f t="shared" si="5"/>
        <v>一般会計</v>
      </c>
      <c r="K5" s="55" t="s">
        <v>191</v>
      </c>
      <c r="L5" s="58"/>
      <c r="M5" s="51" t="str">
        <f t="shared" si="2"/>
        <v/>
      </c>
      <c r="N5" s="51" t="str">
        <f t="shared" si="6"/>
        <v/>
      </c>
      <c r="O5" s="51"/>
      <c r="P5" s="62" t="s">
        <v>148</v>
      </c>
      <c r="Q5" s="64"/>
      <c r="R5" s="51" t="str">
        <f t="shared" si="3"/>
        <v/>
      </c>
      <c r="S5" s="51" t="str">
        <f t="shared" si="7"/>
        <v>補助</v>
      </c>
      <c r="T5" s="51"/>
      <c r="W5" s="69" t="s">
        <v>644</v>
      </c>
      <c r="Y5" s="69" t="s">
        <v>354</v>
      </c>
      <c r="Z5" s="69" t="s">
        <v>66</v>
      </c>
      <c r="AA5" s="70" t="s">
        <v>271</v>
      </c>
      <c r="AB5" s="70" t="s">
        <v>612</v>
      </c>
      <c r="AC5" s="70" t="s">
        <v>38</v>
      </c>
      <c r="AD5" s="72"/>
      <c r="AE5" s="69" t="s">
        <v>429</v>
      </c>
      <c r="AF5" s="74"/>
      <c r="AG5" s="76" t="s">
        <v>360</v>
      </c>
      <c r="AI5" s="75" t="s">
        <v>395</v>
      </c>
      <c r="AK5" s="75" t="str">
        <f t="shared" si="8"/>
        <v>D</v>
      </c>
      <c r="AP5" s="76" t="s">
        <v>360</v>
      </c>
    </row>
    <row r="6" spans="1:42" ht="13.5" customHeight="1" x14ac:dyDescent="0.15">
      <c r="A6" s="55" t="s">
        <v>165</v>
      </c>
      <c r="B6" s="58"/>
      <c r="C6" s="51" t="str">
        <f t="shared" si="0"/>
        <v/>
      </c>
      <c r="D6" s="51" t="str">
        <f t="shared" si="4"/>
        <v/>
      </c>
      <c r="F6" s="63" t="s">
        <v>208</v>
      </c>
      <c r="G6" s="64"/>
      <c r="H6" s="51" t="str">
        <f t="shared" si="1"/>
        <v/>
      </c>
      <c r="I6" s="51" t="str">
        <f t="shared" si="5"/>
        <v>一般会計</v>
      </c>
      <c r="K6" s="55" t="s">
        <v>195</v>
      </c>
      <c r="L6" s="58"/>
      <c r="M6" s="51" t="str">
        <f t="shared" si="2"/>
        <v/>
      </c>
      <c r="N6" s="51" t="str">
        <f t="shared" si="6"/>
        <v/>
      </c>
      <c r="O6" s="51"/>
      <c r="P6" s="62" t="s">
        <v>149</v>
      </c>
      <c r="Q6" s="64"/>
      <c r="R6" s="51" t="str">
        <f t="shared" si="3"/>
        <v/>
      </c>
      <c r="S6" s="51" t="str">
        <f t="shared" si="7"/>
        <v>補助</v>
      </c>
      <c r="T6" s="51"/>
      <c r="U6" s="69" t="s">
        <v>442</v>
      </c>
      <c r="W6" s="69" t="s">
        <v>258</v>
      </c>
      <c r="Y6" s="69" t="s">
        <v>458</v>
      </c>
      <c r="Z6" s="69" t="s">
        <v>457</v>
      </c>
      <c r="AA6" s="70" t="s">
        <v>321</v>
      </c>
      <c r="AB6" s="70" t="s">
        <v>613</v>
      </c>
      <c r="AC6" s="70" t="s">
        <v>242</v>
      </c>
      <c r="AD6" s="72"/>
      <c r="AE6" s="69" t="s">
        <v>438</v>
      </c>
      <c r="AF6" s="74"/>
      <c r="AG6" s="76" t="s">
        <v>436</v>
      </c>
      <c r="AI6" s="75" t="s">
        <v>456</v>
      </c>
      <c r="AK6" s="75" t="str">
        <f t="shared" si="8"/>
        <v>E</v>
      </c>
      <c r="AP6" s="76" t="s">
        <v>436</v>
      </c>
    </row>
    <row r="7" spans="1:42" ht="13.5" customHeight="1" x14ac:dyDescent="0.15">
      <c r="A7" s="55" t="s">
        <v>126</v>
      </c>
      <c r="B7" s="58"/>
      <c r="C7" s="51" t="str">
        <f t="shared" si="0"/>
        <v/>
      </c>
      <c r="D7" s="51" t="str">
        <f t="shared" si="4"/>
        <v/>
      </c>
      <c r="F7" s="63" t="s">
        <v>46</v>
      </c>
      <c r="G7" s="64"/>
      <c r="H7" s="51" t="str">
        <f t="shared" si="1"/>
        <v/>
      </c>
      <c r="I7" s="51" t="str">
        <f t="shared" si="5"/>
        <v>一般会計</v>
      </c>
      <c r="K7" s="55" t="s">
        <v>152</v>
      </c>
      <c r="L7" s="58"/>
      <c r="M7" s="51" t="str">
        <f t="shared" si="2"/>
        <v/>
      </c>
      <c r="N7" s="51" t="str">
        <f t="shared" si="6"/>
        <v/>
      </c>
      <c r="O7" s="51"/>
      <c r="P7" s="62" t="s">
        <v>150</v>
      </c>
      <c r="Q7" s="64"/>
      <c r="R7" s="51" t="str">
        <f t="shared" si="3"/>
        <v/>
      </c>
      <c r="S7" s="51" t="str">
        <f t="shared" si="7"/>
        <v>補助</v>
      </c>
      <c r="T7" s="51"/>
      <c r="U7" s="69"/>
      <c r="W7" s="69" t="s">
        <v>259</v>
      </c>
      <c r="Y7" s="69" t="s">
        <v>435</v>
      </c>
      <c r="Z7" s="69" t="s">
        <v>362</v>
      </c>
      <c r="AA7" s="70" t="s">
        <v>385</v>
      </c>
      <c r="AB7" s="70" t="s">
        <v>614</v>
      </c>
      <c r="AC7" s="72"/>
      <c r="AD7" s="72"/>
      <c r="AE7" s="69" t="s">
        <v>242</v>
      </c>
      <c r="AF7" s="74"/>
      <c r="AG7" s="76" t="s">
        <v>413</v>
      </c>
      <c r="AH7" s="79"/>
      <c r="AI7" s="76" t="s">
        <v>301</v>
      </c>
      <c r="AK7" s="75" t="str">
        <f t="shared" si="8"/>
        <v>F</v>
      </c>
      <c r="AP7" s="76" t="s">
        <v>413</v>
      </c>
    </row>
    <row r="8" spans="1:42" ht="13.5" customHeight="1" x14ac:dyDescent="0.15">
      <c r="A8" s="55" t="s">
        <v>72</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
      </c>
      <c r="O8" s="51"/>
      <c r="P8" s="62" t="s">
        <v>151</v>
      </c>
      <c r="Q8" s="64"/>
      <c r="R8" s="51" t="str">
        <f t="shared" si="3"/>
        <v/>
      </c>
      <c r="S8" s="51" t="str">
        <f t="shared" si="7"/>
        <v>補助</v>
      </c>
      <c r="T8" s="51"/>
      <c r="U8" s="69" t="s">
        <v>455</v>
      </c>
      <c r="W8" s="69" t="s">
        <v>262</v>
      </c>
      <c r="Y8" s="69" t="s">
        <v>459</v>
      </c>
      <c r="Z8" s="69" t="s">
        <v>546</v>
      </c>
      <c r="AA8" s="70" t="s">
        <v>471</v>
      </c>
      <c r="AB8" s="70" t="s">
        <v>35</v>
      </c>
      <c r="AC8" s="72"/>
      <c r="AD8" s="72"/>
      <c r="AE8" s="72"/>
      <c r="AF8" s="74"/>
      <c r="AG8" s="76" t="s">
        <v>265</v>
      </c>
      <c r="AI8" s="75" t="s">
        <v>390</v>
      </c>
      <c r="AK8" s="75" t="str">
        <f t="shared" si="8"/>
        <v>G</v>
      </c>
      <c r="AP8" s="76" t="s">
        <v>265</v>
      </c>
    </row>
    <row r="9" spans="1:42" ht="13.5" customHeight="1" x14ac:dyDescent="0.15">
      <c r="A9" s="55" t="s">
        <v>167</v>
      </c>
      <c r="B9" s="58"/>
      <c r="C9" s="51" t="str">
        <f t="shared" si="0"/>
        <v/>
      </c>
      <c r="D9" s="51" t="str">
        <f t="shared" si="4"/>
        <v/>
      </c>
      <c r="F9" s="63" t="s">
        <v>382</v>
      </c>
      <c r="G9" s="64"/>
      <c r="H9" s="51" t="str">
        <f t="shared" si="1"/>
        <v/>
      </c>
      <c r="I9" s="51" t="str">
        <f t="shared" si="5"/>
        <v>一般会計</v>
      </c>
      <c r="K9" s="55" t="s">
        <v>200</v>
      </c>
      <c r="L9" s="58"/>
      <c r="M9" s="51" t="str">
        <f t="shared" si="2"/>
        <v/>
      </c>
      <c r="N9" s="51" t="str">
        <f t="shared" si="6"/>
        <v/>
      </c>
      <c r="O9" s="51"/>
      <c r="P9" s="51"/>
      <c r="Q9" s="65"/>
      <c r="T9" s="51"/>
      <c r="U9" s="69" t="s">
        <v>189</v>
      </c>
      <c r="W9" s="69" t="s">
        <v>264</v>
      </c>
      <c r="Y9" s="69" t="s">
        <v>374</v>
      </c>
      <c r="Z9" s="69" t="s">
        <v>303</v>
      </c>
      <c r="AA9" s="70" t="s">
        <v>373</v>
      </c>
      <c r="AB9" s="70" t="s">
        <v>370</v>
      </c>
      <c r="AC9" s="72"/>
      <c r="AD9" s="72"/>
      <c r="AE9" s="72"/>
      <c r="AF9" s="74"/>
      <c r="AG9" s="76" t="s">
        <v>437</v>
      </c>
      <c r="AI9" s="77"/>
      <c r="AK9" s="75" t="str">
        <f t="shared" si="8"/>
        <v>H</v>
      </c>
      <c r="AP9" s="76" t="s">
        <v>437</v>
      </c>
    </row>
    <row r="10" spans="1:42" ht="13.5" customHeight="1" x14ac:dyDescent="0.15">
      <c r="A10" s="55" t="s">
        <v>407</v>
      </c>
      <c r="B10" s="58"/>
      <c r="C10" s="51" t="str">
        <f t="shared" si="0"/>
        <v/>
      </c>
      <c r="D10" s="51" t="str">
        <f t="shared" si="4"/>
        <v/>
      </c>
      <c r="F10" s="63" t="s">
        <v>211</v>
      </c>
      <c r="G10" s="64"/>
      <c r="H10" s="51" t="str">
        <f t="shared" si="1"/>
        <v/>
      </c>
      <c r="I10" s="51" t="str">
        <f t="shared" si="5"/>
        <v>一般会計</v>
      </c>
      <c r="K10" s="55" t="s">
        <v>411</v>
      </c>
      <c r="L10" s="58"/>
      <c r="M10" s="51" t="str">
        <f t="shared" si="2"/>
        <v/>
      </c>
      <c r="N10" s="51" t="str">
        <f t="shared" si="6"/>
        <v/>
      </c>
      <c r="O10" s="51"/>
      <c r="P10" s="51" t="str">
        <f>S8</f>
        <v>補助</v>
      </c>
      <c r="Q10" s="65"/>
      <c r="T10" s="51"/>
      <c r="W10" s="69" t="s">
        <v>266</v>
      </c>
      <c r="Y10" s="69" t="s">
        <v>460</v>
      </c>
      <c r="Z10" s="69" t="s">
        <v>234</v>
      </c>
      <c r="AA10" s="70" t="s">
        <v>520</v>
      </c>
      <c r="AB10" s="70" t="s">
        <v>105</v>
      </c>
      <c r="AC10" s="72"/>
      <c r="AD10" s="72"/>
      <c r="AE10" s="72"/>
      <c r="AF10" s="74"/>
      <c r="AG10" s="76" t="s">
        <v>426</v>
      </c>
      <c r="AK10" s="75" t="str">
        <f t="shared" si="8"/>
        <v>I</v>
      </c>
      <c r="AP10" s="75" t="s">
        <v>151</v>
      </c>
    </row>
    <row r="11" spans="1:42" ht="13.5" customHeight="1" x14ac:dyDescent="0.15">
      <c r="A11" s="55" t="s">
        <v>168</v>
      </c>
      <c r="B11" s="58"/>
      <c r="C11" s="51" t="str">
        <f t="shared" si="0"/>
        <v/>
      </c>
      <c r="D11" s="51" t="str">
        <f t="shared" si="4"/>
        <v/>
      </c>
      <c r="F11" s="63" t="s">
        <v>212</v>
      </c>
      <c r="G11" s="64"/>
      <c r="H11" s="51" t="str">
        <f t="shared" si="1"/>
        <v/>
      </c>
      <c r="I11" s="51" t="str">
        <f t="shared" si="5"/>
        <v>一般会計</v>
      </c>
      <c r="K11" s="55" t="s">
        <v>202</v>
      </c>
      <c r="L11" s="58" t="s">
        <v>665</v>
      </c>
      <c r="M11" s="51" t="str">
        <f t="shared" si="2"/>
        <v>その他の事項経費</v>
      </c>
      <c r="N11" s="51" t="str">
        <f t="shared" si="6"/>
        <v>その他の事項経費</v>
      </c>
      <c r="O11" s="51"/>
      <c r="P11" s="51"/>
      <c r="Q11" s="65"/>
      <c r="T11" s="51"/>
      <c r="W11" s="69" t="s">
        <v>269</v>
      </c>
      <c r="Y11" s="69" t="s">
        <v>131</v>
      </c>
      <c r="Z11" s="69" t="s">
        <v>547</v>
      </c>
      <c r="AA11" s="70" t="s">
        <v>521</v>
      </c>
      <c r="AB11" s="70" t="s">
        <v>615</v>
      </c>
      <c r="AC11" s="72"/>
      <c r="AD11" s="72"/>
      <c r="AE11" s="72"/>
      <c r="AF11" s="74"/>
      <c r="AG11" s="75" t="s">
        <v>427</v>
      </c>
      <c r="AK11" s="75" t="str">
        <f t="shared" si="8"/>
        <v>J</v>
      </c>
    </row>
    <row r="12" spans="1:42" ht="13.5" customHeight="1" x14ac:dyDescent="0.15">
      <c r="A12" s="55" t="s">
        <v>172</v>
      </c>
      <c r="B12" s="58"/>
      <c r="C12" s="51" t="str">
        <f t="shared" si="0"/>
        <v/>
      </c>
      <c r="D12" s="51" t="str">
        <f t="shared" si="4"/>
        <v/>
      </c>
      <c r="F12" s="63" t="s">
        <v>74</v>
      </c>
      <c r="G12" s="64"/>
      <c r="H12" s="51" t="str">
        <f t="shared" si="1"/>
        <v/>
      </c>
      <c r="I12" s="51" t="str">
        <f t="shared" si="5"/>
        <v>一般会計</v>
      </c>
      <c r="K12" s="51"/>
      <c r="L12" s="51"/>
      <c r="O12" s="51"/>
      <c r="P12" s="51"/>
      <c r="Q12" s="65"/>
      <c r="T12" s="51"/>
      <c r="U12" s="67" t="s">
        <v>629</v>
      </c>
      <c r="W12" s="69" t="s">
        <v>153</v>
      </c>
      <c r="Y12" s="69" t="s">
        <v>463</v>
      </c>
      <c r="Z12" s="69" t="s">
        <v>548</v>
      </c>
      <c r="AA12" s="70" t="s">
        <v>398</v>
      </c>
      <c r="AB12" s="70" t="s">
        <v>511</v>
      </c>
      <c r="AC12" s="72"/>
      <c r="AD12" s="72"/>
      <c r="AE12" s="72"/>
      <c r="AF12" s="74"/>
      <c r="AG12" s="75" t="s">
        <v>364</v>
      </c>
      <c r="AK12" s="75" t="str">
        <f t="shared" si="8"/>
        <v>K</v>
      </c>
    </row>
    <row r="13" spans="1:42" ht="13.5" customHeight="1" x14ac:dyDescent="0.15">
      <c r="A13" s="55" t="s">
        <v>176</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270</v>
      </c>
      <c r="Y13" s="69" t="s">
        <v>464</v>
      </c>
      <c r="Z13" s="69" t="s">
        <v>549</v>
      </c>
      <c r="AA13" s="70" t="s">
        <v>478</v>
      </c>
      <c r="AB13" s="70" t="s">
        <v>62</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216</v>
      </c>
      <c r="G14" s="64"/>
      <c r="H14" s="51" t="str">
        <f t="shared" si="1"/>
        <v/>
      </c>
      <c r="I14" s="51" t="str">
        <f t="shared" si="5"/>
        <v>一般会計</v>
      </c>
      <c r="K14" s="51"/>
      <c r="L14" s="51"/>
      <c r="O14" s="51"/>
      <c r="P14" s="51"/>
      <c r="Q14" s="65"/>
      <c r="T14" s="51"/>
      <c r="U14" s="69" t="s">
        <v>586</v>
      </c>
      <c r="W14" s="69" t="s">
        <v>272</v>
      </c>
      <c r="Y14" s="69" t="s">
        <v>465</v>
      </c>
      <c r="Z14" s="69" t="s">
        <v>550</v>
      </c>
      <c r="AA14" s="70" t="s">
        <v>515</v>
      </c>
      <c r="AB14" s="70" t="s">
        <v>616</v>
      </c>
      <c r="AC14" s="72"/>
      <c r="AD14" s="72"/>
      <c r="AE14" s="72"/>
      <c r="AF14" s="74"/>
      <c r="AG14" s="77"/>
      <c r="AK14" s="75" t="str">
        <f t="shared" si="8"/>
        <v>M</v>
      </c>
    </row>
    <row r="15" spans="1:42" ht="13.5" customHeight="1" x14ac:dyDescent="0.15">
      <c r="A15" s="55" t="s">
        <v>177</v>
      </c>
      <c r="B15" s="58"/>
      <c r="C15" s="51" t="str">
        <f t="shared" si="0"/>
        <v/>
      </c>
      <c r="D15" s="51" t="str">
        <f t="shared" si="4"/>
        <v/>
      </c>
      <c r="F15" s="63" t="s">
        <v>217</v>
      </c>
      <c r="G15" s="64"/>
      <c r="H15" s="51" t="str">
        <f t="shared" si="1"/>
        <v/>
      </c>
      <c r="I15" s="51" t="str">
        <f t="shared" si="5"/>
        <v>一般会計</v>
      </c>
      <c r="K15" s="51"/>
      <c r="L15" s="51"/>
      <c r="O15" s="51"/>
      <c r="P15" s="51"/>
      <c r="Q15" s="65"/>
      <c r="T15" s="51"/>
      <c r="U15" s="69" t="s">
        <v>307</v>
      </c>
      <c r="W15" s="69" t="s">
        <v>275</v>
      </c>
      <c r="Y15" s="69" t="s">
        <v>220</v>
      </c>
      <c r="Z15" s="69" t="s">
        <v>551</v>
      </c>
      <c r="AA15" s="70" t="s">
        <v>522</v>
      </c>
      <c r="AB15" s="70" t="s">
        <v>617</v>
      </c>
      <c r="AC15" s="72"/>
      <c r="AD15" s="72"/>
      <c r="AE15" s="72"/>
      <c r="AF15" s="74"/>
      <c r="AG15" s="78"/>
      <c r="AK15" s="75" t="str">
        <f t="shared" si="8"/>
        <v>N</v>
      </c>
    </row>
    <row r="16" spans="1:42" ht="13.5" customHeight="1" x14ac:dyDescent="0.15">
      <c r="A16" s="55" t="s">
        <v>179</v>
      </c>
      <c r="B16" s="58"/>
      <c r="C16" s="51" t="str">
        <f t="shared" si="0"/>
        <v/>
      </c>
      <c r="D16" s="51" t="str">
        <f t="shared" si="4"/>
        <v/>
      </c>
      <c r="F16" s="63" t="s">
        <v>221</v>
      </c>
      <c r="G16" s="64"/>
      <c r="H16" s="51" t="str">
        <f t="shared" si="1"/>
        <v/>
      </c>
      <c r="I16" s="51" t="str">
        <f t="shared" si="5"/>
        <v>一般会計</v>
      </c>
      <c r="K16" s="51"/>
      <c r="L16" s="51"/>
      <c r="O16" s="51"/>
      <c r="P16" s="51"/>
      <c r="Q16" s="65"/>
      <c r="T16" s="51"/>
      <c r="U16" s="69" t="s">
        <v>630</v>
      </c>
      <c r="W16" s="69" t="s">
        <v>276</v>
      </c>
      <c r="Y16" s="69" t="s">
        <v>111</v>
      </c>
      <c r="Z16" s="69" t="s">
        <v>552</v>
      </c>
      <c r="AA16" s="70" t="s">
        <v>523</v>
      </c>
      <c r="AB16" s="70" t="s">
        <v>618</v>
      </c>
      <c r="AC16" s="72"/>
      <c r="AD16" s="72"/>
      <c r="AE16" s="72"/>
      <c r="AF16" s="74"/>
      <c r="AG16" s="78"/>
      <c r="AK16" s="75" t="str">
        <f t="shared" si="8"/>
        <v>O</v>
      </c>
    </row>
    <row r="17" spans="1:37" ht="13.5" customHeight="1" x14ac:dyDescent="0.15">
      <c r="A17" s="55" t="s">
        <v>2</v>
      </c>
      <c r="B17" s="58"/>
      <c r="C17" s="51" t="str">
        <f t="shared" si="0"/>
        <v/>
      </c>
      <c r="D17" s="51" t="str">
        <f t="shared" si="4"/>
        <v/>
      </c>
      <c r="F17" s="63" t="s">
        <v>222</v>
      </c>
      <c r="G17" s="64"/>
      <c r="H17" s="51" t="str">
        <f t="shared" si="1"/>
        <v/>
      </c>
      <c r="I17" s="51" t="str">
        <f t="shared" si="5"/>
        <v>一般会計</v>
      </c>
      <c r="K17" s="51"/>
      <c r="L17" s="51"/>
      <c r="O17" s="51"/>
      <c r="P17" s="51"/>
      <c r="Q17" s="65"/>
      <c r="T17" s="51"/>
      <c r="U17" s="69" t="s">
        <v>631</v>
      </c>
      <c r="W17" s="69" t="s">
        <v>278</v>
      </c>
      <c r="Y17" s="69" t="s">
        <v>466</v>
      </c>
      <c r="Z17" s="69" t="s">
        <v>553</v>
      </c>
      <c r="AA17" s="70" t="s">
        <v>299</v>
      </c>
      <c r="AB17" s="70" t="s">
        <v>369</v>
      </c>
      <c r="AC17" s="72"/>
      <c r="AD17" s="72"/>
      <c r="AE17" s="72"/>
      <c r="AF17" s="74"/>
      <c r="AG17" s="78"/>
      <c r="AK17" s="75" t="str">
        <f t="shared" si="8"/>
        <v>P</v>
      </c>
    </row>
    <row r="18" spans="1:37" ht="13.5" customHeight="1" x14ac:dyDescent="0.15">
      <c r="A18" s="55" t="s">
        <v>182</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378</v>
      </c>
      <c r="W18" s="69" t="s">
        <v>31</v>
      </c>
      <c r="Y18" s="69" t="s">
        <v>448</v>
      </c>
      <c r="Z18" s="69" t="s">
        <v>554</v>
      </c>
      <c r="AA18" s="70" t="s">
        <v>524</v>
      </c>
      <c r="AB18" s="70" t="s">
        <v>433</v>
      </c>
      <c r="AC18" s="72"/>
      <c r="AD18" s="72"/>
      <c r="AE18" s="72"/>
      <c r="AF18" s="74"/>
      <c r="AK18" s="75" t="str">
        <f t="shared" si="8"/>
        <v>Q</v>
      </c>
    </row>
    <row r="19" spans="1:37" ht="13.5" customHeight="1" x14ac:dyDescent="0.15">
      <c r="A19" s="55" t="s">
        <v>159</v>
      </c>
      <c r="B19" s="58"/>
      <c r="C19" s="51" t="str">
        <f t="shared" si="0"/>
        <v/>
      </c>
      <c r="D19" s="51" t="str">
        <f t="shared" si="4"/>
        <v/>
      </c>
      <c r="F19" s="63" t="s">
        <v>228</v>
      </c>
      <c r="G19" s="64"/>
      <c r="H19" s="51" t="str">
        <f t="shared" si="1"/>
        <v/>
      </c>
      <c r="I19" s="51" t="str">
        <f t="shared" si="5"/>
        <v>一般会計</v>
      </c>
      <c r="K19" s="51"/>
      <c r="L19" s="51"/>
      <c r="O19" s="51"/>
      <c r="P19" s="51"/>
      <c r="Q19" s="65"/>
      <c r="T19" s="51"/>
      <c r="U19" s="69" t="s">
        <v>632</v>
      </c>
      <c r="W19" s="69" t="s">
        <v>279</v>
      </c>
      <c r="Y19" s="69" t="s">
        <v>341</v>
      </c>
      <c r="Z19" s="69" t="s">
        <v>556</v>
      </c>
      <c r="AA19" s="70" t="s">
        <v>525</v>
      </c>
      <c r="AB19" s="70" t="s">
        <v>619</v>
      </c>
      <c r="AC19" s="72"/>
      <c r="AD19" s="72"/>
      <c r="AE19" s="72"/>
      <c r="AF19" s="74"/>
      <c r="AK19" s="75" t="str">
        <f t="shared" si="8"/>
        <v>R</v>
      </c>
    </row>
    <row r="20" spans="1:37" ht="13.5" customHeight="1" x14ac:dyDescent="0.15">
      <c r="A20" s="55" t="s">
        <v>311</v>
      </c>
      <c r="B20" s="58"/>
      <c r="C20" s="51" t="str">
        <f t="shared" si="0"/>
        <v/>
      </c>
      <c r="D20" s="51" t="str">
        <f t="shared" si="4"/>
        <v/>
      </c>
      <c r="F20" s="63" t="s">
        <v>23</v>
      </c>
      <c r="G20" s="64"/>
      <c r="H20" s="51" t="str">
        <f t="shared" si="1"/>
        <v/>
      </c>
      <c r="I20" s="51" t="str">
        <f t="shared" si="5"/>
        <v>一般会計</v>
      </c>
      <c r="K20" s="51"/>
      <c r="L20" s="51"/>
      <c r="O20" s="51"/>
      <c r="P20" s="51"/>
      <c r="Q20" s="65"/>
      <c r="T20" s="51"/>
      <c r="U20" s="69" t="s">
        <v>633</v>
      </c>
      <c r="W20" s="69" t="s">
        <v>281</v>
      </c>
      <c r="Y20" s="69" t="s">
        <v>280</v>
      </c>
      <c r="Z20" s="69" t="s">
        <v>557</v>
      </c>
      <c r="AA20" s="70" t="s">
        <v>526</v>
      </c>
      <c r="AB20" s="70" t="s">
        <v>620</v>
      </c>
      <c r="AC20" s="72"/>
      <c r="AD20" s="72"/>
      <c r="AE20" s="72"/>
      <c r="AF20" s="74"/>
      <c r="AK20" s="75" t="str">
        <f t="shared" si="8"/>
        <v>S</v>
      </c>
    </row>
    <row r="21" spans="1:37" ht="13.5" customHeight="1" x14ac:dyDescent="0.15">
      <c r="A21" s="55" t="s">
        <v>388</v>
      </c>
      <c r="B21" s="58"/>
      <c r="C21" s="51" t="str">
        <f t="shared" si="0"/>
        <v/>
      </c>
      <c r="D21" s="51" t="str">
        <f t="shared" si="4"/>
        <v/>
      </c>
      <c r="F21" s="63" t="s">
        <v>229</v>
      </c>
      <c r="G21" s="64"/>
      <c r="H21" s="51" t="str">
        <f t="shared" si="1"/>
        <v/>
      </c>
      <c r="I21" s="51" t="str">
        <f t="shared" si="5"/>
        <v>一般会計</v>
      </c>
      <c r="K21" s="51"/>
      <c r="L21" s="51"/>
      <c r="O21" s="51"/>
      <c r="P21" s="51"/>
      <c r="Q21" s="65"/>
      <c r="T21" s="51"/>
      <c r="U21" s="69" t="s">
        <v>634</v>
      </c>
      <c r="W21" s="69" t="s">
        <v>102</v>
      </c>
      <c r="Y21" s="69" t="s">
        <v>333</v>
      </c>
      <c r="Z21" s="69" t="s">
        <v>371</v>
      </c>
      <c r="AA21" s="70" t="s">
        <v>529</v>
      </c>
      <c r="AB21" s="70" t="s">
        <v>622</v>
      </c>
      <c r="AC21" s="72"/>
      <c r="AD21" s="72"/>
      <c r="AE21" s="72"/>
      <c r="AF21" s="74"/>
      <c r="AK21" s="75" t="str">
        <f t="shared" si="8"/>
        <v>T</v>
      </c>
    </row>
    <row r="22" spans="1:37" ht="13.5" customHeight="1" x14ac:dyDescent="0.15">
      <c r="A22" s="55" t="s">
        <v>389</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635</v>
      </c>
      <c r="W22" s="69" t="s">
        <v>283</v>
      </c>
      <c r="Y22" s="69" t="s">
        <v>467</v>
      </c>
      <c r="Z22" s="69" t="s">
        <v>558</v>
      </c>
      <c r="AA22" s="70" t="s">
        <v>94</v>
      </c>
      <c r="AB22" s="70" t="s">
        <v>397</v>
      </c>
      <c r="AC22" s="72"/>
      <c r="AD22" s="72"/>
      <c r="AE22" s="72"/>
      <c r="AF22" s="74"/>
      <c r="AK22" s="75" t="str">
        <f t="shared" si="8"/>
        <v>U</v>
      </c>
    </row>
    <row r="23" spans="1:37" ht="13.5" customHeight="1" x14ac:dyDescent="0.15">
      <c r="A23" s="55" t="s">
        <v>391</v>
      </c>
      <c r="B23" s="58"/>
      <c r="C23" s="51" t="str">
        <f t="shared" si="0"/>
        <v/>
      </c>
      <c r="D23" s="51" t="str">
        <f t="shared" si="4"/>
        <v/>
      </c>
      <c r="F23" s="63" t="s">
        <v>146</v>
      </c>
      <c r="G23" s="64"/>
      <c r="H23" s="51" t="str">
        <f t="shared" si="1"/>
        <v/>
      </c>
      <c r="I23" s="51" t="str">
        <f t="shared" si="5"/>
        <v>一般会計</v>
      </c>
      <c r="K23" s="51"/>
      <c r="L23" s="51"/>
      <c r="O23" s="51"/>
      <c r="P23" s="51"/>
      <c r="Q23" s="65"/>
      <c r="T23" s="51"/>
      <c r="U23" s="69" t="s">
        <v>597</v>
      </c>
      <c r="W23" s="69" t="s">
        <v>645</v>
      </c>
      <c r="Y23" s="69" t="s">
        <v>468</v>
      </c>
      <c r="Z23" s="69" t="s">
        <v>559</v>
      </c>
      <c r="AA23" s="70" t="s">
        <v>530</v>
      </c>
      <c r="AB23" s="70" t="s">
        <v>91</v>
      </c>
      <c r="AC23" s="72"/>
      <c r="AD23" s="72"/>
      <c r="AE23" s="72"/>
      <c r="AF23" s="74"/>
      <c r="AK23" s="75" t="str">
        <f t="shared" si="8"/>
        <v>V</v>
      </c>
    </row>
    <row r="24" spans="1:37" ht="13.5" customHeight="1" x14ac:dyDescent="0.15">
      <c r="A24" s="55" t="s">
        <v>453</v>
      </c>
      <c r="B24" s="58"/>
      <c r="C24" s="51" t="str">
        <f t="shared" si="0"/>
        <v/>
      </c>
      <c r="D24" s="51" t="str">
        <f t="shared" si="4"/>
        <v/>
      </c>
      <c r="F24" s="63" t="s">
        <v>409</v>
      </c>
      <c r="G24" s="64"/>
      <c r="H24" s="51" t="str">
        <f t="shared" si="1"/>
        <v/>
      </c>
      <c r="I24" s="51" t="str">
        <f t="shared" si="5"/>
        <v>一般会計</v>
      </c>
      <c r="K24" s="51"/>
      <c r="L24" s="51"/>
      <c r="O24" s="51"/>
      <c r="P24" s="51"/>
      <c r="Q24" s="65"/>
      <c r="T24" s="51"/>
      <c r="U24" s="69" t="s">
        <v>636</v>
      </c>
      <c r="Y24" s="69" t="s">
        <v>469</v>
      </c>
      <c r="Z24" s="69" t="s">
        <v>350</v>
      </c>
      <c r="AA24" s="70" t="s">
        <v>531</v>
      </c>
      <c r="AB24" s="70" t="s">
        <v>623</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637</v>
      </c>
      <c r="Y25" s="69" t="s">
        <v>470</v>
      </c>
      <c r="Z25" s="69" t="s">
        <v>561</v>
      </c>
      <c r="AA25" s="70" t="s">
        <v>532</v>
      </c>
      <c r="AB25" s="70" t="s">
        <v>624</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638</v>
      </c>
      <c r="Y26" s="69" t="s">
        <v>472</v>
      </c>
      <c r="Z26" s="69" t="s">
        <v>73</v>
      </c>
      <c r="AA26" s="70" t="s">
        <v>533</v>
      </c>
      <c r="AB26" s="70" t="s">
        <v>589</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473</v>
      </c>
      <c r="Z27" s="69" t="s">
        <v>12</v>
      </c>
      <c r="AA27" s="70" t="s">
        <v>289</v>
      </c>
      <c r="AB27" s="70" t="s">
        <v>625</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639</v>
      </c>
      <c r="Y28" s="69" t="s">
        <v>461</v>
      </c>
      <c r="Z28" s="69" t="s">
        <v>562</v>
      </c>
      <c r="AA28" s="70" t="s">
        <v>534</v>
      </c>
      <c r="AB28" s="70" t="s">
        <v>15</v>
      </c>
      <c r="AC28" s="72"/>
      <c r="AD28" s="72"/>
      <c r="AE28" s="72"/>
      <c r="AF28" s="74"/>
      <c r="AK28" s="75" t="s">
        <v>305</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640</v>
      </c>
      <c r="Y29" s="69" t="s">
        <v>334</v>
      </c>
      <c r="Z29" s="69" t="s">
        <v>563</v>
      </c>
      <c r="AA29" s="70" t="s">
        <v>535</v>
      </c>
      <c r="AB29" s="70" t="s">
        <v>432</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641</v>
      </c>
      <c r="Y30" s="69" t="s">
        <v>402</v>
      </c>
      <c r="Z30" s="69" t="s">
        <v>127</v>
      </c>
      <c r="AA30" s="70" t="s">
        <v>536</v>
      </c>
      <c r="AB30" s="70" t="s">
        <v>626</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122</v>
      </c>
      <c r="Y31" s="69" t="s">
        <v>57</v>
      </c>
      <c r="Z31" s="69" t="s">
        <v>564</v>
      </c>
      <c r="AA31" s="70" t="s">
        <v>492</v>
      </c>
      <c r="AB31" s="70" t="s">
        <v>570</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32</v>
      </c>
      <c r="Y32" s="69" t="s">
        <v>302</v>
      </c>
      <c r="Z32" s="69" t="s">
        <v>566</v>
      </c>
      <c r="AA32" s="70" t="s">
        <v>28</v>
      </c>
      <c r="AB32" s="70" t="s">
        <v>28</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621</v>
      </c>
      <c r="Y33" s="69" t="s">
        <v>474</v>
      </c>
      <c r="Z33" s="69" t="s">
        <v>560</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642</v>
      </c>
      <c r="Y34" s="69" t="s">
        <v>365</v>
      </c>
      <c r="Z34" s="69" t="s">
        <v>186</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475</v>
      </c>
      <c r="Z35" s="69" t="s">
        <v>567</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643</v>
      </c>
      <c r="Y36" s="69" t="s">
        <v>476</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568</v>
      </c>
      <c r="AF37" s="74"/>
      <c r="AK37" s="75" t="str">
        <f t="shared" si="9"/>
        <v>j</v>
      </c>
    </row>
    <row r="38" spans="1:37" x14ac:dyDescent="0.15">
      <c r="A38" s="51"/>
      <c r="B38" s="51"/>
      <c r="F38" s="51"/>
      <c r="G38" s="65"/>
      <c r="K38" s="51"/>
      <c r="L38" s="51"/>
      <c r="O38" s="51"/>
      <c r="P38" s="51"/>
      <c r="Q38" s="65"/>
      <c r="T38" s="51"/>
      <c r="U38" s="69" t="s">
        <v>393</v>
      </c>
      <c r="Y38" s="69" t="s">
        <v>462</v>
      </c>
      <c r="Z38" s="69" t="s">
        <v>569</v>
      </c>
      <c r="AF38" s="74"/>
      <c r="AK38" s="75" t="str">
        <f t="shared" si="9"/>
        <v>k</v>
      </c>
    </row>
    <row r="39" spans="1:37" x14ac:dyDescent="0.15">
      <c r="A39" s="51"/>
      <c r="B39" s="51"/>
      <c r="F39" s="51" t="str">
        <f>I37</f>
        <v>一般会計</v>
      </c>
      <c r="G39" s="65"/>
      <c r="K39" s="51"/>
      <c r="L39" s="51"/>
      <c r="O39" s="51"/>
      <c r="P39" s="51"/>
      <c r="Q39" s="65"/>
      <c r="T39" s="51"/>
      <c r="U39" s="69" t="s">
        <v>450</v>
      </c>
      <c r="Y39" s="69" t="s">
        <v>480</v>
      </c>
      <c r="Z39" s="69" t="s">
        <v>447</v>
      </c>
      <c r="AF39" s="74"/>
      <c r="AK39" s="75" t="str">
        <f t="shared" si="9"/>
        <v>l</v>
      </c>
    </row>
    <row r="40" spans="1:37" x14ac:dyDescent="0.15">
      <c r="A40" s="51"/>
      <c r="B40" s="51"/>
      <c r="F40" s="51"/>
      <c r="G40" s="65"/>
      <c r="K40" s="51"/>
      <c r="L40" s="51"/>
      <c r="O40" s="51"/>
      <c r="P40" s="51"/>
      <c r="Q40" s="65"/>
      <c r="T40" s="51"/>
      <c r="Y40" s="69" t="s">
        <v>482</v>
      </c>
      <c r="Z40" s="69" t="s">
        <v>571</v>
      </c>
      <c r="AF40" s="74"/>
      <c r="AK40" s="75" t="str">
        <f t="shared" si="9"/>
        <v>m</v>
      </c>
    </row>
    <row r="41" spans="1:37" x14ac:dyDescent="0.15">
      <c r="A41" s="51"/>
      <c r="B41" s="51"/>
      <c r="F41" s="51"/>
      <c r="G41" s="65"/>
      <c r="K41" s="51"/>
      <c r="L41" s="51"/>
      <c r="O41" s="51"/>
      <c r="P41" s="51"/>
      <c r="Q41" s="65"/>
      <c r="T41" s="51"/>
      <c r="Y41" s="69" t="s">
        <v>306</v>
      </c>
      <c r="Z41" s="69" t="s">
        <v>499</v>
      </c>
      <c r="AF41" s="74"/>
      <c r="AK41" s="75" t="str">
        <f t="shared" si="9"/>
        <v>n</v>
      </c>
    </row>
    <row r="42" spans="1:37" x14ac:dyDescent="0.15">
      <c r="A42" s="51"/>
      <c r="B42" s="51"/>
      <c r="F42" s="51"/>
      <c r="G42" s="65"/>
      <c r="K42" s="51"/>
      <c r="L42" s="51"/>
      <c r="O42" s="51"/>
      <c r="P42" s="51"/>
      <c r="Q42" s="65"/>
      <c r="T42" s="51"/>
      <c r="Y42" s="69" t="s">
        <v>483</v>
      </c>
      <c r="Z42" s="69" t="s">
        <v>572</v>
      </c>
      <c r="AF42" s="74"/>
      <c r="AK42" s="75" t="str">
        <f t="shared" si="9"/>
        <v>o</v>
      </c>
    </row>
    <row r="43" spans="1:37" x14ac:dyDescent="0.15">
      <c r="A43" s="51"/>
      <c r="B43" s="51"/>
      <c r="F43" s="51"/>
      <c r="G43" s="65"/>
      <c r="K43" s="51"/>
      <c r="L43" s="51"/>
      <c r="O43" s="51"/>
      <c r="P43" s="51"/>
      <c r="Q43" s="65"/>
      <c r="T43" s="51"/>
      <c r="Y43" s="69" t="s">
        <v>484</v>
      </c>
      <c r="Z43" s="69" t="s">
        <v>574</v>
      </c>
      <c r="AF43" s="74"/>
      <c r="AK43" s="75" t="str">
        <f t="shared" si="9"/>
        <v>p</v>
      </c>
    </row>
    <row r="44" spans="1:37" x14ac:dyDescent="0.15">
      <c r="A44" s="51"/>
      <c r="B44" s="51"/>
      <c r="F44" s="51"/>
      <c r="G44" s="65"/>
      <c r="K44" s="51"/>
      <c r="L44" s="51"/>
      <c r="O44" s="51"/>
      <c r="P44" s="51"/>
      <c r="Q44" s="65"/>
      <c r="T44" s="51"/>
      <c r="Y44" s="69" t="s">
        <v>486</v>
      </c>
      <c r="Z44" s="69" t="s">
        <v>44</v>
      </c>
      <c r="AF44" s="74"/>
      <c r="AK44" s="75" t="str">
        <f t="shared" si="9"/>
        <v>q</v>
      </c>
    </row>
    <row r="45" spans="1:37" x14ac:dyDescent="0.15">
      <c r="A45" s="51"/>
      <c r="B45" s="51"/>
      <c r="F45" s="51"/>
      <c r="G45" s="65"/>
      <c r="K45" s="51"/>
      <c r="L45" s="51"/>
      <c r="O45" s="51"/>
      <c r="P45" s="51"/>
      <c r="Q45" s="65"/>
      <c r="T45" s="51"/>
      <c r="Y45" s="69" t="s">
        <v>287</v>
      </c>
      <c r="Z45" s="69" t="s">
        <v>575</v>
      </c>
      <c r="AF45" s="74"/>
      <c r="AK45" s="75" t="str">
        <f t="shared" si="9"/>
        <v>r</v>
      </c>
    </row>
    <row r="46" spans="1:37" x14ac:dyDescent="0.15">
      <c r="A46" s="51"/>
      <c r="B46" s="51"/>
      <c r="F46" s="51"/>
      <c r="G46" s="65"/>
      <c r="K46" s="51"/>
      <c r="L46" s="51"/>
      <c r="O46" s="51"/>
      <c r="P46" s="51"/>
      <c r="Q46" s="65"/>
      <c r="T46" s="51"/>
      <c r="Y46" s="69" t="s">
        <v>363</v>
      </c>
      <c r="Z46" s="69" t="s">
        <v>69</v>
      </c>
      <c r="AF46" s="74"/>
      <c r="AK46" s="75" t="str">
        <f t="shared" si="9"/>
        <v>s</v>
      </c>
    </row>
    <row r="47" spans="1:37" x14ac:dyDescent="0.15">
      <c r="A47" s="51"/>
      <c r="B47" s="51"/>
      <c r="F47" s="51"/>
      <c r="G47" s="65"/>
      <c r="K47" s="51"/>
      <c r="L47" s="51"/>
      <c r="O47" s="51"/>
      <c r="P47" s="51"/>
      <c r="Q47" s="65"/>
      <c r="T47" s="51"/>
      <c r="Y47" s="69" t="s">
        <v>237</v>
      </c>
      <c r="Z47" s="69" t="s">
        <v>576</v>
      </c>
      <c r="AF47" s="74"/>
      <c r="AK47" s="75" t="str">
        <f t="shared" si="9"/>
        <v>t</v>
      </c>
    </row>
    <row r="48" spans="1:37" x14ac:dyDescent="0.15">
      <c r="A48" s="51"/>
      <c r="B48" s="51"/>
      <c r="F48" s="51"/>
      <c r="G48" s="65"/>
      <c r="K48" s="51"/>
      <c r="L48" s="51"/>
      <c r="O48" s="51"/>
      <c r="P48" s="51"/>
      <c r="Q48" s="65"/>
      <c r="T48" s="51"/>
      <c r="Y48" s="69" t="s">
        <v>45</v>
      </c>
      <c r="Z48" s="69" t="s">
        <v>577</v>
      </c>
      <c r="AF48" s="74"/>
      <c r="AK48" s="75" t="str">
        <f t="shared" si="9"/>
        <v>u</v>
      </c>
    </row>
    <row r="49" spans="1:37" x14ac:dyDescent="0.15">
      <c r="A49" s="51"/>
      <c r="B49" s="51"/>
      <c r="F49" s="51"/>
      <c r="G49" s="65"/>
      <c r="K49" s="51"/>
      <c r="L49" s="51"/>
      <c r="O49" s="51"/>
      <c r="P49" s="51"/>
      <c r="Q49" s="65"/>
      <c r="T49" s="51"/>
      <c r="Y49" s="69" t="s">
        <v>487</v>
      </c>
      <c r="Z49" s="69" t="s">
        <v>263</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309</v>
      </c>
      <c r="Z54" s="69" t="s">
        <v>580</v>
      </c>
      <c r="AF54" s="74"/>
    </row>
    <row r="55" spans="1:37" x14ac:dyDescent="0.15">
      <c r="A55" s="51"/>
      <c r="B55" s="51"/>
      <c r="F55" s="51"/>
      <c r="G55" s="65"/>
      <c r="K55" s="51"/>
      <c r="L55" s="51"/>
      <c r="O55" s="51"/>
      <c r="P55" s="51"/>
      <c r="Q55" s="65"/>
      <c r="T55" s="51"/>
      <c r="Y55" s="69" t="s">
        <v>494</v>
      </c>
      <c r="Z55" s="69" t="s">
        <v>25</v>
      </c>
      <c r="AF55" s="74"/>
    </row>
    <row r="56" spans="1:37" x14ac:dyDescent="0.15">
      <c r="A56" s="51"/>
      <c r="B56" s="51"/>
      <c r="F56" s="51"/>
      <c r="G56" s="65"/>
      <c r="K56" s="51"/>
      <c r="L56" s="51"/>
      <c r="O56" s="51"/>
      <c r="P56" s="51"/>
      <c r="Q56" s="65"/>
      <c r="T56" s="51"/>
      <c r="Y56" s="69" t="s">
        <v>495</v>
      </c>
      <c r="Z56" s="69" t="s">
        <v>581</v>
      </c>
      <c r="AF56" s="74"/>
    </row>
    <row r="57" spans="1:37" x14ac:dyDescent="0.15">
      <c r="A57" s="51"/>
      <c r="B57" s="51"/>
      <c r="F57" s="51"/>
      <c r="G57" s="65"/>
      <c r="K57" s="51"/>
      <c r="L57" s="51"/>
      <c r="O57" s="51"/>
      <c r="P57" s="51"/>
      <c r="Q57" s="65"/>
      <c r="T57" s="51"/>
      <c r="Y57" s="69" t="s">
        <v>496</v>
      </c>
      <c r="Z57" s="69" t="s">
        <v>42</v>
      </c>
      <c r="AF57" s="74"/>
    </row>
    <row r="58" spans="1:37" x14ac:dyDescent="0.15">
      <c r="A58" s="51"/>
      <c r="B58" s="51"/>
      <c r="F58" s="51"/>
      <c r="G58" s="65"/>
      <c r="K58" s="51"/>
      <c r="L58" s="51"/>
      <c r="O58" s="51"/>
      <c r="P58" s="51"/>
      <c r="Q58" s="65"/>
      <c r="T58" s="51"/>
      <c r="Y58" s="69" t="s">
        <v>497</v>
      </c>
      <c r="Z58" s="69" t="s">
        <v>439</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423</v>
      </c>
      <c r="Z60" s="69" t="s">
        <v>583</v>
      </c>
      <c r="AF60" s="74"/>
    </row>
    <row r="61" spans="1:37" x14ac:dyDescent="0.15">
      <c r="A61" s="51"/>
      <c r="B61" s="51"/>
      <c r="F61" s="51"/>
      <c r="G61" s="65"/>
      <c r="K61" s="51"/>
      <c r="L61" s="51"/>
      <c r="O61" s="51"/>
      <c r="P61" s="51"/>
      <c r="Q61" s="65"/>
      <c r="T61" s="51"/>
      <c r="Y61" s="69" t="s">
        <v>27</v>
      </c>
      <c r="Z61" s="69" t="s">
        <v>108</v>
      </c>
      <c r="AF61" s="74"/>
    </row>
    <row r="62" spans="1:37" x14ac:dyDescent="0.15">
      <c r="A62" s="51"/>
      <c r="B62" s="51"/>
      <c r="F62" s="51"/>
      <c r="G62" s="65"/>
      <c r="K62" s="51"/>
      <c r="L62" s="51"/>
      <c r="O62" s="51"/>
      <c r="P62" s="51"/>
      <c r="Q62" s="65"/>
      <c r="T62" s="51"/>
      <c r="Y62" s="69" t="s">
        <v>82</v>
      </c>
      <c r="Z62" s="69" t="s">
        <v>329</v>
      </c>
      <c r="AF62" s="74"/>
    </row>
    <row r="63" spans="1:37" x14ac:dyDescent="0.15">
      <c r="A63" s="51"/>
      <c r="B63" s="51"/>
      <c r="F63" s="51"/>
      <c r="G63" s="65"/>
      <c r="K63" s="51"/>
      <c r="L63" s="51"/>
      <c r="O63" s="51"/>
      <c r="P63" s="51"/>
      <c r="Q63" s="65"/>
      <c r="T63" s="51"/>
      <c r="Y63" s="69" t="s">
        <v>249</v>
      </c>
      <c r="Z63" s="69" t="s">
        <v>584</v>
      </c>
      <c r="AF63" s="74"/>
    </row>
    <row r="64" spans="1:37" x14ac:dyDescent="0.15">
      <c r="A64" s="51"/>
      <c r="B64" s="51"/>
      <c r="F64" s="51"/>
      <c r="G64" s="65"/>
      <c r="K64" s="51"/>
      <c r="L64" s="51"/>
      <c r="O64" s="51"/>
      <c r="P64" s="51"/>
      <c r="Q64" s="65"/>
      <c r="T64" s="51"/>
      <c r="Y64" s="69" t="s">
        <v>357</v>
      </c>
      <c r="Z64" s="69" t="s">
        <v>49</v>
      </c>
      <c r="AF64" s="74"/>
    </row>
    <row r="65" spans="1:32" x14ac:dyDescent="0.15">
      <c r="A65" s="51"/>
      <c r="B65" s="51"/>
      <c r="F65" s="51"/>
      <c r="G65" s="65"/>
      <c r="K65" s="51"/>
      <c r="L65" s="51"/>
      <c r="O65" s="51"/>
      <c r="P65" s="51"/>
      <c r="Q65" s="65"/>
      <c r="T65" s="51"/>
      <c r="Y65" s="69" t="s">
        <v>500</v>
      </c>
      <c r="Z65" s="69" t="s">
        <v>585</v>
      </c>
      <c r="AF65" s="74"/>
    </row>
    <row r="66" spans="1:32" x14ac:dyDescent="0.15">
      <c r="A66" s="51"/>
      <c r="B66" s="51"/>
      <c r="F66" s="51"/>
      <c r="G66" s="65"/>
      <c r="K66" s="51"/>
      <c r="L66" s="51"/>
      <c r="O66" s="51"/>
      <c r="P66" s="51"/>
      <c r="Q66" s="65"/>
      <c r="T66" s="51"/>
      <c r="Y66" s="69" t="s">
        <v>139</v>
      </c>
      <c r="Z66" s="69" t="s">
        <v>587</v>
      </c>
      <c r="AF66" s="74"/>
    </row>
    <row r="67" spans="1:32" x14ac:dyDescent="0.15">
      <c r="A67" s="51"/>
      <c r="B67" s="51"/>
      <c r="F67" s="51"/>
      <c r="G67" s="65"/>
      <c r="K67" s="51"/>
      <c r="L67" s="51"/>
      <c r="O67" s="51"/>
      <c r="P67" s="51"/>
      <c r="Q67" s="65"/>
      <c r="T67" s="51"/>
      <c r="Y67" s="69" t="s">
        <v>501</v>
      </c>
      <c r="Z67" s="69" t="s">
        <v>21</v>
      </c>
      <c r="AF67" s="74"/>
    </row>
    <row r="68" spans="1:32" x14ac:dyDescent="0.15">
      <c r="A68" s="51"/>
      <c r="B68" s="51"/>
      <c r="F68" s="51"/>
      <c r="G68" s="65"/>
      <c r="K68" s="51"/>
      <c r="L68" s="51"/>
      <c r="O68" s="51"/>
      <c r="P68" s="51"/>
      <c r="Q68" s="65"/>
      <c r="T68" s="51"/>
      <c r="Y68" s="69" t="s">
        <v>343</v>
      </c>
      <c r="Z68" s="69" t="s">
        <v>588</v>
      </c>
      <c r="AF68" s="74"/>
    </row>
    <row r="69" spans="1:32" x14ac:dyDescent="0.15">
      <c r="A69" s="51"/>
      <c r="B69" s="51"/>
      <c r="F69" s="51"/>
      <c r="G69" s="65"/>
      <c r="K69" s="51"/>
      <c r="L69" s="51"/>
      <c r="O69" s="51"/>
      <c r="P69" s="51"/>
      <c r="Q69" s="65"/>
      <c r="T69" s="51"/>
      <c r="Y69" s="69" t="s">
        <v>444</v>
      </c>
      <c r="Z69" s="69" t="s">
        <v>590</v>
      </c>
      <c r="AF69" s="74"/>
    </row>
    <row r="70" spans="1:32" x14ac:dyDescent="0.15">
      <c r="A70" s="51"/>
      <c r="B70" s="51"/>
      <c r="Y70" s="69" t="s">
        <v>121</v>
      </c>
      <c r="Z70" s="69" t="s">
        <v>591</v>
      </c>
    </row>
    <row r="71" spans="1:32" x14ac:dyDescent="0.15">
      <c r="Y71" s="69" t="s">
        <v>502</v>
      </c>
      <c r="Z71" s="69" t="s">
        <v>178</v>
      </c>
    </row>
    <row r="72" spans="1:32" x14ac:dyDescent="0.15">
      <c r="Y72" s="69" t="s">
        <v>503</v>
      </c>
      <c r="Z72" s="69" t="s">
        <v>517</v>
      </c>
    </row>
    <row r="73" spans="1:32" x14ac:dyDescent="0.15">
      <c r="Y73" s="69" t="s">
        <v>477</v>
      </c>
      <c r="Z73" s="69" t="s">
        <v>592</v>
      </c>
    </row>
    <row r="74" spans="1:32" x14ac:dyDescent="0.15">
      <c r="Y74" s="69" t="s">
        <v>359</v>
      </c>
      <c r="Z74" s="69" t="s">
        <v>244</v>
      </c>
    </row>
    <row r="75" spans="1:32" x14ac:dyDescent="0.15">
      <c r="Y75" s="69" t="s">
        <v>420</v>
      </c>
      <c r="Z75" s="69" t="s">
        <v>594</v>
      </c>
    </row>
    <row r="76" spans="1:32" x14ac:dyDescent="0.15">
      <c r="Y76" s="69" t="s">
        <v>504</v>
      </c>
      <c r="Z76" s="69" t="s">
        <v>595</v>
      </c>
    </row>
    <row r="77" spans="1:32" x14ac:dyDescent="0.15">
      <c r="Y77" s="69" t="s">
        <v>505</v>
      </c>
      <c r="Z77" s="69" t="s">
        <v>404</v>
      </c>
    </row>
    <row r="78" spans="1:32" x14ac:dyDescent="0.15">
      <c r="Y78" s="69" t="s">
        <v>488</v>
      </c>
      <c r="Z78" s="69" t="s">
        <v>598</v>
      </c>
    </row>
    <row r="79" spans="1:32" x14ac:dyDescent="0.15">
      <c r="Y79" s="69" t="s">
        <v>507</v>
      </c>
      <c r="Z79" s="69" t="s">
        <v>573</v>
      </c>
    </row>
    <row r="80" spans="1:32" x14ac:dyDescent="0.15">
      <c r="Y80" s="69" t="s">
        <v>508</v>
      </c>
      <c r="Z80" s="69" t="s">
        <v>593</v>
      </c>
    </row>
    <row r="81" spans="25:26" x14ac:dyDescent="0.15">
      <c r="Y81" s="69" t="s">
        <v>106</v>
      </c>
      <c r="Z81" s="69" t="s">
        <v>274</v>
      </c>
    </row>
    <row r="82" spans="25:26" x14ac:dyDescent="0.15">
      <c r="Y82" s="69" t="s">
        <v>381</v>
      </c>
      <c r="Z82" s="69" t="s">
        <v>599</v>
      </c>
    </row>
    <row r="83" spans="25:26" x14ac:dyDescent="0.15">
      <c r="Y83" s="69" t="s">
        <v>190</v>
      </c>
      <c r="Z83" s="69" t="s">
        <v>227</v>
      </c>
    </row>
    <row r="84" spans="25:26" x14ac:dyDescent="0.15">
      <c r="Y84" s="69" t="s">
        <v>509</v>
      </c>
      <c r="Z84" s="69" t="s">
        <v>233</v>
      </c>
    </row>
    <row r="85" spans="25:26" x14ac:dyDescent="0.15">
      <c r="Y85" s="69" t="s">
        <v>510</v>
      </c>
      <c r="Z85" s="69" t="s">
        <v>600</v>
      </c>
    </row>
    <row r="86" spans="25:26" x14ac:dyDescent="0.15">
      <c r="Y86" s="69" t="s">
        <v>512</v>
      </c>
      <c r="Z86" s="69" t="s">
        <v>602</v>
      </c>
    </row>
    <row r="87" spans="25:26" x14ac:dyDescent="0.15">
      <c r="Y87" s="69" t="s">
        <v>513</v>
      </c>
      <c r="Z87" s="69" t="s">
        <v>603</v>
      </c>
    </row>
    <row r="88" spans="25:26" x14ac:dyDescent="0.15">
      <c r="Y88" s="69" t="s">
        <v>514</v>
      </c>
      <c r="Z88" s="69" t="s">
        <v>604</v>
      </c>
    </row>
    <row r="89" spans="25:26" x14ac:dyDescent="0.15">
      <c r="Y89" s="69" t="s">
        <v>348</v>
      </c>
      <c r="Z89" s="69" t="s">
        <v>605</v>
      </c>
    </row>
    <row r="90" spans="25:26" x14ac:dyDescent="0.15">
      <c r="Y90" s="69" t="s">
        <v>516</v>
      </c>
      <c r="Z90" s="69" t="s">
        <v>606</v>
      </c>
    </row>
    <row r="91" spans="25:26" x14ac:dyDescent="0.15">
      <c r="Y91" s="69" t="s">
        <v>250</v>
      </c>
      <c r="Z91" s="69" t="s">
        <v>607</v>
      </c>
    </row>
    <row r="92" spans="25:26" x14ac:dyDescent="0.15">
      <c r="Y92" s="69" t="s">
        <v>481</v>
      </c>
      <c r="Z92" s="69" t="s">
        <v>541</v>
      </c>
    </row>
    <row r="93" spans="25:26" x14ac:dyDescent="0.15">
      <c r="Y93" s="69" t="s">
        <v>367</v>
      </c>
      <c r="Z93" s="69" t="s">
        <v>608</v>
      </c>
    </row>
    <row r="94" spans="25:26" x14ac:dyDescent="0.15">
      <c r="Y94" s="69" t="s">
        <v>155</v>
      </c>
      <c r="Z94" s="69" t="s">
        <v>601</v>
      </c>
    </row>
    <row r="95" spans="25:26" x14ac:dyDescent="0.15">
      <c r="Y95" s="69" t="s">
        <v>392</v>
      </c>
      <c r="Z95" s="69" t="s">
        <v>609</v>
      </c>
    </row>
    <row r="96" spans="25:26" x14ac:dyDescent="0.15">
      <c r="Y96" s="69" t="s">
        <v>78</v>
      </c>
      <c r="Z96" s="69" t="s">
        <v>610</v>
      </c>
    </row>
    <row r="97" spans="25:26" x14ac:dyDescent="0.15">
      <c r="Y97" s="69" t="s">
        <v>518</v>
      </c>
      <c r="Z97" s="69" t="s">
        <v>596</v>
      </c>
    </row>
    <row r="98" spans="25:26" x14ac:dyDescent="0.15">
      <c r="Y98" s="69" t="s">
        <v>318</v>
      </c>
      <c r="Z98" s="69" t="s">
        <v>611</v>
      </c>
    </row>
    <row r="99" spans="25:26" x14ac:dyDescent="0.15">
      <c r="Y99" s="69" t="s">
        <v>537</v>
      </c>
      <c r="Z99" s="69"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2021-05-19T07:30:12Z</cp:lastPrinted>
  <dcterms:created xsi:type="dcterms:W3CDTF">2012-03-13T00:50:25Z</dcterms:created>
  <dcterms:modified xsi:type="dcterms:W3CDTF">2021-08-27T04:45:05Z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2021-08-23T13:34:06Z</vt:filetime>
  </property>
</Properties>
</file>