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渇水班業務\202 行政事業レビュー\210826_最終公表に向けたレビューシート等の追加・修正等\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<sst xmlns="http://schemas.openxmlformats.org/spreadsheetml/2006/main" count="2314" uniqueCount="695">
  <si>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</si>
  <si>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</si>
  <si>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</si>
  <si>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</si>
  <si>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</si>
  <si>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</si>
  <si>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</si>
  <si>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</si>
  <si>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</si>
  <si>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</si>
  <si>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</si>
  <si>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</si>
  <si>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</si>
  <si>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</si>
  <si>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</si>
  <si>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</si>
  <si>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</si>
  <si>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</si>
  <si>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</si>
  <si>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</si>
  <si>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</si>
  <si>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</si>
  <si>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</si>
  <si>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</si>
  <si>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</si>
  <si>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</si>
  <si>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</si>
  <si>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</si>
  <si>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</si>
  <si>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</si>
  <si>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</si>
  <si>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</si>
  <si>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</si>
  <si>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</si>
  <si>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</si>
  <si>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</si>
  <si>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</si>
  <si>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</si>
  <si>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</si>
  <si>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</si>
  <si>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</si>
  <si>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</si>
  <si>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</si>
  <si>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</si>
  <si>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</si>
  <si>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</si>
  <si>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</si>
  <si>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</si>
  <si>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</si>
  <si>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</si>
  <si>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</si>
  <si>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</si>
  <si>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</si>
  <si>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</si>
  <si>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</si>
  <si>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</si>
  <si>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</si>
  <si>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</si>
  <si>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</si>
  <si>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</si>
  <si>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</si>
  <si>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</si>
  <si>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</si>
  <si>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</si>
  <si>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</si>
  <si>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</si>
  <si>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</si>
  <si>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</si>
  <si>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</si>
  <si>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</si>
  <si>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</si>
  <si>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</si>
  <si>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</si>
  <si>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</si>
  <si>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</si>
  <si>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</si>
  <si>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</si>
  <si>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</si>
  <si>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</si>
  <si>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</si>
  <si>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</si>
  <si>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</si>
  <si>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</si>
  <si>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</si>
  <si>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</si>
  <si>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</si>
  <si>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</si>
  <si>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</si>
  <si>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</si>
  <si>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</si>
  <si>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</si>
  <si>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</si>
  <si>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</si>
  <si>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</si>
  <si>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</si>
  <si>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</si>
  <si>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</si>
  <si>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</si>
  <si>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</si>
  <si>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</si>
  <si>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</si>
  <si>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</si>
  <si>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</si>
  <si>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</si>
  <si>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</si>
  <si>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</si>
  <si>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</si>
  <si>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</si>
  <si>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</si>
  <si>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</si>
  <si>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</si>
  <si>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</si>
  <si>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</si>
  <si>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</si>
  <si>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</si>
  <si>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</si>
  <si>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</si>
  <si>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</si>
  <si>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</si>
  <si>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</si>
  <si>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</si>
  <si>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</si>
  <si>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</si>
  <si>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</si>
  <si>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</si>
  <si>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</si>
  <si>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</si>
  <si>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</si>
  <si>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</si>
  <si>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</si>
  <si>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</si>
  <si>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</si>
  <si>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</si>
  <si>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</si>
  <si>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</si>
  <si>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</si>
  <si>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</si>
  <si>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</si>
  <si>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</si>
  <si>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</si>
  <si>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</si>
  <si>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</si>
  <si>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</si>
  <si>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</si>
  <si>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</si>
  <si>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</si>
  <si>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</si>
  <si>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</si>
  <si>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</si>
  <si>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</si>
  <si>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</si>
  <si>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</si>
  <si>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</si>
  <si>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</si>
  <si>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</si>
  <si>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</si>
  <si>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</si>
  <si>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</si>
  <si>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</si>
  <si>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</si>
  <si>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</si>
  <si>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</si>
  <si>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</si>
  <si>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</si>
  <si>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</si>
  <si>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</si>
  <si>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</si>
  <si>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</si>
  <si>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</si>
  <si>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</si>
  <si>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</si>
  <si>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</si>
  <si>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</si>
  <si>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</si>
  <si>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</si>
  <si>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</si>
  <si>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</si>
  <si>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</si>
  <si>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</si>
  <si>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</si>
  <si>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</si>
  <si>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</si>
  <si>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</si>
  <si>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</si>
  <si>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</si>
  <si>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</si>
  <si>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</si>
  <si>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</si>
  <si>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</si>
  <si>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</si>
  <si>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</si>
  <si>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</si>
  <si>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</si>
  <si>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</si>
  <si>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</si>
  <si>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</si>
  <si>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</si>
  <si>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</si>
  <si>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</si>
  <si>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</si>
  <si>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</si>
  <si>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</si>
  <si>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</si>
  <si>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</si>
  <si>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</si>
  <si>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</si>
  <si>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</si>
  <si>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</si>
  <si>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</si>
  <si>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</si>
  <si>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</si>
  <si>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</si>
  <si>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</si>
  <si>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</si>
  <si>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</si>
  <si>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</si>
  <si>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</si>
  <si>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</si>
  <si>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</si>
  <si>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</si>
  <si>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</si>
  <si>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</si>
  <si>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</si>
  <si>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</si>
  <si>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</si>
  <si>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</si>
  <si>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</si>
  <si>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</si>
  <si>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</si>
  <si>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</si>
  <si>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</si>
  <si>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</si>
  <si>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</si>
  <si>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</si>
  <si>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</si>
  <si>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</si>
  <si>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</si>
  <si>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</si>
  <si>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</si>
  <si>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</si>
  <si>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</si>
  <si>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</si>
  <si>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</si>
  <si>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</si>
  <si>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</si>
  <si>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</si>
  <si>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</si>
  <si>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</si>
  <si>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</si>
  <si>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</si>
  <si>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</si>
  <si>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</si>
  <si>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</si>
  <si>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</si>
  <si>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</si>
  <si>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</si>
  <si>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</si>
  <si>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</si>
  <si>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</si>
  <si>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</si>
  <si>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</si>
  <si>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</si>
  <si>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</si>
  <si>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</si>
  <si>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</si>
  <si>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</si>
  <si>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</si>
  <si>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</si>
  <si>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</si>
  <si>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</si>
  <si>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</si>
  <si>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</si>
  <si>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</si>
  <si>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</si>
  <si>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</si>
  <si>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</si>
  <si>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</si>
  <si>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</si>
  <si>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</si>
  <si>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</si>
  <si>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</si>
  <si>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</si>
  <si>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</si>
  <si>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</si>
  <si>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</si>
  <si>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</si>
  <si>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</si>
  <si>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</si>
  <si>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</si>
  <si>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</si>
  <si>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</si>
  <si>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</si>
  <si>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</si>
  <si>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</si>
  <si>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</si>
  <si>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</si>
  <si>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</si>
  <si>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</si>
  <si>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</si>
  <si>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</si>
  <si>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</si>
  <si>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</si>
  <si>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</si>
  <si>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</si>
  <si>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</si>
  <si>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</si>
  <si>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</si>
  <si>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</si>
  <si>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</si>
  <si>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</si>
  <si>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</si>
  <si>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</si>
  <si>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</si>
  <si>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</si>
  <si>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</si>
  <si>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</si>
  <si>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</si>
  <si>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</si>
  <si>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</si>
  <si>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</si>
  <si>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</si>
  <si>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</si>
  <si>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</si>
  <si>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</si>
  <si>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</si>
  <si>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</si>
  <si>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</si>
  <si>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</si>
  <si>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</si>
  <si>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</si>
  <si>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</si>
  <si>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</si>
  <si>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</si>
  <si>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</si>
  <si>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</si>
  <si>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</si>
  <si>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</si>
  <si>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</si>
  <si>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</si>
  <si>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</si>
  <si>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</si>
  <si>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</si>
  <si>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</si>
  <si>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</si>
  <si>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</si>
  <si>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</si>
  <si>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</si>
  <si>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</si>
  <si>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</si>
  <si>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</si>
  <si>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</si>
  <si>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</si>
  <si>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</si>
  <si>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</si>
  <si>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</si>
  <si>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</si>
  <si>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</si>
  <si>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</si>
  <si>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</si>
  <si>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</si>
  <si>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</si>
  <si>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</si>
  <si>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</si>
  <si>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</si>
  <si>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</si>
  <si>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</si>
  <si>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</si>
  <si>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</si>
  <si>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</si>
  <si>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</si>
  <si>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</si>
  <si>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</si>
  <si>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</si>
  <si>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</si>
  <si>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</si>
  <si>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</si>
  <si>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</si>
  <si>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</si>
  <si>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</si>
  <si>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</si>
  <si>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</si>
  <si>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</si>
  <si>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</si>
  <si>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</si>
  <si>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</si>
  <si>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</si>
  <si>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</si>
  <si>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</si>
  <si>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</si>
  <si>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</si>
  <si>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</si>
  <si>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</si>
  <si>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</si>
  <si>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</si>
  <si>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</si>
  <si>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</si>
  <si>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</si>
  <si>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</si>
  <si>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</si>
  <si>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</si>
  <si>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</si>
  <si>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</si>
  <si>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</si>
  <si>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</si>
  <si>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</si>
  <si>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</si>
  <si>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</si>
  <si>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</si>
  <si>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</si>
  <si>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</si>
  <si>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</si>
  <si>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</si>
  <si>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</si>
  <si>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</si>
  <si>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</si>
  <si>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</si>
  <si>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</si>
  <si>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</si>
  <si>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</si>
  <si>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</si>
  <si>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</si>
  <si>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</si>
  <si>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</si>
  <si>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</si>
  <si>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</si>
  <si>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</si>
  <si>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</si>
  <si>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</si>
  <si>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</si>
  <si>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</si>
  <si>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</si>
  <si>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</si>
  <si>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</si>
  <si>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</si>
  <si>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</si>
  <si>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</si>
  <si>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</si>
  <si>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</si>
  <si>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</si>
  <si>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</si>
  <si>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</si>
  <si>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</si>
  <si>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</si>
  <si>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</si>
  <si>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</si>
  <si>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</si>
  <si>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</si>
  <si>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</si>
  <si>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</si>
  <si>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</si>
  <si>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</si>
  <si>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</si>
  <si>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</si>
  <si>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</si>
  <si>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</si>
  <si>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</si>
  <si>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</si>
  <si>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</si>
  <si>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</si>
  <si>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</si>
  <si>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</si>
  <si>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</si>
  <si>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</si>
  <si>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</si>
  <si>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</si>
  <si>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</si>
  <si>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</si>
  <si>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</si>
  <si>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</si>
  <si>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</si>
  <si>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</si>
  <si>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</si>
  <si>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</si>
  <si>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</si>
  <si>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</si>
  <si>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</si>
  <si>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</si>
  <si>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</si>
  <si>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</si>
  <si>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</si>
  <si>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</si>
  <si>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</si>
  <si>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</si>
  <si>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</si>
  <si>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</si>
  <si>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</si>
  <si>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</si>
  <si>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</si>
  <si>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</si>
  <si>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</si>
  <si>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</si>
  <si>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</si>
  <si>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</si>
  <si>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</si>
  <si>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</si>
  <si>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</si>
  <si>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</si>
  <si>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</si>
  <si>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</si>
  <si>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</si>
  <si>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</si>
  <si>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</si>
  <si>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</si>
  <si>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</si>
  <si>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</si>
  <si>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</si>
  <si>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</si>
  <si>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</si>
  <si>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</si>
  <si>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</si>
  <si>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</si>
  <si>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</si>
  <si>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</si>
  <si>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</si>
  <si>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</si>
  <si>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</si>
  <si>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</si>
  <si>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</si>
  <si>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</si>
  <si>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</si>
  <si>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</si>
  <si>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</si>
  <si>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</si>
  <si>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</si>
  <si>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</si>
  <si>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</si>
  <si>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</si>
  <si>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</si>
  <si>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</si>
  <si>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</si>
  <si>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</si>
  <si>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</si>
  <si>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</si>
  <si>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</si>
  <si>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</si>
  <si>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</si>
  <si>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</si>
  <si>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</si>
  <si>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</si>
  <si>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</si>
  <si>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</si>
  <si>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</si>
  <si>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</si>
  <si>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</si>
  <si>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</si>
  <si>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</si>
  <si>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</si>
  <si>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</si>
  <si>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</si>
  <si>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</si>
  <si>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</si>
  <si>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</si>
  <si>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</si>
  <si>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</si>
  <si>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</si>
  <si>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</si>
  <si>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</si>
  <si>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</si>
  <si>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</si>
  <si>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</si>
  <si>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</si>
  <si>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</si>
  <si>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</si>
  <si>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</si>
  <si>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</si>
  <si>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</si>
  <si>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</si>
  <si>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</si>
  <si>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</si>
  <si>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</si>
  <si>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</si>
  <si>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</si>
  <si>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</si>
  <si>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</si>
  <si>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</si>
  <si>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</si>
  <si>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</si>
  <si>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</si>
  <si>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</si>
  <si>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</si>
  <si>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</si>
  <si>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</si>
  <si>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</si>
  <si>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</si>
  <si>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</si>
  <si>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</si>
  <si>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</si>
  <si>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</si>
  <si>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</si>
  <si>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</si>
  <si>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</si>
  <si>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</si>
  <si>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</si>
  <si>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</si>
  <si>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</si>
  <si>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</si>
  <si>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</si>
  <si>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</si>
  <si>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</si>
  <si>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</si>
  <si>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</si>
  <si>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</si>
  <si>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</si>
  <si>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</si>
  <si>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</si>
  <si>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</si>
  <si>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</si>
  <si>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</si>
  <si>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</si>
  <si>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</si>
  <si>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</si>
  <si>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</si>
  <si>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</si>
  <si>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</si>
  <si>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</si>
  <si>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</si>
  <si>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</si>
  <si>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</si>
  <si>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</si>
  <si>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</si>
  <si>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</si>
  <si>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</si>
  <si>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</si>
  <si>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</si>
  <si>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</si>
  <si>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</si>
  <si>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</si>
  <si>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</si>
  <si>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</si>
  <si>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</si>
  <si>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</si>
  <si>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</si>
  <si>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</si>
  <si>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</si>
  <si>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水資源の現状把握等に要する経費</t>
  </si>
  <si>
    <t>水管理・国土保全局水資源部</t>
  </si>
  <si>
    <t>水資源計画課</t>
  </si>
  <si>
    <t>○</t>
  </si>
  <si>
    <t>-</t>
  </si>
  <si>
    <t>-</t>
    <phoneticPr fontId="5"/>
  </si>
  <si>
    <t>水循環基本計画</t>
    <rPh sb="0" eb="7">
      <t>ミズジュンカンキホンケイカク</t>
    </rPh>
    <phoneticPr fontId="5"/>
  </si>
  <si>
    <t>　生活用水の使用量等、水資源に関する総合的な諸施策を検討する上で不可欠な基礎的な経年データを収集・整理するため、全国及び地域別の水需給について動態調査を行うことを目的とする。</t>
  </si>
  <si>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</si>
  <si>
    <t>職員旅費</t>
    <rPh sb="0" eb="2">
      <t>ショクイン</t>
    </rPh>
    <rPh sb="2" eb="4">
      <t>リョヒ</t>
    </rPh>
    <phoneticPr fontId="5"/>
  </si>
  <si>
    <t>水資源対策調査費</t>
  </si>
  <si>
    <t>水資源対策調査地方公共団体委託費</t>
  </si>
  <si>
    <t>令和３年度末に多様な水源による都市用水の安定供給度を約79％とする</t>
    <rPh sb="0" eb="2">
      <t>レイワ</t>
    </rPh>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</si>
  <si>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</si>
  <si>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水需給動態調査(供給安定度を算出するための使用水量等の最新データは３年前のデータである。）</t>
  </si>
  <si>
    <t>0140</t>
    <phoneticPr fontId="5"/>
  </si>
  <si>
    <t>044</t>
    <phoneticPr fontId="5"/>
  </si>
  <si>
    <t>0054</t>
    <phoneticPr fontId="5"/>
  </si>
  <si>
    <t>都市用水（水道用水、工業用水）需要量等の調査を実施した都道府県数</t>
    <rPh sb="0" eb="2">
      <t>トシ</t>
    </rPh>
    <phoneticPr fontId="5"/>
  </si>
  <si>
    <t>執行額／調査を実施した都道府県数　　　　　　　　　　　</t>
  </si>
  <si>
    <t>13/47</t>
  </si>
  <si>
    <t>12/47</t>
  </si>
  <si>
    <t>件</t>
    <rPh sb="0" eb="1">
      <t>ケン</t>
    </rPh>
    <phoneticPr fontId="5"/>
  </si>
  <si>
    <t>百万円/件</t>
    <rPh sb="4" eb="5">
      <t>ケン</t>
    </rPh>
    <phoneticPr fontId="5"/>
  </si>
  <si>
    <t>百万円</t>
  </si>
  <si>
    <t>2.良好な生活環境、自然環境の形成、バリアフリー社会の実現</t>
  </si>
  <si>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</si>
  <si>
    <t>有</t>
  </si>
  <si>
    <t>無</t>
  </si>
  <si>
    <t>‐</t>
  </si>
  <si>
    <t>国費投入の必要性、事業の効率性及び事業の有効性のいずれの観点からも、適切に実施されている。</t>
  </si>
  <si>
    <t>引き続き、コスト縮減を要請しながら、水資源に関する政策の計画的な推進に貢献していく。</t>
  </si>
  <si>
    <t>0194</t>
    <phoneticPr fontId="5"/>
  </si>
  <si>
    <t>049</t>
    <phoneticPr fontId="5"/>
  </si>
  <si>
    <t>045</t>
    <phoneticPr fontId="5"/>
  </si>
  <si>
    <t>054</t>
    <phoneticPr fontId="5"/>
  </si>
  <si>
    <t>0052</t>
    <phoneticPr fontId="5"/>
  </si>
  <si>
    <t>水資源対策調査費</t>
    <rPh sb="0" eb="3">
      <t>ミズシゲン</t>
    </rPh>
    <rPh sb="3" eb="5">
      <t>タイサク</t>
    </rPh>
    <rPh sb="5" eb="8">
      <t>チョウサヒ</t>
    </rPh>
    <phoneticPr fontId="5"/>
  </si>
  <si>
    <t>令和2年度都市用水使用量等調査分析他業務</t>
    <rPh sb="0" eb="2">
      <t>レイワ</t>
    </rPh>
    <rPh sb="3" eb="5">
      <t>ネンド</t>
    </rPh>
    <rPh sb="5" eb="7">
      <t>トシ</t>
    </rPh>
    <rPh sb="7" eb="9">
      <t>ヨウスイ</t>
    </rPh>
    <rPh sb="9" eb="12">
      <t>シヨウリョウ</t>
    </rPh>
    <rPh sb="12" eb="13">
      <t>トウ</t>
    </rPh>
    <rPh sb="13" eb="18">
      <t>チョウサブンセキホカ</t>
    </rPh>
    <rPh sb="18" eb="20">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</si>
  <si>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5"/>
  </si>
  <si>
    <t>全国水需給動態調査</t>
    <rPh sb="0" eb="2">
      <t>ゼンコク</t>
    </rPh>
    <rPh sb="2" eb="9">
      <t>ミズジュキュウドウタイチョウサ</t>
    </rPh>
    <phoneticPr fontId="5"/>
  </si>
  <si>
    <t>令和2年度都市用水使用量等調査分析他業務</t>
    <rPh sb="0" eb="2">
      <t>レイワ</t>
    </rPh>
    <rPh sb="3" eb="5">
      <t>ネンド</t>
    </rPh>
    <rPh sb="5" eb="20">
      <t>トシヨウスイシヨウリョウトウチョウサブンセキホカギョウム</t>
    </rPh>
    <phoneticPr fontId="5"/>
  </si>
  <si>
    <t>株式会社テイコク</t>
    <rPh sb="0" eb="4">
      <t>カブシキガイシャ</t>
    </rPh>
    <phoneticPr fontId="5"/>
  </si>
  <si>
    <t>全国水需給動態調査</t>
    <rPh sb="0" eb="9">
      <t>ゼンコクミズジュキュウドウタイチョウサ</t>
    </rPh>
    <phoneticPr fontId="5"/>
  </si>
  <si>
    <t>A.株式会社テイコク</t>
    <rPh sb="2" eb="6">
      <t>カブシキガイシャ</t>
    </rPh>
    <phoneticPr fontId="5"/>
  </si>
  <si>
    <t>香川県</t>
  </si>
  <si>
    <t>沖縄県</t>
  </si>
  <si>
    <t>北海道</t>
  </si>
  <si>
    <t>福島県</t>
  </si>
  <si>
    <t>長崎県</t>
  </si>
  <si>
    <t>静岡県</t>
  </si>
  <si>
    <t>宮城県</t>
  </si>
  <si>
    <t>島根</t>
    <rPh sb="0" eb="2">
      <t>シマネ</t>
    </rPh>
    <phoneticPr fontId="5"/>
  </si>
  <si>
    <t>6.水資源の確保、水源地域活性化等を推進する</t>
    <phoneticPr fontId="5"/>
  </si>
  <si>
    <t>-</t>
    <phoneticPr fontId="5"/>
  </si>
  <si>
    <t>12/47</t>
    <phoneticPr fontId="5"/>
  </si>
  <si>
    <t>課長　川村　謙一</t>
    <rPh sb="0" eb="2">
      <t>カチョウ</t>
    </rPh>
    <rPh sb="3" eb="5">
      <t>カワムラ</t>
    </rPh>
    <rPh sb="6" eb="8">
      <t>ケンイチ</t>
    </rPh>
    <phoneticPr fontId="5"/>
  </si>
  <si>
    <t>兵庫県</t>
    <phoneticPr fontId="5"/>
  </si>
  <si>
    <t>水資源に関する政策の企画立案の基礎となる調査であるが、調査対象や調査内容の重点化を行うなど、引き続き、事業の効率性の向上及び透明性の確保に努めるべき。</t>
    <rPh sb="0" eb="3">
      <t>ミズシゲン</t>
    </rPh>
    <rPh sb="4" eb="5">
      <t>カン</t>
    </rPh>
    <rPh sb="7" eb="9">
      <t>セイサク</t>
    </rPh>
    <rPh sb="10" eb="12">
      <t>キカク</t>
    </rPh>
    <rPh sb="12" eb="14">
      <t>リツアン</t>
    </rPh>
    <rPh sb="15" eb="17">
      <t>キソ</t>
    </rPh>
    <rPh sb="20" eb="22">
      <t>チョウサ</t>
    </rPh>
    <rPh sb="27" eb="29">
      <t>チョウサ</t>
    </rPh>
    <rPh sb="29" eb="31">
      <t>タイショウ</t>
    </rPh>
    <rPh sb="32" eb="34">
      <t>チョウサ</t>
    </rPh>
    <rPh sb="34" eb="36">
      <t>ナイヨウ</t>
    </rPh>
    <rPh sb="37" eb="40">
      <t>ジュウテンカ</t>
    </rPh>
    <rPh sb="41" eb="42">
      <t>オコナ</t>
    </rPh>
    <rPh sb="46" eb="47">
      <t>ヒ</t>
    </rPh>
    <rPh sb="48" eb="49">
      <t>ツヅ</t>
    </rPh>
    <rPh sb="51" eb="53">
      <t>ジギョウ</t>
    </rPh>
    <rPh sb="54" eb="57">
      <t>コウリツセイ</t>
    </rPh>
    <rPh sb="58" eb="60">
      <t>コウジョウ</t>
    </rPh>
    <rPh sb="60" eb="61">
      <t>オヨ</t>
    </rPh>
    <rPh sb="62" eb="65">
      <t>トウメイセイ</t>
    </rPh>
    <rPh sb="66" eb="68">
      <t>カクホ</t>
    </rPh>
    <rPh sb="69" eb="70">
      <t>ツト</t>
    </rPh>
    <phoneticPr fontId="5"/>
  </si>
  <si>
    <t>執行等改善</t>
  </si>
  <si>
    <t>オンラインの会議等を活用し、全国自治体等の受注者等と効率的に連絡・調整することに取組むとともに、調査対象の調整により、事業の効率性の向上及び透明性の確保に努める。</t>
    <rPh sb="10" eb="12">
      <t>カツヨウ</t>
    </rPh>
    <rPh sb="14" eb="16">
      <t>ゼンコク</t>
    </rPh>
    <rPh sb="16" eb="19">
      <t>ジチタイ</t>
    </rPh>
    <rPh sb="19" eb="20">
      <t>トウ</t>
    </rPh>
    <rPh sb="21" eb="24">
      <t>ジュチュウシャ</t>
    </rPh>
    <rPh sb="24" eb="25">
      <t>トウ</t>
    </rPh>
    <rPh sb="26" eb="29">
      <t>コウリツテキ</t>
    </rPh>
    <rPh sb="48" eb="50">
      <t>チョウサ</t>
    </rPh>
    <rPh sb="50" eb="52">
      <t>タイショウ</t>
    </rPh>
    <rPh sb="53" eb="55">
      <t>チョウセイ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</si>
</sst>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180975</xdr:colOff>
      <xdr:row>749</xdr:row>
      <xdr:rowOff>0</xdr:rowOff>
    </xdr:from>
    <xdr:to>
      <xdr:col>47</xdr:col>
      <xdr:colOff>186338</xdr:colOff>
      <xdr:row>763</xdr:row>
      <xdr:rowOff>126894</xdr:rowOff>
    </xdr:to>
    <xdr:grpSp>
      <xdr:nvGrpSpPr>
        <xdr:cNvPr id="25" name="グループ化 23"/>
        <xdr:cNvGrpSpPr>
          <a:grpSpLocks/>
        </xdr:cNvGrpSpPr>
      </xdr:nvGrpSpPr>
      <xdr:grpSpPr bwMode="auto">
        <a:xfrm>
          <a:off x="1981200" y="37595175"/>
          <a:ext cx="7606313" cy="5060844"/>
          <a:chOff x="6813106" y="33115250"/>
          <a:chExt cx="6553644" cy="4419625"/>
        </a:xfrm>
      </xdr:grpSpPr>
      <xdr:sp macro="" textlink="">
        <xdr:nvSpPr>
          <xdr:cNvPr id="26" name="正方形/長方形 2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ysClr val="windowText" lastClr="000000"/>
                </a:solidFill>
              </a:rPr>
              <a:t>１２．１百万円</a:t>
            </a:r>
          </a:p>
        </xdr:txBody>
      </xdr:sp>
      <xdr:sp macro="" textlink="">
        <xdr:nvSpPr>
          <xdr:cNvPr id="27" name="大かっこ 2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28" name="グループ化 21"/>
          <xdr:cNvGrpSpPr>
            <a:grpSpLocks/>
          </xdr:cNvGrpSpPr>
        </xdr:nvGrpSpPr>
        <xdr:grpSpPr bwMode="auto">
          <a:xfrm>
            <a:off x="6813106" y="35898804"/>
            <a:ext cx="5707433" cy="1636071"/>
            <a:chOff x="3646338" y="16372600"/>
            <a:chExt cx="5433344" cy="1624131"/>
          </a:xfrm>
        </xdr:grpSpPr>
        <xdr:sp macro="" textlink="">
          <xdr:nvSpPr>
            <xdr:cNvPr id="37"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ysClr val="windowText" lastClr="000000"/>
                  </a:solidFill>
                </a:rPr>
                <a:t>２．３百万円</a:t>
              </a:r>
            </a:p>
          </xdr:txBody>
        </xdr:sp>
        <xdr:grpSp>
          <xdr:nvGrpSpPr>
            <xdr:cNvPr id="38" name="グループ化 37"/>
            <xdr:cNvGrpSpPr>
              <a:grpSpLocks/>
            </xdr:cNvGrpSpPr>
          </xdr:nvGrpSpPr>
          <xdr:grpSpPr bwMode="auto">
            <a:xfrm>
              <a:off x="3654289" y="17263098"/>
              <a:ext cx="5425393" cy="733633"/>
              <a:chOff x="3686600" y="17538418"/>
              <a:chExt cx="5323715" cy="808475"/>
            </a:xfrm>
          </xdr:grpSpPr>
          <xdr:sp macro="" textlink="">
            <xdr:nvSpPr>
              <xdr:cNvPr id="42" name="テキスト ボックス 41"/>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令和２年度 都市用水使用量等</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調査分析他業務</a:t>
                </a:r>
                <a:endParaRPr kumimoji="1" lang="ja-JP" altLang="en-US" sz="1100">
                  <a:solidFill>
                    <a:schemeClr val="tx1"/>
                  </a:solidFill>
                </a:endParaRPr>
              </a:p>
            </xdr:txBody>
          </xdr:sp>
          <xdr:sp macro="" textlink="">
            <xdr:nvSpPr>
              <xdr:cNvPr id="43" name="大かっこ 42"/>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44" name="テキスト ボックス 43"/>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45" name="大かっこ 44"/>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39" name="正方形/長方形 38"/>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40"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ysClr val="windowText" lastClr="000000"/>
                  </a:solidFill>
                </a:rPr>
                <a:t>９．８百万円</a:t>
              </a:r>
            </a:p>
          </xdr:txBody>
        </xdr:sp>
        <xdr:sp macro="" textlink="">
          <xdr:nvSpPr>
            <xdr:cNvPr id="41" name="正方形/長方形 40"/>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29" name="テキスト ボックス 2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30" name="直線コネクタ 29"/>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ysClr val="windowText" lastClr="000000"/>
                </a:solidFill>
                <a:latin typeface="+mn-lt"/>
                <a:ea typeface="+mn-ea"/>
                <a:cs typeface="+mn-cs"/>
              </a:rPr>
              <a:t>０．１</a:t>
            </a:r>
            <a:r>
              <a:rPr kumimoji="1" lang="ja-JP" altLang="ja-JP" sz="1100">
                <a:solidFill>
                  <a:sysClr val="windowText" lastClr="000000"/>
                </a:solidFill>
                <a:latin typeface="+mn-lt"/>
                <a:ea typeface="+mn-ea"/>
                <a:cs typeface="+mn-cs"/>
              </a:rPr>
              <a:t>百万円</a:t>
            </a:r>
            <a:endParaRPr kumimoji="1" lang="ja-JP" altLang="en-US" sz="1100">
              <a:solidFill>
                <a:sysClr val="windowText" lastClr="000000"/>
              </a:solidFill>
            </a:endParaRPr>
          </a:p>
        </xdr:txBody>
      </xdr:sp>
      <xdr:cxnSp macro="">
        <xdr:nvCxnSpPr>
          <xdr:cNvPr id="34" name="直線コネクタ 3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36" name="直線コネクタ 35"/>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326</v>
      </c>
      <c r="AJ2" s="928" t="s">
        <v>632</v>
      </c>
      <c r="AK2" s="928"/>
      <c r="AL2" s="928"/>
      <c r="AM2" s="928"/>
      <c r="AN2" s="83" t="s">
        <v>326</v>
      </c>
      <c r="AO2" s="928">
        <v>20</v>
      </c>
      <c r="AP2" s="928"/>
      <c r="AQ2" s="928"/>
      <c r="AR2" s="84" t="s">
        <v>631</v>
      </c>
      <c r="AS2" s="934">
        <v>50</v>
      </c>
      <c r="AT2" s="934"/>
      <c r="AU2" s="934"/>
      <c r="AV2" s="83" t="str">
        <f>IF(AW2="","","-")</f>
        <v/>
      </c>
      <c r="AW2" s="894"/>
      <c r="AX2" s="894"/>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633</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634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386</v>
      </c>
      <c r="H5" s="823"/>
      <c r="I5" s="823"/>
      <c r="J5" s="823"/>
      <c r="K5" s="823"/>
      <c r="L5" s="823"/>
      <c r="M5" s="824" t="s">
        <v>65</v>
      </c>
      <c r="N5" s="825"/>
      <c r="O5" s="825"/>
      <c r="P5" s="825"/>
      <c r="Q5" s="825"/>
      <c r="R5" s="826"/>
      <c r="S5" s="827" t="s">
        <v>69</v>
      </c>
      <c r="T5" s="823"/>
      <c r="U5" s="823"/>
      <c r="V5" s="823"/>
      <c r="W5" s="823"/>
      <c r="X5" s="828"/>
      <c r="Y5" s="684" t="s">
        <v>3</v>
      </c>
      <c r="Z5" s="530"/>
      <c r="AA5" s="530"/>
      <c r="AB5" s="530"/>
      <c r="AC5" s="530"/>
      <c r="AD5" s="531"/>
      <c r="AE5" s="685" t="s">
        <v>636</v>
      </c>
      <c r="AF5" s="685"/>
      <c r="AG5" s="685"/>
      <c r="AH5" s="685"/>
      <c r="AI5" s="685"/>
      <c r="AJ5" s="685"/>
      <c r="AK5" s="685"/>
      <c r="AL5" s="685"/>
      <c r="AM5" s="685"/>
      <c r="AN5" s="685"/>
      <c r="AO5" s="685"/>
      <c r="AP5" s="686"/>
      <c r="AQ5" s="687" t="s">
        <v>690</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639</v>
      </c>
      <c r="H7" s="486"/>
      <c r="I7" s="486"/>
      <c r="J7" s="486"/>
      <c r="K7" s="486"/>
      <c r="L7" s="486"/>
      <c r="M7" s="486"/>
      <c r="N7" s="486"/>
      <c r="O7" s="486"/>
      <c r="P7" s="486"/>
      <c r="Q7" s="486"/>
      <c r="R7" s="486"/>
      <c r="S7" s="486"/>
      <c r="T7" s="486"/>
      <c r="U7" s="486"/>
      <c r="V7" s="486"/>
      <c r="W7" s="486"/>
      <c r="X7" s="487"/>
      <c r="Y7" s="906" t="s">
        <v>309</v>
      </c>
      <c r="Z7" s="427"/>
      <c r="AA7" s="427"/>
      <c r="AB7" s="427"/>
      <c r="AC7" s="427"/>
      <c r="AD7" s="907"/>
      <c r="AE7" s="895" t="s">
        <v>640</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2" t="s">
        <v>208</v>
      </c>
      <c r="B8" s="483"/>
      <c r="C8" s="483"/>
      <c r="D8" s="483"/>
      <c r="E8" s="483"/>
      <c r="F8" s="484"/>
      <c r="G8" s="929" t="str">
        <f>入力規則等!A27</f>
        <v>-</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641</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642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16</v>
      </c>
      <c r="Q13" s="644"/>
      <c r="R13" s="644"/>
      <c r="S13" s="644"/>
      <c r="T13" s="644"/>
      <c r="U13" s="644"/>
      <c r="V13" s="645"/>
      <c r="W13" s="643">
        <v>14</v>
      </c>
      <c r="X13" s="644"/>
      <c r="Y13" s="644"/>
      <c r="Z13" s="644"/>
      <c r="AA13" s="644"/>
      <c r="AB13" s="644"/>
      <c r="AC13" s="645"/>
      <c r="AD13" s="643">
        <v>14</v>
      </c>
      <c r="AE13" s="644"/>
      <c r="AF13" s="644"/>
      <c r="AG13" s="644"/>
      <c r="AH13" s="644"/>
      <c r="AI13" s="644"/>
      <c r="AJ13" s="645"/>
      <c r="AK13" s="643">
        <v>14</v>
      </c>
      <c r="AL13" s="644"/>
      <c r="AM13" s="644"/>
      <c r="AN13" s="644"/>
      <c r="AO13" s="644"/>
      <c r="AP13" s="644"/>
      <c r="AQ13" s="645"/>
      <c r="AR13" s="903">
        <v>13</v>
      </c>
      <c r="AS13" s="904"/>
      <c r="AT13" s="904"/>
      <c r="AU13" s="904"/>
      <c r="AV13" s="904"/>
      <c r="AW13" s="904"/>
      <c r="AX13" s="905"/>
    </row>
    <row r="14" spans="1:50" ht="21" customHeight="1" x14ac:dyDescent="0.15">
      <c r="A14" s="600"/>
      <c r="B14" s="601"/>
      <c r="C14" s="601"/>
      <c r="D14" s="601"/>
      <c r="E14" s="601"/>
      <c r="F14" s="602"/>
      <c r="G14" s="711"/>
      <c r="H14" s="712"/>
      <c r="I14" s="697" t="s">
        <v>8</v>
      </c>
      <c r="J14" s="748"/>
      <c r="K14" s="748"/>
      <c r="L14" s="748"/>
      <c r="M14" s="748"/>
      <c r="N14" s="748"/>
      <c r="O14" s="749"/>
      <c r="P14" s="643">
        <v>0</v>
      </c>
      <c r="Q14" s="644"/>
      <c r="R14" s="644"/>
      <c r="S14" s="644"/>
      <c r="T14" s="644"/>
      <c r="U14" s="644"/>
      <c r="V14" s="645"/>
      <c r="W14" s="643">
        <v>0</v>
      </c>
      <c r="X14" s="644"/>
      <c r="Y14" s="644"/>
      <c r="Z14" s="644"/>
      <c r="AA14" s="644"/>
      <c r="AB14" s="644"/>
      <c r="AC14" s="645"/>
      <c r="AD14" s="643">
        <v>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c r="Q15" s="644"/>
      <c r="R15" s="644"/>
      <c r="S15" s="644"/>
      <c r="T15" s="644"/>
      <c r="U15" s="644"/>
      <c r="V15" s="645"/>
      <c r="W15" s="643"/>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c r="Q16" s="644"/>
      <c r="R16" s="644"/>
      <c r="S16" s="644"/>
      <c r="T16" s="644"/>
      <c r="U16" s="644"/>
      <c r="V16" s="645"/>
      <c r="W16" s="643"/>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1"/>
      <c r="AS17" s="901"/>
      <c r="AT17" s="901"/>
      <c r="AU17" s="901"/>
      <c r="AV17" s="901"/>
      <c r="AW17" s="901"/>
      <c r="AX17" s="902"/>
    </row>
    <row r="18" spans="1:50" ht="24.75" customHeight="1" x14ac:dyDescent="0.15">
      <c r="A18" s="600"/>
      <c r="B18" s="601"/>
      <c r="C18" s="601"/>
      <c r="D18" s="601"/>
      <c r="E18" s="601"/>
      <c r="F18" s="602"/>
      <c r="G18" s="713"/>
      <c r="H18" s="714"/>
      <c r="I18" s="702" t="s">
        <v>20</v>
      </c>
      <c r="J18" s="703"/>
      <c r="K18" s="703"/>
      <c r="L18" s="703"/>
      <c r="M18" s="703"/>
      <c r="N18" s="703"/>
      <c r="O18" s="704"/>
      <c r="P18" s="861">
        <f>SUM(P13:V17)</f>
        <v>16</v>
      </c>
      <c r="Q18" s="862"/>
      <c r="R18" s="862"/>
      <c r="S18" s="862"/>
      <c r="T18" s="862"/>
      <c r="U18" s="862"/>
      <c r="V18" s="863"/>
      <c r="W18" s="861">
        <f>SUM(W13:AC17)</f>
        <v>14</v>
      </c>
      <c r="X18" s="862"/>
      <c r="Y18" s="862"/>
      <c r="Z18" s="862"/>
      <c r="AA18" s="862"/>
      <c r="AB18" s="862"/>
      <c r="AC18" s="863"/>
      <c r="AD18" s="861">
        <f>SUM(AD13:AJ17)</f>
        <v>14</v>
      </c>
      <c r="AE18" s="862"/>
      <c r="AF18" s="862"/>
      <c r="AG18" s="862"/>
      <c r="AH18" s="862"/>
      <c r="AI18" s="862"/>
      <c r="AJ18" s="863"/>
      <c r="AK18" s="861">
        <f>SUM(AK13:AQ17)</f>
        <v>14</v>
      </c>
      <c r="AL18" s="862"/>
      <c r="AM18" s="862"/>
      <c r="AN18" s="862"/>
      <c r="AO18" s="862"/>
      <c r="AP18" s="862"/>
      <c r="AQ18" s="863"/>
      <c r="AR18" s="861">
        <f>SUM(AR13:AX17)</f>
        <v>13</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13</v>
      </c>
      <c r="Q19" s="644"/>
      <c r="R19" s="644"/>
      <c r="S19" s="644"/>
      <c r="T19" s="644"/>
      <c r="U19" s="644"/>
      <c r="V19" s="645"/>
      <c r="W19" s="643">
        <v>12</v>
      </c>
      <c r="X19" s="644"/>
      <c r="Y19" s="644"/>
      <c r="Z19" s="644"/>
      <c r="AA19" s="644"/>
      <c r="AB19" s="644"/>
      <c r="AC19" s="645"/>
      <c r="AD19" s="643">
        <v>12</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0.8125</v>
      </c>
      <c r="Q20" s="301"/>
      <c r="R20" s="301"/>
      <c r="S20" s="301"/>
      <c r="T20" s="301"/>
      <c r="U20" s="301"/>
      <c r="V20" s="301"/>
      <c r="W20" s="301">
        <f t="shared" ref="W20" si="0">IF(W18=0, "-", SUM(W19)/W18)</f>
        <v>0.8571428571428571</v>
      </c>
      <c r="X20" s="301"/>
      <c r="Y20" s="301"/>
      <c r="Z20" s="301"/>
      <c r="AA20" s="301"/>
      <c r="AB20" s="301"/>
      <c r="AC20" s="301"/>
      <c r="AD20" s="301">
        <f t="shared" ref="AD20" si="1">IF(AD18=0, "-", SUM(AD19)/AD18)</f>
        <v>0.8571428571428571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0.8125</v>
      </c>
      <c r="Q21" s="301"/>
      <c r="R21" s="301"/>
      <c r="S21" s="301"/>
      <c r="T21" s="301"/>
      <c r="U21" s="301"/>
      <c r="V21" s="301"/>
      <c r="W21" s="301">
        <f t="shared" ref="W21" si="2">IF(W19=0, "-", SUM(W19)/SUM(W13,W14))</f>
        <v>0.8571428571428571</v>
      </c>
      <c r="X21" s="301"/>
      <c r="Y21" s="301"/>
      <c r="Z21" s="301"/>
      <c r="AA21" s="301"/>
      <c r="AB21" s="301"/>
      <c r="AC21" s="301"/>
      <c r="AD21" s="301">
        <f t="shared" ref="AD21" si="3">IF(AD19=0, "-", SUM(AD19)/SUM(AD13,AD14))</f>
        <v>0.8571428571428571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629</v>
      </c>
      <c r="B22" s="957"/>
      <c r="C22" s="957"/>
      <c r="D22" s="957"/>
      <c r="E22" s="957"/>
      <c r="F22" s="958"/>
      <c r="G22" s="952" t="s">
        <v>254</v>
      </c>
      <c r="H22" s="207"/>
      <c r="I22" s="207"/>
      <c r="J22" s="207"/>
      <c r="K22" s="207"/>
      <c r="L22" s="207"/>
      <c r="M22" s="207"/>
      <c r="N22" s="207"/>
      <c r="O22" s="208"/>
      <c r="P22" s="917" t="s">
        <v>627</v>
      </c>
      <c r="Q22" s="207"/>
      <c r="R22" s="207"/>
      <c r="S22" s="207"/>
      <c r="T22" s="207"/>
      <c r="U22" s="207"/>
      <c r="V22" s="208"/>
      <c r="W22" s="917" t="s">
        <v>628</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643</v>
      </c>
      <c r="H23" s="954"/>
      <c r="I23" s="954"/>
      <c r="J23" s="954"/>
      <c r="K23" s="954"/>
      <c r="L23" s="954"/>
      <c r="M23" s="954"/>
      <c r="N23" s="954"/>
      <c r="O23" s="955"/>
      <c r="P23" s="903">
        <v>0</v>
      </c>
      <c r="Q23" s="904"/>
      <c r="R23" s="904"/>
      <c r="S23" s="904"/>
      <c r="T23" s="904"/>
      <c r="U23" s="904"/>
      <c r="V23" s="918"/>
      <c r="W23" s="903">
        <v>0</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644</v>
      </c>
      <c r="H24" s="920"/>
      <c r="I24" s="920"/>
      <c r="J24" s="920"/>
      <c r="K24" s="920"/>
      <c r="L24" s="920"/>
      <c r="M24" s="920"/>
      <c r="N24" s="920"/>
      <c r="O24" s="921"/>
      <c r="P24" s="643">
        <v>3</v>
      </c>
      <c r="Q24" s="644"/>
      <c r="R24" s="644"/>
      <c r="S24" s="644"/>
      <c r="T24" s="644"/>
      <c r="U24" s="644"/>
      <c r="V24" s="645"/>
      <c r="W24" s="643">
        <v>3</v>
      </c>
      <c r="X24" s="644"/>
      <c r="Y24" s="644"/>
      <c r="Z24" s="644"/>
      <c r="AA24" s="644"/>
      <c r="AB24" s="644"/>
      <c r="AC24" s="64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645</v>
      </c>
      <c r="H25" s="920"/>
      <c r="I25" s="920"/>
      <c r="J25" s="920"/>
      <c r="K25" s="920"/>
      <c r="L25" s="920"/>
      <c r="M25" s="920"/>
      <c r="N25" s="920"/>
      <c r="O25" s="921"/>
      <c r="P25" s="643">
        <v>11</v>
      </c>
      <c r="Q25" s="644"/>
      <c r="R25" s="644"/>
      <c r="S25" s="644"/>
      <c r="T25" s="644"/>
      <c r="U25" s="644"/>
      <c r="V25" s="645"/>
      <c r="W25" s="643">
        <v>10</v>
      </c>
      <c r="X25" s="644"/>
      <c r="Y25" s="644"/>
      <c r="Z25" s="644"/>
      <c r="AA25" s="644"/>
      <c r="AB25" s="644"/>
      <c r="AC25" s="64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3"/>
      <c r="Q26" s="644"/>
      <c r="R26" s="644"/>
      <c r="S26" s="644"/>
      <c r="T26" s="644"/>
      <c r="U26" s="644"/>
      <c r="V26" s="645"/>
      <c r="W26" s="643"/>
      <c r="X26" s="644"/>
      <c r="Y26" s="644"/>
      <c r="Z26" s="644"/>
      <c r="AA26" s="644"/>
      <c r="AB26" s="644"/>
      <c r="AC26" s="64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3"/>
      <c r="Q27" s="644"/>
      <c r="R27" s="644"/>
      <c r="S27" s="644"/>
      <c r="T27" s="644"/>
      <c r="U27" s="644"/>
      <c r="V27" s="645"/>
      <c r="W27" s="643"/>
      <c r="X27" s="644"/>
      <c r="Y27" s="644"/>
      <c r="Z27" s="644"/>
      <c r="AA27" s="644"/>
      <c r="AB27" s="644"/>
      <c r="AC27" s="64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3">
        <f>AK18</f>
        <v>14</v>
      </c>
      <c r="Q29" s="644"/>
      <c r="R29" s="644"/>
      <c r="S29" s="644"/>
      <c r="T29" s="644"/>
      <c r="U29" s="644"/>
      <c r="V29" s="645"/>
      <c r="W29" s="935">
        <f>AR18</f>
        <v>13</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898" t="s">
        <v>332</v>
      </c>
      <c r="AJ30" s="898"/>
      <c r="AK30" s="898"/>
      <c r="AL30" s="841"/>
      <c r="AM30" s="898" t="s">
        <v>429</v>
      </c>
      <c r="AN30" s="898"/>
      <c r="AO30" s="898"/>
      <c r="AP30" s="841"/>
      <c r="AQ30" s="753" t="s">
        <v>184</v>
      </c>
      <c r="AR30" s="754"/>
      <c r="AS30" s="754"/>
      <c r="AT30" s="755"/>
      <c r="AU30" s="760" t="s">
        <v>133</v>
      </c>
      <c r="AV30" s="760"/>
      <c r="AW30" s="760"/>
      <c r="AX30" s="900"/>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99"/>
      <c r="AJ31" s="899"/>
      <c r="AK31" s="899"/>
      <c r="AL31" s="395"/>
      <c r="AM31" s="899"/>
      <c r="AN31" s="899"/>
      <c r="AO31" s="899"/>
      <c r="AP31" s="395"/>
      <c r="AQ31" s="235" t="s">
        <v>688</v>
      </c>
      <c r="AR31" s="186"/>
      <c r="AS31" s="121" t="s">
        <v>185</v>
      </c>
      <c r="AT31" s="122"/>
      <c r="AU31" s="185">
        <v>3</v>
      </c>
      <c r="AV31" s="185"/>
      <c r="AW31" s="380" t="s">
        <v>175</v>
      </c>
      <c r="AX31" s="381"/>
    </row>
    <row r="32" spans="1:50" ht="23.25" customHeight="1" x14ac:dyDescent="0.15">
      <c r="A32" s="385"/>
      <c r="B32" s="383"/>
      <c r="C32" s="383"/>
      <c r="D32" s="383"/>
      <c r="E32" s="383"/>
      <c r="F32" s="384"/>
      <c r="G32" s="551" t="s">
        <v>646</v>
      </c>
      <c r="H32" s="552"/>
      <c r="I32" s="552"/>
      <c r="J32" s="552"/>
      <c r="K32" s="552"/>
      <c r="L32" s="552"/>
      <c r="M32" s="552"/>
      <c r="N32" s="552"/>
      <c r="O32" s="553"/>
      <c r="P32" s="93" t="s">
        <v>647</v>
      </c>
      <c r="Q32" s="93"/>
      <c r="R32" s="93"/>
      <c r="S32" s="93"/>
      <c r="T32" s="93"/>
      <c r="U32" s="93"/>
      <c r="V32" s="93"/>
      <c r="W32" s="93"/>
      <c r="X32" s="94"/>
      <c r="Y32" s="458" t="s">
        <v>12</v>
      </c>
      <c r="Z32" s="518"/>
      <c r="AA32" s="519"/>
      <c r="AB32" s="448" t="s">
        <v>291</v>
      </c>
      <c r="AC32" s="448"/>
      <c r="AD32" s="448"/>
      <c r="AE32" s="203">
        <v>76</v>
      </c>
      <c r="AF32" s="204"/>
      <c r="AG32" s="204"/>
      <c r="AH32" s="204"/>
      <c r="AI32" s="203">
        <v>76</v>
      </c>
      <c r="AJ32" s="204"/>
      <c r="AK32" s="204"/>
      <c r="AL32" s="204"/>
      <c r="AM32" s="203">
        <v>76</v>
      </c>
      <c r="AN32" s="204"/>
      <c r="AO32" s="204"/>
      <c r="AP32" s="204"/>
      <c r="AQ32" s="321" t="s">
        <v>688</v>
      </c>
      <c r="AR32" s="193"/>
      <c r="AS32" s="193"/>
      <c r="AT32" s="322"/>
      <c r="AU32" s="204"/>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291</v>
      </c>
      <c r="AC33" s="510"/>
      <c r="AD33" s="510"/>
      <c r="AE33" s="203" t="s">
        <v>326</v>
      </c>
      <c r="AF33" s="204"/>
      <c r="AG33" s="204"/>
      <c r="AH33" s="204"/>
      <c r="AI33" s="203" t="s">
        <v>326</v>
      </c>
      <c r="AJ33" s="204"/>
      <c r="AK33" s="204"/>
      <c r="AL33" s="204"/>
      <c r="AM33" s="203" t="s">
        <v>688</v>
      </c>
      <c r="AN33" s="204"/>
      <c r="AO33" s="204"/>
      <c r="AP33" s="204"/>
      <c r="AQ33" s="321" t="s">
        <v>688</v>
      </c>
      <c r="AR33" s="193"/>
      <c r="AS33" s="193"/>
      <c r="AT33" s="322"/>
      <c r="AU33" s="204">
        <v>79</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96</v>
      </c>
      <c r="AF34" s="204"/>
      <c r="AG34" s="204"/>
      <c r="AH34" s="204"/>
      <c r="AI34" s="203">
        <v>96</v>
      </c>
      <c r="AJ34" s="204"/>
      <c r="AK34" s="204"/>
      <c r="AL34" s="204"/>
      <c r="AM34" s="203">
        <v>96</v>
      </c>
      <c r="AN34" s="204"/>
      <c r="AO34" s="204"/>
      <c r="AP34" s="204"/>
      <c r="AQ34" s="321" t="s">
        <v>688</v>
      </c>
      <c r="AR34" s="193"/>
      <c r="AS34" s="193"/>
      <c r="AT34" s="322"/>
      <c r="AU34" s="204"/>
      <c r="AV34" s="204"/>
      <c r="AW34" s="204"/>
      <c r="AX34" s="206"/>
    </row>
    <row r="35" spans="1:51" ht="23.25" customHeight="1" x14ac:dyDescent="0.15">
      <c r="A35" s="213" t="s">
        <v>300</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3"/>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3"/>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08" t="s">
        <v>133</v>
      </c>
      <c r="AV51" s="908"/>
      <c r="AW51" s="908"/>
      <c r="AX51" s="909"/>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08" t="s">
        <v>133</v>
      </c>
      <c r="AV58" s="908"/>
      <c r="AW58" s="908"/>
      <c r="AX58" s="909"/>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1"/>
      <c r="AY79">
        <f>COUNTIF($AR$79,"☑")</f>
        <v>0</v>
      </c>
    </row>
    <row r="80" spans="1:51" ht="18.75" hidden="1" customHeight="1" x14ac:dyDescent="0.15">
      <c r="A80" s="847"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652</v>
      </c>
      <c r="H101" s="93"/>
      <c r="I101" s="93"/>
      <c r="J101" s="93"/>
      <c r="K101" s="93"/>
      <c r="L101" s="93"/>
      <c r="M101" s="93"/>
      <c r="N101" s="93"/>
      <c r="O101" s="93"/>
      <c r="P101" s="93"/>
      <c r="Q101" s="93"/>
      <c r="R101" s="93"/>
      <c r="S101" s="93"/>
      <c r="T101" s="93"/>
      <c r="U101" s="93"/>
      <c r="V101" s="93"/>
      <c r="W101" s="93"/>
      <c r="X101" s="94"/>
      <c r="Y101" s="529" t="s">
        <v>54</v>
      </c>
      <c r="Z101" s="530"/>
      <c r="AA101" s="531"/>
      <c r="AB101" s="448" t="s">
        <v>656</v>
      </c>
      <c r="AC101" s="448"/>
      <c r="AD101" s="448"/>
      <c r="AE101" s="267">
        <v>47</v>
      </c>
      <c r="AF101" s="267"/>
      <c r="AG101" s="267"/>
      <c r="AH101" s="267"/>
      <c r="AI101" s="267">
        <v>47</v>
      </c>
      <c r="AJ101" s="267"/>
      <c r="AK101" s="267"/>
      <c r="AL101" s="267"/>
      <c r="AM101" s="267">
        <v>47</v>
      </c>
      <c r="AN101" s="267"/>
      <c r="AO101" s="267"/>
      <c r="AP101" s="267"/>
      <c r="AQ101" s="267"/>
      <c r="AR101" s="267"/>
      <c r="AS101" s="267"/>
      <c r="AT101" s="267"/>
      <c r="AU101" s="203"/>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656</v>
      </c>
      <c r="AC102" s="448"/>
      <c r="AD102" s="448"/>
      <c r="AE102" s="267">
        <v>47</v>
      </c>
      <c r="AF102" s="267"/>
      <c r="AG102" s="267"/>
      <c r="AH102" s="267"/>
      <c r="AI102" s="267">
        <v>47</v>
      </c>
      <c r="AJ102" s="267"/>
      <c r="AK102" s="267"/>
      <c r="AL102" s="267"/>
      <c r="AM102" s="267">
        <v>47</v>
      </c>
      <c r="AN102" s="267"/>
      <c r="AO102" s="267"/>
      <c r="AP102" s="267"/>
      <c r="AQ102" s="267">
        <v>47</v>
      </c>
      <c r="AR102" s="267"/>
      <c r="AS102" s="267"/>
      <c r="AT102" s="267"/>
      <c r="AU102" s="210"/>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653</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658</v>
      </c>
      <c r="AC116" s="450"/>
      <c r="AD116" s="451"/>
      <c r="AE116" s="267">
        <v>0.3</v>
      </c>
      <c r="AF116" s="267"/>
      <c r="AG116" s="267"/>
      <c r="AH116" s="267"/>
      <c r="AI116" s="267">
        <v>0.3</v>
      </c>
      <c r="AJ116" s="267"/>
      <c r="AK116" s="267"/>
      <c r="AL116" s="267"/>
      <c r="AM116" s="267">
        <v>0.3</v>
      </c>
      <c r="AN116" s="267"/>
      <c r="AO116" s="267"/>
      <c r="AP116" s="267"/>
      <c r="AQ116" s="203">
        <v>0.3</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657</v>
      </c>
      <c r="AC117" s="460"/>
      <c r="AD117" s="461"/>
      <c r="AE117" s="538" t="s">
        <v>654</v>
      </c>
      <c r="AF117" s="538"/>
      <c r="AG117" s="538"/>
      <c r="AH117" s="538"/>
      <c r="AI117" s="538" t="s">
        <v>655</v>
      </c>
      <c r="AJ117" s="538"/>
      <c r="AK117" s="538"/>
      <c r="AL117" s="538"/>
      <c r="AM117" s="538" t="s">
        <v>655</v>
      </c>
      <c r="AN117" s="538"/>
      <c r="AO117" s="538"/>
      <c r="AP117" s="538"/>
      <c r="AQ117" s="538" t="s">
        <v>689</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3"/>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4"/>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0"/>
      <c r="Z127" s="911"/>
      <c r="AA127" s="912"/>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76</v>
      </c>
      <c r="AF134" s="193"/>
      <c r="AG134" s="193"/>
      <c r="AH134" s="193"/>
      <c r="AI134" s="192">
        <v>76</v>
      </c>
      <c r="AJ134" s="193"/>
      <c r="AK134" s="193"/>
      <c r="AL134" s="193"/>
      <c r="AM134" s="192">
        <v>76</v>
      </c>
      <c r="AN134" s="193"/>
      <c r="AO134" s="193"/>
      <c r="AP134" s="193"/>
      <c r="AQ134" s="192" t="s">
        <v>688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638</v>
      </c>
      <c r="AN135" s="193"/>
      <c r="AO135" s="193"/>
      <c r="AP135" s="193"/>
      <c r="AQ135" s="192" t="s">
        <v>688</v>
      </c>
      <c r="AR135" s="193"/>
      <c r="AS135" s="193"/>
      <c r="AT135" s="193"/>
      <c r="AU135" s="192">
        <v>79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5"/>
      <c r="E430" s="160" t="s">
        <v>319</v>
      </c>
      <c r="F430" s="881"/>
      <c r="G430" s="882" t="s">
        <v>204</v>
      </c>
      <c r="H430" s="111"/>
      <c r="I430" s="111"/>
      <c r="J430" s="883"/>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637</v>
      </c>
      <c r="AE702" s="327"/>
      <c r="AF702" s="327"/>
      <c r="AG702" s="367"/>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637</v>
      </c>
      <c r="AE703" s="308"/>
      <c r="AF703" s="308"/>
      <c r="AG703" s="89"/>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637</v>
      </c>
      <c r="AE704" s="769"/>
      <c r="AF704" s="769"/>
      <c r="AG704" s="153"/>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637</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661</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662</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663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637</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637</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663</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663</v>
      </c>
      <c r="AE713" s="308"/>
      <c r="AF713" s="64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663</v>
      </c>
      <c r="AE714" s="791"/>
      <c r="AF714" s="792"/>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637</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637</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664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665</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136</v>
      </c>
      <c r="B731" s="660"/>
      <c r="C731" s="660"/>
      <c r="D731" s="660"/>
      <c r="E731" s="661"/>
      <c r="F731" s="715" t="s">
        <v>692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693</v>
      </c>
      <c r="B733" s="660"/>
      <c r="C733" s="660"/>
      <c r="D733" s="660"/>
      <c r="E733" s="661"/>
      <c r="F733" s="623" t="s">
        <v>694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4" t="s">
        <v>594</v>
      </c>
      <c r="B737" s="196"/>
      <c r="C737" s="196"/>
      <c r="D737" s="197"/>
      <c r="E737" s="938" t="s">
        <v>649</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317</v>
      </c>
      <c r="B738" s="346"/>
      <c r="C738" s="346"/>
      <c r="D738" s="346"/>
      <c r="E738" s="938" t="s">
        <v>666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316</v>
      </c>
      <c r="B739" s="346"/>
      <c r="C739" s="346"/>
      <c r="D739" s="346"/>
      <c r="E739" s="938" t="s">
        <v>667</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315</v>
      </c>
      <c r="B740" s="346"/>
      <c r="C740" s="346"/>
      <c r="D740" s="346"/>
      <c r="E740" s="938" t="s">
        <v>667</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314</v>
      </c>
      <c r="B741" s="346"/>
      <c r="C741" s="346"/>
      <c r="D741" s="346"/>
      <c r="E741" s="938" t="s">
        <v>650</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313</v>
      </c>
      <c r="B742" s="346"/>
      <c r="C742" s="346"/>
      <c r="D742" s="346"/>
      <c r="E742" s="938" t="s">
        <v>668</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312</v>
      </c>
      <c r="B743" s="346"/>
      <c r="C743" s="346"/>
      <c r="D743" s="346"/>
      <c r="E743" s="938" t="s">
        <v>669</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311</v>
      </c>
      <c r="B744" s="346"/>
      <c r="C744" s="346"/>
      <c r="D744" s="346"/>
      <c r="E744" s="938" t="s">
        <v>670</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310</v>
      </c>
      <c r="B745" s="346"/>
      <c r="C745" s="346"/>
      <c r="D745" s="346"/>
      <c r="E745" s="975" t="s">
        <v>651</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467</v>
      </c>
      <c r="B746" s="346"/>
      <c r="C746" s="346"/>
      <c r="D746" s="346"/>
      <c r="E746" s="944" t="s">
        <v>633</v>
      </c>
      <c r="F746" s="942"/>
      <c r="G746" s="942"/>
      <c r="H746" s="85" t="str">
        <f>IF(E746="","","-")</f>
        <v>-</v>
      </c>
      <c r="I746" s="942"/>
      <c r="J746" s="942"/>
      <c r="K746" s="85" t="str">
        <f>IF(I746="","","-")</f>
        <v/>
      </c>
      <c r="L746" s="943">
        <v>49</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429</v>
      </c>
      <c r="B747" s="346"/>
      <c r="C747" s="346"/>
      <c r="D747" s="346"/>
      <c r="E747" s="944" t="s">
        <v>633</v>
      </c>
      <c r="F747" s="942"/>
      <c r="G747" s="942"/>
      <c r="H747" s="85" t="str">
        <f>IF(E747="","","-")</f>
        <v>-</v>
      </c>
      <c r="I747" s="942"/>
      <c r="J747" s="942"/>
      <c r="K747" s="85" t="str">
        <f>IF(I747="","","-")</f>
        <v/>
      </c>
      <c r="L747" s="943">
        <v>50</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81" t="s">
        <v>678</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42.75" customHeight="1" x14ac:dyDescent="0.15">
      <c r="A789" s="617"/>
      <c r="B789" s="618"/>
      <c r="C789" s="618"/>
      <c r="D789" s="618"/>
      <c r="E789" s="618"/>
      <c r="F789" s="619"/>
      <c r="G789" s="656" t="s">
        <v>671</v>
      </c>
      <c r="H789" s="657"/>
      <c r="I789" s="657"/>
      <c r="J789" s="657"/>
      <c r="K789" s="658"/>
      <c r="L789" s="650" t="s">
        <v>672</v>
      </c>
      <c r="M789" s="651"/>
      <c r="N789" s="651"/>
      <c r="O789" s="651"/>
      <c r="P789" s="651"/>
      <c r="Q789" s="651"/>
      <c r="R789" s="651"/>
      <c r="S789" s="651"/>
      <c r="T789" s="651"/>
      <c r="U789" s="651"/>
      <c r="V789" s="651"/>
      <c r="W789" s="651"/>
      <c r="X789" s="652"/>
      <c r="Y789" s="370">
        <v>2.2999999999999998</v>
      </c>
      <c r="Z789" s="371"/>
      <c r="AA789" s="371"/>
      <c r="AB789" s="788"/>
      <c r="AC789" s="656" t="s">
        <v>673</v>
      </c>
      <c r="AD789" s="657"/>
      <c r="AE789" s="657"/>
      <c r="AF789" s="657"/>
      <c r="AG789" s="658"/>
      <c r="AH789" s="650" t="s">
        <v>677</v>
      </c>
      <c r="AI789" s="651"/>
      <c r="AJ789" s="651"/>
      <c r="AK789" s="651"/>
      <c r="AL789" s="651"/>
      <c r="AM789" s="651"/>
      <c r="AN789" s="651"/>
      <c r="AO789" s="651"/>
      <c r="AP789" s="651"/>
      <c r="AQ789" s="651"/>
      <c r="AR789" s="651"/>
      <c r="AS789" s="651"/>
      <c r="AT789" s="652"/>
      <c r="AU789" s="370">
        <v>0.7</v>
      </c>
      <c r="AV789" s="371"/>
      <c r="AW789" s="371"/>
      <c r="AX789" s="372"/>
    </row>
    <row r="790" spans="1:51"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2.2999999999999998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0.7</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x14ac:dyDescent="0.15">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v>7200001003487</v>
      </c>
      <c r="K845" s="330"/>
      <c r="L845" s="330"/>
      <c r="M845" s="330"/>
      <c r="N845" s="330"/>
      <c r="O845" s="330"/>
      <c r="P845" s="344" t="s">
        <v>675</v>
      </c>
      <c r="Q845" s="331"/>
      <c r="R845" s="331"/>
      <c r="S845" s="331"/>
      <c r="T845" s="331"/>
      <c r="U845" s="331"/>
      <c r="V845" s="331"/>
      <c r="W845" s="331"/>
      <c r="X845" s="331"/>
      <c r="Y845" s="332">
        <v>2.2999999999999998</v>
      </c>
      <c r="Z845" s="333"/>
      <c r="AA845" s="333"/>
      <c r="AB845" s="334"/>
      <c r="AC845" s="335" t="s">
        <v>292</v>
      </c>
      <c r="AD845" s="336"/>
      <c r="AE845" s="336"/>
      <c r="AF845" s="336"/>
      <c r="AG845" s="336"/>
      <c r="AH845" s="351">
        <v>1</v>
      </c>
      <c r="AI845" s="352"/>
      <c r="AJ845" s="352"/>
      <c r="AK845" s="352"/>
      <c r="AL845" s="339">
        <v>98.1</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679</v>
      </c>
      <c r="F1110" s="354"/>
      <c r="G1110" s="354"/>
      <c r="H1110" s="354"/>
      <c r="I1110" s="354"/>
      <c r="J1110" s="329">
        <v>8000020370002</v>
      </c>
      <c r="K1110" s="330"/>
      <c r="L1110" s="330"/>
      <c r="M1110" s="330"/>
      <c r="N1110" s="330"/>
      <c r="O1110" s="330"/>
      <c r="P1110" s="344" t="s">
        <v>674</v>
      </c>
      <c r="Q1110" s="331"/>
      <c r="R1110" s="331"/>
      <c r="S1110" s="331"/>
      <c r="T1110" s="331"/>
      <c r="U1110" s="331"/>
      <c r="V1110" s="331"/>
      <c r="W1110" s="331"/>
      <c r="X1110" s="331"/>
      <c r="Y1110" s="332">
        <v>0.7</v>
      </c>
      <c r="Z1110" s="333"/>
      <c r="AA1110" s="333"/>
      <c r="AB1110" s="334"/>
      <c r="AC1110" s="335" t="s">
        <v>299</v>
      </c>
      <c r="AD1110" s="336"/>
      <c r="AE1110" s="336"/>
      <c r="AF1110" s="336"/>
      <c r="AG1110" s="336"/>
      <c r="AH1110" s="337">
        <v>1</v>
      </c>
      <c r="AI1110" s="338"/>
      <c r="AJ1110" s="338"/>
      <c r="AK1110" s="338"/>
      <c r="AL1110" s="339">
        <v>100</v>
      </c>
      <c r="AM1110" s="340"/>
      <c r="AN1110" s="340"/>
      <c r="AO1110" s="341"/>
      <c r="AP1110" s="342" t="s">
        <v>639</v>
      </c>
      <c r="AQ1110" s="342"/>
      <c r="AR1110" s="342"/>
      <c r="AS1110" s="342"/>
      <c r="AT1110" s="342"/>
      <c r="AU1110" s="342"/>
      <c r="AV1110" s="342"/>
      <c r="AW1110" s="342"/>
      <c r="AX1110" s="342"/>
    </row>
    <row r="1111" spans="1:51" ht="30" customHeight="1" x14ac:dyDescent="0.15">
      <c r="A1111" s="355">
        <v>2</v>
      </c>
      <c r="B1111" s="355">
        <v>1</v>
      </c>
      <c r="C1111" s="353"/>
      <c r="D1111" s="353"/>
      <c r="E1111" s="354" t="s">
        <v>680</v>
      </c>
      <c r="F1111" s="354"/>
      <c r="G1111" s="354"/>
      <c r="H1111" s="354"/>
      <c r="I1111" s="354"/>
      <c r="J1111" s="329">
        <v>1000020470007</v>
      </c>
      <c r="K1111" s="330"/>
      <c r="L1111" s="330"/>
      <c r="M1111" s="330"/>
      <c r="N1111" s="330"/>
      <c r="O1111" s="330"/>
      <c r="P1111" s="344" t="s">
        <v>674</v>
      </c>
      <c r="Q1111" s="331"/>
      <c r="R1111" s="331"/>
      <c r="S1111" s="331"/>
      <c r="T1111" s="331"/>
      <c r="U1111" s="331"/>
      <c r="V1111" s="331"/>
      <c r="W1111" s="331"/>
      <c r="X1111" s="331"/>
      <c r="Y1111" s="332">
        <v>0.7</v>
      </c>
      <c r="Z1111" s="333"/>
      <c r="AA1111" s="333"/>
      <c r="AB1111" s="334"/>
      <c r="AC1111" s="335" t="s">
        <v>299</v>
      </c>
      <c r="AD1111" s="336"/>
      <c r="AE1111" s="336"/>
      <c r="AF1111" s="336"/>
      <c r="AG1111" s="336"/>
      <c r="AH1111" s="337">
        <v>1</v>
      </c>
      <c r="AI1111" s="338"/>
      <c r="AJ1111" s="338"/>
      <c r="AK1111" s="338"/>
      <c r="AL1111" s="339">
        <v>100</v>
      </c>
      <c r="AM1111" s="340"/>
      <c r="AN1111" s="340"/>
      <c r="AO1111" s="341"/>
      <c r="AP1111" s="342" t="s">
        <v>639</v>
      </c>
      <c r="AQ1111" s="342"/>
      <c r="AR1111" s="342"/>
      <c r="AS1111" s="342"/>
      <c r="AT1111" s="342"/>
      <c r="AU1111" s="342"/>
      <c r="AV1111" s="342"/>
      <c r="AW1111" s="342"/>
      <c r="AX1111" s="342"/>
      <c r="AY1111">
        <f>COUNTA($E$1111)</f>
        <v>1</v>
      </c>
    </row>
    <row r="1112" spans="1:51" ht="30" customHeight="1" x14ac:dyDescent="0.15">
      <c r="A1112" s="355">
        <v>3</v>
      </c>
      <c r="B1112" s="355">
        <v>1</v>
      </c>
      <c r="C1112" s="353"/>
      <c r="D1112" s="353"/>
      <c r="E1112" s="354" t="s">
        <v>681</v>
      </c>
      <c r="F1112" s="354"/>
      <c r="G1112" s="354"/>
      <c r="H1112" s="354"/>
      <c r="I1112" s="354"/>
      <c r="J1112" s="329">
        <v>7000020010006</v>
      </c>
      <c r="K1112" s="330"/>
      <c r="L1112" s="330"/>
      <c r="M1112" s="330"/>
      <c r="N1112" s="330"/>
      <c r="O1112" s="330"/>
      <c r="P1112" s="344" t="s">
        <v>674</v>
      </c>
      <c r="Q1112" s="331"/>
      <c r="R1112" s="331"/>
      <c r="S1112" s="331"/>
      <c r="T1112" s="331"/>
      <c r="U1112" s="331"/>
      <c r="V1112" s="331"/>
      <c r="W1112" s="331"/>
      <c r="X1112" s="331"/>
      <c r="Y1112" s="332">
        <v>0.5</v>
      </c>
      <c r="Z1112" s="333"/>
      <c r="AA1112" s="333"/>
      <c r="AB1112" s="334"/>
      <c r="AC1112" s="335" t="s">
        <v>299</v>
      </c>
      <c r="AD1112" s="336"/>
      <c r="AE1112" s="336"/>
      <c r="AF1112" s="336"/>
      <c r="AG1112" s="336"/>
      <c r="AH1112" s="337">
        <v>1</v>
      </c>
      <c r="AI1112" s="338"/>
      <c r="AJ1112" s="338"/>
      <c r="AK1112" s="338"/>
      <c r="AL1112" s="339">
        <v>100</v>
      </c>
      <c r="AM1112" s="340"/>
      <c r="AN1112" s="340"/>
      <c r="AO1112" s="341"/>
      <c r="AP1112" s="342" t="s">
        <v>639</v>
      </c>
      <c r="AQ1112" s="342"/>
      <c r="AR1112" s="342"/>
      <c r="AS1112" s="342"/>
      <c r="AT1112" s="342"/>
      <c r="AU1112" s="342"/>
      <c r="AV1112" s="342"/>
      <c r="AW1112" s="342"/>
      <c r="AX1112" s="342"/>
      <c r="AY1112">
        <f>COUNTA($E$1112)</f>
        <v>1</v>
      </c>
    </row>
    <row r="1113" spans="1:51" ht="30" customHeight="1" x14ac:dyDescent="0.15">
      <c r="A1113" s="355">
        <v>4</v>
      </c>
      <c r="B1113" s="355">
        <v>1</v>
      </c>
      <c r="C1113" s="353"/>
      <c r="D1113" s="353"/>
      <c r="E1113" s="354" t="s">
        <v>682</v>
      </c>
      <c r="F1113" s="354"/>
      <c r="G1113" s="354"/>
      <c r="H1113" s="354"/>
      <c r="I1113" s="354"/>
      <c r="J1113" s="329">
        <v>7000020070009</v>
      </c>
      <c r="K1113" s="330"/>
      <c r="L1113" s="330"/>
      <c r="M1113" s="330"/>
      <c r="N1113" s="330"/>
      <c r="O1113" s="330"/>
      <c r="P1113" s="344" t="s">
        <v>674</v>
      </c>
      <c r="Q1113" s="331"/>
      <c r="R1113" s="331"/>
      <c r="S1113" s="331"/>
      <c r="T1113" s="331"/>
      <c r="U1113" s="331"/>
      <c r="V1113" s="331"/>
      <c r="W1113" s="331"/>
      <c r="X1113" s="331"/>
      <c r="Y1113" s="332">
        <v>0.5</v>
      </c>
      <c r="Z1113" s="333"/>
      <c r="AA1113" s="333"/>
      <c r="AB1113" s="334"/>
      <c r="AC1113" s="335" t="s">
        <v>299</v>
      </c>
      <c r="AD1113" s="336"/>
      <c r="AE1113" s="336"/>
      <c r="AF1113" s="336"/>
      <c r="AG1113" s="336"/>
      <c r="AH1113" s="337">
        <v>1</v>
      </c>
      <c r="AI1113" s="338"/>
      <c r="AJ1113" s="338"/>
      <c r="AK1113" s="338"/>
      <c r="AL1113" s="339">
        <v>100</v>
      </c>
      <c r="AM1113" s="340"/>
      <c r="AN1113" s="340"/>
      <c r="AO1113" s="341"/>
      <c r="AP1113" s="342" t="s">
        <v>639</v>
      </c>
      <c r="AQ1113" s="342"/>
      <c r="AR1113" s="342"/>
      <c r="AS1113" s="342"/>
      <c r="AT1113" s="342"/>
      <c r="AU1113" s="342"/>
      <c r="AV1113" s="342"/>
      <c r="AW1113" s="342"/>
      <c r="AX1113" s="342"/>
      <c r="AY1113">
        <f>COUNTA($E$1113)</f>
        <v>1</v>
      </c>
    </row>
    <row r="1114" spans="1:51" ht="30" customHeight="1" x14ac:dyDescent="0.15">
      <c r="A1114" s="355">
        <v>5</v>
      </c>
      <c r="B1114" s="355">
        <v>1</v>
      </c>
      <c r="C1114" s="353"/>
      <c r="D1114" s="353"/>
      <c r="E1114" s="356" t="s">
        <v>685</v>
      </c>
      <c r="F1114" s="357"/>
      <c r="G1114" s="357"/>
      <c r="H1114" s="357"/>
      <c r="I1114" s="358"/>
      <c r="J1114" s="329">
        <v>8000020040002</v>
      </c>
      <c r="K1114" s="330"/>
      <c r="L1114" s="330"/>
      <c r="M1114" s="330"/>
      <c r="N1114" s="330"/>
      <c r="O1114" s="330"/>
      <c r="P1114" s="344" t="s">
        <v>674</v>
      </c>
      <c r="Q1114" s="331"/>
      <c r="R1114" s="331"/>
      <c r="S1114" s="331"/>
      <c r="T1114" s="331"/>
      <c r="U1114" s="331"/>
      <c r="V1114" s="331"/>
      <c r="W1114" s="331"/>
      <c r="X1114" s="331"/>
      <c r="Y1114" s="332">
        <v>0.5</v>
      </c>
      <c r="Z1114" s="333"/>
      <c r="AA1114" s="333"/>
      <c r="AB1114" s="334"/>
      <c r="AC1114" s="335" t="s">
        <v>299</v>
      </c>
      <c r="AD1114" s="336"/>
      <c r="AE1114" s="336"/>
      <c r="AF1114" s="336"/>
      <c r="AG1114" s="336"/>
      <c r="AH1114" s="337">
        <v>1</v>
      </c>
      <c r="AI1114" s="338"/>
      <c r="AJ1114" s="338"/>
      <c r="AK1114" s="338"/>
      <c r="AL1114" s="339">
        <v>100</v>
      </c>
      <c r="AM1114" s="340"/>
      <c r="AN1114" s="340"/>
      <c r="AO1114" s="341"/>
      <c r="AP1114" s="342" t="s">
        <v>639</v>
      </c>
      <c r="AQ1114" s="342"/>
      <c r="AR1114" s="342"/>
      <c r="AS1114" s="342"/>
      <c r="AT1114" s="342"/>
      <c r="AU1114" s="342"/>
      <c r="AV1114" s="342"/>
      <c r="AW1114" s="342"/>
      <c r="AX1114" s="342"/>
      <c r="AY1114">
        <f>COUNTA($E$1114)</f>
        <v>1</v>
      </c>
    </row>
    <row r="1115" spans="1:51" ht="30" customHeight="1" x14ac:dyDescent="0.15">
      <c r="A1115" s="355">
        <v>6</v>
      </c>
      <c r="B1115" s="355">
        <v>1</v>
      </c>
      <c r="C1115" s="353"/>
      <c r="D1115" s="353"/>
      <c r="E1115" s="135" t="s">
        <v>686</v>
      </c>
      <c r="F1115" s="354"/>
      <c r="G1115" s="354"/>
      <c r="H1115" s="354"/>
      <c r="I1115" s="354"/>
      <c r="J1115" s="329">
        <v>1000020320005</v>
      </c>
      <c r="K1115" s="330"/>
      <c r="L1115" s="330"/>
      <c r="M1115" s="330"/>
      <c r="N1115" s="330"/>
      <c r="O1115" s="330"/>
      <c r="P1115" s="344" t="s">
        <v>674</v>
      </c>
      <c r="Q1115" s="331"/>
      <c r="R1115" s="331"/>
      <c r="S1115" s="331"/>
      <c r="T1115" s="331"/>
      <c r="U1115" s="331"/>
      <c r="V1115" s="331"/>
      <c r="W1115" s="331"/>
      <c r="X1115" s="331"/>
      <c r="Y1115" s="332">
        <v>0.5</v>
      </c>
      <c r="Z1115" s="333"/>
      <c r="AA1115" s="333"/>
      <c r="AB1115" s="334"/>
      <c r="AC1115" s="335" t="s">
        <v>299</v>
      </c>
      <c r="AD1115" s="336"/>
      <c r="AE1115" s="336"/>
      <c r="AF1115" s="336"/>
      <c r="AG1115" s="336"/>
      <c r="AH1115" s="337">
        <v>1</v>
      </c>
      <c r="AI1115" s="338"/>
      <c r="AJ1115" s="338"/>
      <c r="AK1115" s="338"/>
      <c r="AL1115" s="339">
        <v>100</v>
      </c>
      <c r="AM1115" s="340"/>
      <c r="AN1115" s="340"/>
      <c r="AO1115" s="341"/>
      <c r="AP1115" s="342" t="s">
        <v>639</v>
      </c>
      <c r="AQ1115" s="342"/>
      <c r="AR1115" s="342"/>
      <c r="AS1115" s="342"/>
      <c r="AT1115" s="342"/>
      <c r="AU1115" s="342"/>
      <c r="AV1115" s="342"/>
      <c r="AW1115" s="342"/>
      <c r="AX1115" s="342"/>
      <c r="AY1115">
        <f>COUNTA($E$1115)</f>
        <v>1</v>
      </c>
    </row>
    <row r="1116" spans="1:51" ht="30" customHeight="1" x14ac:dyDescent="0.15">
      <c r="A1116" s="355">
        <v>7</v>
      </c>
      <c r="B1116" s="355">
        <v>1</v>
      </c>
      <c r="C1116" s="353"/>
      <c r="D1116" s="353"/>
      <c r="E1116" s="135" t="s">
        <v>691</v>
      </c>
      <c r="F1116" s="354"/>
      <c r="G1116" s="354"/>
      <c r="H1116" s="354"/>
      <c r="I1116" s="354"/>
      <c r="J1116" s="329">
        <v>8000020280003</v>
      </c>
      <c r="K1116" s="330"/>
      <c r="L1116" s="330"/>
      <c r="M1116" s="330"/>
      <c r="N1116" s="330"/>
      <c r="O1116" s="330"/>
      <c r="P1116" s="344" t="s">
        <v>674</v>
      </c>
      <c r="Q1116" s="331"/>
      <c r="R1116" s="331"/>
      <c r="S1116" s="331"/>
      <c r="T1116" s="331"/>
      <c r="U1116" s="331"/>
      <c r="V1116" s="331"/>
      <c r="W1116" s="331"/>
      <c r="X1116" s="331"/>
      <c r="Y1116" s="332">
        <v>0.5</v>
      </c>
      <c r="Z1116" s="333"/>
      <c r="AA1116" s="333"/>
      <c r="AB1116" s="334"/>
      <c r="AC1116" s="335" t="s">
        <v>299</v>
      </c>
      <c r="AD1116" s="336"/>
      <c r="AE1116" s="336"/>
      <c r="AF1116" s="336"/>
      <c r="AG1116" s="336"/>
      <c r="AH1116" s="337">
        <v>1</v>
      </c>
      <c r="AI1116" s="338"/>
      <c r="AJ1116" s="338"/>
      <c r="AK1116" s="338"/>
      <c r="AL1116" s="339">
        <v>100</v>
      </c>
      <c r="AM1116" s="340"/>
      <c r="AN1116" s="340"/>
      <c r="AO1116" s="341"/>
      <c r="AP1116" s="342" t="s">
        <v>639</v>
      </c>
      <c r="AQ1116" s="342"/>
      <c r="AR1116" s="342"/>
      <c r="AS1116" s="342"/>
      <c r="AT1116" s="342"/>
      <c r="AU1116" s="342"/>
      <c r="AV1116" s="342"/>
      <c r="AW1116" s="342"/>
      <c r="AX1116" s="342"/>
      <c r="AY1116">
        <f>COUNTA($E$1116)</f>
        <v>1</v>
      </c>
    </row>
    <row r="1117" spans="1:51" ht="30" customHeight="1" x14ac:dyDescent="0.15">
      <c r="A1117" s="355">
        <v>8</v>
      </c>
      <c r="B1117" s="355">
        <v>1</v>
      </c>
      <c r="C1117" s="353"/>
      <c r="D1117" s="353"/>
      <c r="E1117" s="354" t="s">
        <v>683</v>
      </c>
      <c r="F1117" s="354"/>
      <c r="G1117" s="354"/>
      <c r="H1117" s="354"/>
      <c r="I1117" s="354"/>
      <c r="J1117" s="329">
        <v>4000020420000</v>
      </c>
      <c r="K1117" s="330"/>
      <c r="L1117" s="330"/>
      <c r="M1117" s="330"/>
      <c r="N1117" s="330"/>
      <c r="O1117" s="330"/>
      <c r="P1117" s="344" t="s">
        <v>674</v>
      </c>
      <c r="Q1117" s="331"/>
      <c r="R1117" s="331"/>
      <c r="S1117" s="331"/>
      <c r="T1117" s="331"/>
      <c r="U1117" s="331"/>
      <c r="V1117" s="331"/>
      <c r="W1117" s="331"/>
      <c r="X1117" s="331"/>
      <c r="Y1117" s="332">
        <v>0.5</v>
      </c>
      <c r="Z1117" s="333"/>
      <c r="AA1117" s="333"/>
      <c r="AB1117" s="334"/>
      <c r="AC1117" s="335" t="s">
        <v>299</v>
      </c>
      <c r="AD1117" s="336"/>
      <c r="AE1117" s="336"/>
      <c r="AF1117" s="336"/>
      <c r="AG1117" s="336"/>
      <c r="AH1117" s="337">
        <v>1</v>
      </c>
      <c r="AI1117" s="338"/>
      <c r="AJ1117" s="338"/>
      <c r="AK1117" s="338"/>
      <c r="AL1117" s="339">
        <v>100</v>
      </c>
      <c r="AM1117" s="340"/>
      <c r="AN1117" s="340"/>
      <c r="AO1117" s="341"/>
      <c r="AP1117" s="342" t="s">
        <v>639</v>
      </c>
      <c r="AQ1117" s="342"/>
      <c r="AR1117" s="342"/>
      <c r="AS1117" s="342"/>
      <c r="AT1117" s="342"/>
      <c r="AU1117" s="342"/>
      <c r="AV1117" s="342"/>
      <c r="AW1117" s="342"/>
      <c r="AX1117" s="342"/>
      <c r="AY1117">
        <f>COUNTA($E$1117)</f>
        <v>1</v>
      </c>
    </row>
    <row r="1118" spans="1:51" ht="30" customHeight="1" x14ac:dyDescent="0.15">
      <c r="A1118" s="355">
        <v>9</v>
      </c>
      <c r="B1118" s="355">
        <v>1</v>
      </c>
      <c r="C1118" s="353"/>
      <c r="D1118" s="353"/>
      <c r="E1118" s="354" t="s">
        <v>684</v>
      </c>
      <c r="F1118" s="354"/>
      <c r="G1118" s="354"/>
      <c r="H1118" s="354"/>
      <c r="I1118" s="354"/>
      <c r="J1118" s="329">
        <v>7000020220001</v>
      </c>
      <c r="K1118" s="330"/>
      <c r="L1118" s="330"/>
      <c r="M1118" s="330"/>
      <c r="N1118" s="330"/>
      <c r="O1118" s="330"/>
      <c r="P1118" s="344" t="s">
        <v>674</v>
      </c>
      <c r="Q1118" s="331"/>
      <c r="R1118" s="331"/>
      <c r="S1118" s="331"/>
      <c r="T1118" s="331"/>
      <c r="U1118" s="331"/>
      <c r="V1118" s="331"/>
      <c r="W1118" s="331"/>
      <c r="X1118" s="331"/>
      <c r="Y1118" s="332">
        <v>0.5</v>
      </c>
      <c r="Z1118" s="333"/>
      <c r="AA1118" s="333"/>
      <c r="AB1118" s="334"/>
      <c r="AC1118" s="335" t="s">
        <v>299</v>
      </c>
      <c r="AD1118" s="336"/>
      <c r="AE1118" s="336"/>
      <c r="AF1118" s="336"/>
      <c r="AG1118" s="336"/>
      <c r="AH1118" s="337">
        <v>1</v>
      </c>
      <c r="AI1118" s="338"/>
      <c r="AJ1118" s="338"/>
      <c r="AK1118" s="338"/>
      <c r="AL1118" s="339">
        <v>100</v>
      </c>
      <c r="AM1118" s="340"/>
      <c r="AN1118" s="340"/>
      <c r="AO1118" s="341"/>
      <c r="AP1118" s="342" t="s">
        <v>639</v>
      </c>
      <c r="AQ1118" s="342"/>
      <c r="AR1118" s="342"/>
      <c r="AS1118" s="342"/>
      <c r="AT1118" s="342"/>
      <c r="AU1118" s="342"/>
      <c r="AV1118" s="342"/>
      <c r="AW1118" s="342"/>
      <c r="AX1118" s="342"/>
      <c r="AY1118">
        <f>COUNTA($E$1118)</f>
        <v>1</v>
      </c>
    </row>
    <row r="1119" spans="1:51" ht="30" customHeight="1" x14ac:dyDescent="0.15">
      <c r="A1119" s="355">
        <v>10</v>
      </c>
      <c r="B1119" s="355">
        <v>1</v>
      </c>
      <c r="C1119" s="353"/>
      <c r="D1119" s="353"/>
      <c r="E1119" s="354" t="s">
        <v>685</v>
      </c>
      <c r="F1119" s="354"/>
      <c r="G1119" s="354"/>
      <c r="H1119" s="354"/>
      <c r="I1119" s="354"/>
      <c r="J1119" s="329">
        <v>8000020040002</v>
      </c>
      <c r="K1119" s="330"/>
      <c r="L1119" s="330"/>
      <c r="M1119" s="330"/>
      <c r="N1119" s="330"/>
      <c r="O1119" s="330"/>
      <c r="P1119" s="344" t="s">
        <v>674</v>
      </c>
      <c r="Q1119" s="331"/>
      <c r="R1119" s="331"/>
      <c r="S1119" s="331"/>
      <c r="T1119" s="331"/>
      <c r="U1119" s="331"/>
      <c r="V1119" s="331"/>
      <c r="W1119" s="331"/>
      <c r="X1119" s="331"/>
      <c r="Y1119" s="332">
        <v>0.4</v>
      </c>
      <c r="Z1119" s="333"/>
      <c r="AA1119" s="333"/>
      <c r="AB1119" s="334"/>
      <c r="AC1119" s="335" t="s">
        <v>299</v>
      </c>
      <c r="AD1119" s="336"/>
      <c r="AE1119" s="336"/>
      <c r="AF1119" s="336"/>
      <c r="AG1119" s="336"/>
      <c r="AH1119" s="337">
        <v>1</v>
      </c>
      <c r="AI1119" s="338"/>
      <c r="AJ1119" s="338"/>
      <c r="AK1119" s="338"/>
      <c r="AL1119" s="339">
        <v>100</v>
      </c>
      <c r="AM1119" s="340"/>
      <c r="AN1119" s="340"/>
      <c r="AO1119" s="341"/>
      <c r="AP1119" s="342" t="s">
        <v>639</v>
      </c>
      <c r="AQ1119" s="342"/>
      <c r="AR1119" s="342"/>
      <c r="AS1119" s="342"/>
      <c r="AT1119" s="342"/>
      <c r="AU1119" s="342"/>
      <c r="AV1119" s="342"/>
      <c r="AW1119" s="342"/>
      <c r="AX1119" s="342"/>
      <c r="AY1119">
        <f>COUNTA($E$1119)</f>
        <v>1</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44" t="s">
        <v>674</v>
      </c>
      <c r="Q1120" s="331"/>
      <c r="R1120" s="331"/>
      <c r="S1120" s="331"/>
      <c r="T1120" s="331"/>
      <c r="U1120" s="331"/>
      <c r="V1120" s="331"/>
      <c r="W1120" s="331"/>
      <c r="X1120" s="331"/>
      <c r="Y1120" s="332"/>
      <c r="Z1120" s="333"/>
      <c r="AA1120" s="333"/>
      <c r="AB1120" s="334"/>
      <c r="AC1120" s="335" t="s">
        <v>299</v>
      </c>
      <c r="AD1120" s="336"/>
      <c r="AE1120" s="336"/>
      <c r="AF1120" s="336"/>
      <c r="AG1120" s="336"/>
      <c r="AH1120" s="337"/>
      <c r="AI1120" s="338"/>
      <c r="AJ1120" s="338"/>
      <c r="AK1120" s="338"/>
      <c r="AL1120" s="339">
        <v>100</v>
      </c>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44" t="s">
        <v>674</v>
      </c>
      <c r="Q1121" s="331"/>
      <c r="R1121" s="331"/>
      <c r="S1121" s="331"/>
      <c r="T1121" s="331"/>
      <c r="U1121" s="331"/>
      <c r="V1121" s="331"/>
      <c r="W1121" s="331"/>
      <c r="X1121" s="331"/>
      <c r="Y1121" s="332"/>
      <c r="Z1121" s="333"/>
      <c r="AA1121" s="333"/>
      <c r="AB1121" s="334"/>
      <c r="AC1121" s="335" t="s">
        <v>299</v>
      </c>
      <c r="AD1121" s="336"/>
      <c r="AE1121" s="336"/>
      <c r="AF1121" s="336"/>
      <c r="AG1121" s="336"/>
      <c r="AH1121" s="337"/>
      <c r="AI1121" s="338"/>
      <c r="AJ1121" s="338"/>
      <c r="AK1121" s="338"/>
      <c r="AL1121" s="339">
        <v>100</v>
      </c>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44" t="s">
        <v>674</v>
      </c>
      <c r="Q1122" s="331"/>
      <c r="R1122" s="331"/>
      <c r="S1122" s="331"/>
      <c r="T1122" s="331"/>
      <c r="U1122" s="331"/>
      <c r="V1122" s="331"/>
      <c r="W1122" s="331"/>
      <c r="X1122" s="331"/>
      <c r="Y1122" s="332"/>
      <c r="Z1122" s="333"/>
      <c r="AA1122" s="333"/>
      <c r="AB1122" s="334"/>
      <c r="AC1122" s="335" t="s">
        <v>299</v>
      </c>
      <c r="AD1122" s="336"/>
      <c r="AE1122" s="336"/>
      <c r="AF1122" s="336"/>
      <c r="AG1122" s="336"/>
      <c r="AH1122" s="337"/>
      <c r="AI1122" s="338"/>
      <c r="AJ1122" s="338"/>
      <c r="AK1122" s="338"/>
      <c r="AL1122" s="339">
        <v>100</v>
      </c>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44" t="s">
        <v>674</v>
      </c>
      <c r="Q1123" s="331"/>
      <c r="R1123" s="331"/>
      <c r="S1123" s="331"/>
      <c r="T1123" s="331"/>
      <c r="U1123" s="331"/>
      <c r="V1123" s="331"/>
      <c r="W1123" s="331"/>
      <c r="X1123" s="331"/>
      <c r="Y1123" s="332"/>
      <c r="Z1123" s="333"/>
      <c r="AA1123" s="333"/>
      <c r="AB1123" s="334"/>
      <c r="AC1123" s="335" t="s">
        <v>299</v>
      </c>
      <c r="AD1123" s="336"/>
      <c r="AE1123" s="336"/>
      <c r="AF1123" s="336"/>
      <c r="AG1123" s="336"/>
      <c r="AH1123" s="337"/>
      <c r="AI1123" s="338"/>
      <c r="AJ1123" s="338"/>
      <c r="AK1123" s="338"/>
      <c r="AL1123" s="339">
        <v>100</v>
      </c>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44" t="s">
        <v>674</v>
      </c>
      <c r="Q1124" s="331"/>
      <c r="R1124" s="331"/>
      <c r="S1124" s="331"/>
      <c r="T1124" s="331"/>
      <c r="U1124" s="331"/>
      <c r="V1124" s="331"/>
      <c r="W1124" s="331"/>
      <c r="X1124" s="331"/>
      <c r="Y1124" s="332"/>
      <c r="Z1124" s="333"/>
      <c r="AA1124" s="333"/>
      <c r="AB1124" s="334"/>
      <c r="AC1124" s="335" t="s">
        <v>299</v>
      </c>
      <c r="AD1124" s="336"/>
      <c r="AE1124" s="336"/>
      <c r="AF1124" s="336"/>
      <c r="AG1124" s="336"/>
      <c r="AH1124" s="337"/>
      <c r="AI1124" s="338"/>
      <c r="AJ1124" s="338"/>
      <c r="AK1124" s="338"/>
      <c r="AL1124" s="339">
        <v>100</v>
      </c>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44" t="s">
        <v>674</v>
      </c>
      <c r="Q1125" s="331"/>
      <c r="R1125" s="331"/>
      <c r="S1125" s="331"/>
      <c r="T1125" s="331"/>
      <c r="U1125" s="331"/>
      <c r="V1125" s="331"/>
      <c r="W1125" s="331"/>
      <c r="X1125" s="331"/>
      <c r="Y1125" s="332"/>
      <c r="Z1125" s="333"/>
      <c r="AA1125" s="333"/>
      <c r="AB1125" s="334"/>
      <c r="AC1125" s="335" t="s">
        <v>299</v>
      </c>
      <c r="AD1125" s="336"/>
      <c r="AE1125" s="336"/>
      <c r="AF1125" s="336"/>
      <c r="AG1125" s="336"/>
      <c r="AH1125" s="337"/>
      <c r="AI1125" s="338"/>
      <c r="AJ1125" s="338"/>
      <c r="AK1125" s="338"/>
      <c r="AL1125" s="339">
        <v>100</v>
      </c>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44" t="s">
        <v>674</v>
      </c>
      <c r="Q1126" s="331"/>
      <c r="R1126" s="331"/>
      <c r="S1126" s="331"/>
      <c r="T1126" s="331"/>
      <c r="U1126" s="331"/>
      <c r="V1126" s="331"/>
      <c r="W1126" s="331"/>
      <c r="X1126" s="331"/>
      <c r="Y1126" s="332"/>
      <c r="Z1126" s="333"/>
      <c r="AA1126" s="333"/>
      <c r="AB1126" s="334"/>
      <c r="AC1126" s="335" t="s">
        <v>299</v>
      </c>
      <c r="AD1126" s="336"/>
      <c r="AE1126" s="336"/>
      <c r="AF1126" s="336"/>
      <c r="AG1126" s="336"/>
      <c r="AH1126" s="337"/>
      <c r="AI1126" s="338"/>
      <c r="AJ1126" s="338"/>
      <c r="AK1126" s="338"/>
      <c r="AL1126" s="339">
        <v>100</v>
      </c>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44" t="s">
        <v>674</v>
      </c>
      <c r="Q1127" s="331"/>
      <c r="R1127" s="331"/>
      <c r="S1127" s="331"/>
      <c r="T1127" s="331"/>
      <c r="U1127" s="331"/>
      <c r="V1127" s="331"/>
      <c r="W1127" s="331"/>
      <c r="X1127" s="331"/>
      <c r="Y1127" s="332"/>
      <c r="Z1127" s="333"/>
      <c r="AA1127" s="333"/>
      <c r="AB1127" s="334"/>
      <c r="AC1127" s="335" t="s">
        <v>299</v>
      </c>
      <c r="AD1127" s="336"/>
      <c r="AE1127" s="336"/>
      <c r="AF1127" s="336"/>
      <c r="AG1127" s="336"/>
      <c r="AH1127" s="337"/>
      <c r="AI1127" s="338"/>
      <c r="AJ1127" s="338"/>
      <c r="AK1127" s="338"/>
      <c r="AL1127" s="339">
        <v>100</v>
      </c>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44" t="s">
        <v>674</v>
      </c>
      <c r="Q1128" s="331"/>
      <c r="R1128" s="331"/>
      <c r="S1128" s="331"/>
      <c r="T1128" s="331"/>
      <c r="U1128" s="331"/>
      <c r="V1128" s="331"/>
      <c r="W1128" s="331"/>
      <c r="X1128" s="331"/>
      <c r="Y1128" s="332"/>
      <c r="Z1128" s="333"/>
      <c r="AA1128" s="333"/>
      <c r="AB1128" s="334"/>
      <c r="AC1128" s="335" t="s">
        <v>299</v>
      </c>
      <c r="AD1128" s="336"/>
      <c r="AE1128" s="336"/>
      <c r="AF1128" s="336"/>
      <c r="AG1128" s="336"/>
      <c r="AH1128" s="337"/>
      <c r="AI1128" s="338"/>
      <c r="AJ1128" s="338"/>
      <c r="AK1128" s="338"/>
      <c r="AL1128" s="339">
        <v>100</v>
      </c>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44" t="s">
        <v>674</v>
      </c>
      <c r="Q1129" s="331"/>
      <c r="R1129" s="331"/>
      <c r="S1129" s="331"/>
      <c r="T1129" s="331"/>
      <c r="U1129" s="331"/>
      <c r="V1129" s="331"/>
      <c r="W1129" s="331"/>
      <c r="X1129" s="331"/>
      <c r="Y1129" s="332"/>
      <c r="Z1129" s="333"/>
      <c r="AA1129" s="333"/>
      <c r="AB1129" s="334"/>
      <c r="AC1129" s="335" t="s">
        <v>299</v>
      </c>
      <c r="AD1129" s="336"/>
      <c r="AE1129" s="336"/>
      <c r="AF1129" s="336"/>
      <c r="AG1129" s="336"/>
      <c r="AH1129" s="337"/>
      <c r="AI1129" s="338"/>
      <c r="AJ1129" s="338"/>
      <c r="AK1129" s="338"/>
      <c r="AL1129" s="339">
        <v>100</v>
      </c>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44" t="s">
        <v>674</v>
      </c>
      <c r="Q1130" s="331"/>
      <c r="R1130" s="331"/>
      <c r="S1130" s="331"/>
      <c r="T1130" s="331"/>
      <c r="U1130" s="331"/>
      <c r="V1130" s="331"/>
      <c r="W1130" s="331"/>
      <c r="X1130" s="331"/>
      <c r="Y1130" s="332"/>
      <c r="Z1130" s="333"/>
      <c r="AA1130" s="333"/>
      <c r="AB1130" s="334"/>
      <c r="AC1130" s="335" t="s">
        <v>299</v>
      </c>
      <c r="AD1130" s="336"/>
      <c r="AE1130" s="336"/>
      <c r="AF1130" s="336"/>
      <c r="AG1130" s="336"/>
      <c r="AH1130" s="337"/>
      <c r="AI1130" s="338"/>
      <c r="AJ1130" s="338"/>
      <c r="AK1130" s="338"/>
      <c r="AL1130" s="339">
        <v>100</v>
      </c>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44" t="s">
        <v>674</v>
      </c>
      <c r="Q1131" s="331"/>
      <c r="R1131" s="331"/>
      <c r="S1131" s="331"/>
      <c r="T1131" s="331"/>
      <c r="U1131" s="331"/>
      <c r="V1131" s="331"/>
      <c r="W1131" s="331"/>
      <c r="X1131" s="331"/>
      <c r="Y1131" s="332"/>
      <c r="Z1131" s="333"/>
      <c r="AA1131" s="333"/>
      <c r="AB1131" s="334"/>
      <c r="AC1131" s="335" t="s">
        <v>299</v>
      </c>
      <c r="AD1131" s="336"/>
      <c r="AE1131" s="336"/>
      <c r="AF1131" s="336"/>
      <c r="AG1131" s="336"/>
      <c r="AH1131" s="337"/>
      <c r="AI1131" s="338"/>
      <c r="AJ1131" s="338"/>
      <c r="AK1131" s="338"/>
      <c r="AL1131" s="339">
        <v>100</v>
      </c>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44" t="s">
        <v>674</v>
      </c>
      <c r="Q1132" s="331"/>
      <c r="R1132" s="331"/>
      <c r="S1132" s="331"/>
      <c r="T1132" s="331"/>
      <c r="U1132" s="331"/>
      <c r="V1132" s="331"/>
      <c r="W1132" s="331"/>
      <c r="X1132" s="331"/>
      <c r="Y1132" s="332"/>
      <c r="Z1132" s="333"/>
      <c r="AA1132" s="333"/>
      <c r="AB1132" s="334"/>
      <c r="AC1132" s="335" t="s">
        <v>299</v>
      </c>
      <c r="AD1132" s="336"/>
      <c r="AE1132" s="336"/>
      <c r="AF1132" s="336"/>
      <c r="AG1132" s="336"/>
      <c r="AH1132" s="337"/>
      <c r="AI1132" s="338"/>
      <c r="AJ1132" s="338"/>
      <c r="AK1132" s="338"/>
      <c r="AL1132" s="339">
        <v>100</v>
      </c>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44" t="s">
        <v>674</v>
      </c>
      <c r="Q1133" s="331"/>
      <c r="R1133" s="331"/>
      <c r="S1133" s="331"/>
      <c r="T1133" s="331"/>
      <c r="U1133" s="331"/>
      <c r="V1133" s="331"/>
      <c r="W1133" s="331"/>
      <c r="X1133" s="331"/>
      <c r="Y1133" s="332"/>
      <c r="Z1133" s="333"/>
      <c r="AA1133" s="333"/>
      <c r="AB1133" s="334"/>
      <c r="AC1133" s="335" t="s">
        <v>299</v>
      </c>
      <c r="AD1133" s="336"/>
      <c r="AE1133" s="336"/>
      <c r="AF1133" s="336"/>
      <c r="AG1133" s="336"/>
      <c r="AH1133" s="337"/>
      <c r="AI1133" s="338"/>
      <c r="AJ1133" s="338"/>
      <c r="AK1133" s="338"/>
      <c r="AL1133" s="339">
        <v>100</v>
      </c>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44" t="s">
        <v>674</v>
      </c>
      <c r="Q1134" s="331"/>
      <c r="R1134" s="331"/>
      <c r="S1134" s="331"/>
      <c r="T1134" s="331"/>
      <c r="U1134" s="331"/>
      <c r="V1134" s="331"/>
      <c r="W1134" s="331"/>
      <c r="X1134" s="331"/>
      <c r="Y1134" s="332"/>
      <c r="Z1134" s="333"/>
      <c r="AA1134" s="333"/>
      <c r="AB1134" s="334"/>
      <c r="AC1134" s="335" t="s">
        <v>299</v>
      </c>
      <c r="AD1134" s="336"/>
      <c r="AE1134" s="336"/>
      <c r="AF1134" s="336"/>
      <c r="AG1134" s="336"/>
      <c r="AH1134" s="337"/>
      <c r="AI1134" s="338"/>
      <c r="AJ1134" s="338"/>
      <c r="AK1134" s="338"/>
      <c r="AL1134" s="339">
        <v>100</v>
      </c>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44" t="s">
        <v>674</v>
      </c>
      <c r="Q1135" s="331"/>
      <c r="R1135" s="331"/>
      <c r="S1135" s="331"/>
      <c r="T1135" s="331"/>
      <c r="U1135" s="331"/>
      <c r="V1135" s="331"/>
      <c r="W1135" s="331"/>
      <c r="X1135" s="331"/>
      <c r="Y1135" s="332"/>
      <c r="Z1135" s="333"/>
      <c r="AA1135" s="333"/>
      <c r="AB1135" s="334"/>
      <c r="AC1135" s="335" t="s">
        <v>299</v>
      </c>
      <c r="AD1135" s="336"/>
      <c r="AE1135" s="336"/>
      <c r="AF1135" s="336"/>
      <c r="AG1135" s="336"/>
      <c r="AH1135" s="337"/>
      <c r="AI1135" s="338"/>
      <c r="AJ1135" s="338"/>
      <c r="AK1135" s="338"/>
      <c r="AL1135" s="339">
        <v>100</v>
      </c>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44" t="s">
        <v>674</v>
      </c>
      <c r="Q1136" s="331"/>
      <c r="R1136" s="331"/>
      <c r="S1136" s="331"/>
      <c r="T1136" s="331"/>
      <c r="U1136" s="331"/>
      <c r="V1136" s="331"/>
      <c r="W1136" s="331"/>
      <c r="X1136" s="331"/>
      <c r="Y1136" s="332"/>
      <c r="Z1136" s="333"/>
      <c r="AA1136" s="333"/>
      <c r="AB1136" s="334"/>
      <c r="AC1136" s="335" t="s">
        <v>299</v>
      </c>
      <c r="AD1136" s="336"/>
      <c r="AE1136" s="336"/>
      <c r="AF1136" s="336"/>
      <c r="AG1136" s="336"/>
      <c r="AH1136" s="337"/>
      <c r="AI1136" s="338"/>
      <c r="AJ1136" s="338"/>
      <c r="AK1136" s="338"/>
      <c r="AL1136" s="339">
        <v>100</v>
      </c>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44" t="s">
        <v>674</v>
      </c>
      <c r="Q1137" s="331"/>
      <c r="R1137" s="331"/>
      <c r="S1137" s="331"/>
      <c r="T1137" s="331"/>
      <c r="U1137" s="331"/>
      <c r="V1137" s="331"/>
      <c r="W1137" s="331"/>
      <c r="X1137" s="331"/>
      <c r="Y1137" s="332"/>
      <c r="Z1137" s="333"/>
      <c r="AA1137" s="333"/>
      <c r="AB1137" s="334"/>
      <c r="AC1137" s="335" t="s">
        <v>299</v>
      </c>
      <c r="AD1137" s="336"/>
      <c r="AE1137" s="336"/>
      <c r="AF1137" s="336"/>
      <c r="AG1137" s="336"/>
      <c r="AH1137" s="337"/>
      <c r="AI1137" s="338"/>
      <c r="AJ1137" s="338"/>
      <c r="AK1137" s="338"/>
      <c r="AL1137" s="339">
        <v>100</v>
      </c>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44" t="s">
        <v>674</v>
      </c>
      <c r="Q1138" s="331"/>
      <c r="R1138" s="331"/>
      <c r="S1138" s="331"/>
      <c r="T1138" s="331"/>
      <c r="U1138" s="331"/>
      <c r="V1138" s="331"/>
      <c r="W1138" s="331"/>
      <c r="X1138" s="331"/>
      <c r="Y1138" s="332"/>
      <c r="Z1138" s="333"/>
      <c r="AA1138" s="333"/>
      <c r="AB1138" s="334"/>
      <c r="AC1138" s="335" t="s">
        <v>299</v>
      </c>
      <c r="AD1138" s="336"/>
      <c r="AE1138" s="336"/>
      <c r="AF1138" s="336"/>
      <c r="AG1138" s="336"/>
      <c r="AH1138" s="337"/>
      <c r="AI1138" s="338"/>
      <c r="AJ1138" s="338"/>
      <c r="AK1138" s="338"/>
      <c r="AL1138" s="339">
        <v>100</v>
      </c>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44" t="s">
        <v>674</v>
      </c>
      <c r="Q1139" s="331"/>
      <c r="R1139" s="331"/>
      <c r="S1139" s="331"/>
      <c r="T1139" s="331"/>
      <c r="U1139" s="331"/>
      <c r="V1139" s="331"/>
      <c r="W1139" s="331"/>
      <c r="X1139" s="331"/>
      <c r="Y1139" s="332"/>
      <c r="Z1139" s="333"/>
      <c r="AA1139" s="333"/>
      <c r="AB1139" s="334"/>
      <c r="AC1139" s="335" t="s">
        <v>299</v>
      </c>
      <c r="AD1139" s="336"/>
      <c r="AE1139" s="336"/>
      <c r="AF1139" s="336"/>
      <c r="AG1139" s="336"/>
      <c r="AH1139" s="337"/>
      <c r="AI1139" s="338"/>
      <c r="AJ1139" s="338"/>
      <c r="AK1139" s="338"/>
      <c r="AL1139" s="339">
        <v>100</v>
      </c>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21">
      <formula>IF(RIGHT(TEXT(P14,"0.#"),1)=".",FALSE,TRUE)</formula>
    </cfRule>
    <cfRule type="expression" dxfId="2094" priority="14022">
      <formula>IF(RIGHT(TEXT(P14,"0.#"),1)=".",TRUE,FALSE)</formula>
    </cfRule>
  </conditionalFormatting>
  <conditionalFormatting sqref="P18:AX18">
    <cfRule type="expression" dxfId="2093" priority="13897">
      <formula>IF(RIGHT(TEXT(P18,"0.#"),1)=".",FALSE,TRUE)</formula>
    </cfRule>
    <cfRule type="expression" dxfId="2092" priority="13898">
      <formula>IF(RIGHT(TEXT(P18,"0.#"),1)=".",TRUE,FALSE)</formula>
    </cfRule>
  </conditionalFormatting>
  <conditionalFormatting sqref="Y790">
    <cfRule type="expression" dxfId="2091" priority="13893">
      <formula>IF(RIGHT(TEXT(Y790,"0.#"),1)=".",FALSE,TRUE)</formula>
    </cfRule>
    <cfRule type="expression" dxfId="2090" priority="13894">
      <formula>IF(RIGHT(TEXT(Y790,"0.#"),1)=".",TRUE,FALSE)</formula>
    </cfRule>
  </conditionalFormatting>
  <conditionalFormatting sqref="Y799">
    <cfRule type="expression" dxfId="2089" priority="13889">
      <formula>IF(RIGHT(TEXT(Y799,"0.#"),1)=".",FALSE,TRUE)</formula>
    </cfRule>
    <cfRule type="expression" dxfId="2088" priority="13890">
      <formula>IF(RIGHT(TEXT(Y799,"0.#"),1)=".",TRUE,FALSE)</formula>
    </cfRule>
  </conditionalFormatting>
  <conditionalFormatting sqref="Y830:Y837 Y828 Y817:Y824 Y815 Y804:Y811 Y802">
    <cfRule type="expression" dxfId="2087" priority="13671">
      <formula>IF(RIGHT(TEXT(Y802,"0.#"),1)=".",FALSE,TRUE)</formula>
    </cfRule>
    <cfRule type="expression" dxfId="2086" priority="13672">
      <formula>IF(RIGHT(TEXT(Y802,"0.#"),1)=".",TRUE,FALSE)</formula>
    </cfRule>
  </conditionalFormatting>
  <conditionalFormatting sqref="P16:AQ17 P15:AX15 P13:AX13">
    <cfRule type="expression" dxfId="2085" priority="13719">
      <formula>IF(RIGHT(TEXT(P13,"0.#"),1)=".",FALSE,TRUE)</formula>
    </cfRule>
    <cfRule type="expression" dxfId="2084" priority="13720">
      <formula>IF(RIGHT(TEXT(P13,"0.#"),1)=".",TRUE,FALSE)</formula>
    </cfRule>
  </conditionalFormatting>
  <conditionalFormatting sqref="P19:AJ19">
    <cfRule type="expression" dxfId="2083" priority="13717">
      <formula>IF(RIGHT(TEXT(P19,"0.#"),1)=".",FALSE,TRUE)</formula>
    </cfRule>
    <cfRule type="expression" dxfId="2082" priority="13718">
      <formula>IF(RIGHT(TEXT(P19,"0.#"),1)=".",TRUE,FALSE)</formula>
    </cfRule>
  </conditionalFormatting>
  <conditionalFormatting sqref="AE101 AQ101">
    <cfRule type="expression" dxfId="2081" priority="13709">
      <formula>IF(RIGHT(TEXT(AE101,"0.#"),1)=".",FALSE,TRUE)</formula>
    </cfRule>
    <cfRule type="expression" dxfId="2080" priority="13710">
      <formula>IF(RIGHT(TEXT(AE101,"0.#"),1)=".",TRUE,FALSE)</formula>
    </cfRule>
  </conditionalFormatting>
  <conditionalFormatting sqref="Y791:Y798 Y789">
    <cfRule type="expression" dxfId="2079" priority="13695">
      <formula>IF(RIGHT(TEXT(Y789,"0.#"),1)=".",FALSE,TRUE)</formula>
    </cfRule>
    <cfRule type="expression" dxfId="2078" priority="13696">
      <formula>IF(RIGHT(TEXT(Y789,"0.#"),1)=".",TRUE,FALSE)</formula>
    </cfRule>
  </conditionalFormatting>
  <conditionalFormatting sqref="AU790">
    <cfRule type="expression" dxfId="2077" priority="13693">
      <formula>IF(RIGHT(TEXT(AU790,"0.#"),1)=".",FALSE,TRUE)</formula>
    </cfRule>
    <cfRule type="expression" dxfId="2076" priority="13694">
      <formula>IF(RIGHT(TEXT(AU790,"0.#"),1)=".",TRUE,FALSE)</formula>
    </cfRule>
  </conditionalFormatting>
  <conditionalFormatting sqref="AU799">
    <cfRule type="expression" dxfId="2075" priority="13691">
      <formula>IF(RIGHT(TEXT(AU799,"0.#"),1)=".",FALSE,TRUE)</formula>
    </cfRule>
    <cfRule type="expression" dxfId="2074" priority="13692">
      <formula>IF(RIGHT(TEXT(AU799,"0.#"),1)=".",TRUE,FALSE)</formula>
    </cfRule>
  </conditionalFormatting>
  <conditionalFormatting sqref="AU791:AU798 AU789">
    <cfRule type="expression" dxfId="2073" priority="13689">
      <formula>IF(RIGHT(TEXT(AU789,"0.#"),1)=".",FALSE,TRUE)</formula>
    </cfRule>
    <cfRule type="expression" dxfId="2072" priority="13690">
      <formula>IF(RIGHT(TEXT(AU789,"0.#"),1)=".",TRUE,FALSE)</formula>
    </cfRule>
  </conditionalFormatting>
  <conditionalFormatting sqref="Y829 Y816 Y803">
    <cfRule type="expression" dxfId="2071" priority="13675">
      <formula>IF(RIGHT(TEXT(Y803,"0.#"),1)=".",FALSE,TRUE)</formula>
    </cfRule>
    <cfRule type="expression" dxfId="2070" priority="13676">
      <formula>IF(RIGHT(TEXT(Y803,"0.#"),1)=".",TRUE,FALSE)</formula>
    </cfRule>
  </conditionalFormatting>
  <conditionalFormatting sqref="Y838 Y825 Y812">
    <cfRule type="expression" dxfId="2069" priority="13673">
      <formula>IF(RIGHT(TEXT(Y812,"0.#"),1)=".",FALSE,TRUE)</formula>
    </cfRule>
    <cfRule type="expression" dxfId="2068" priority="13674">
      <formula>IF(RIGHT(TEXT(Y812,"0.#"),1)=".",TRUE,FALSE)</formula>
    </cfRule>
  </conditionalFormatting>
  <conditionalFormatting sqref="AU829 AU816 AU803">
    <cfRule type="expression" dxfId="2067" priority="13669">
      <formula>IF(RIGHT(TEXT(AU803,"0.#"),1)=".",FALSE,TRUE)</formula>
    </cfRule>
    <cfRule type="expression" dxfId="2066" priority="13670">
      <formula>IF(RIGHT(TEXT(AU803,"0.#"),1)=".",TRUE,FALSE)</formula>
    </cfRule>
  </conditionalFormatting>
  <conditionalFormatting sqref="AU838 AU825 AU812">
    <cfRule type="expression" dxfId="2065" priority="13667">
      <formula>IF(RIGHT(TEXT(AU812,"0.#"),1)=".",FALSE,TRUE)</formula>
    </cfRule>
    <cfRule type="expression" dxfId="2064" priority="13668">
      <formula>IF(RIGHT(TEXT(AU812,"0.#"),1)=".",TRUE,FALSE)</formula>
    </cfRule>
  </conditionalFormatting>
  <conditionalFormatting sqref="AU830:AU837 AU828 AU817:AU824 AU815 AU804:AU811 AU802">
    <cfRule type="expression" dxfId="2063" priority="13665">
      <formula>IF(RIGHT(TEXT(AU802,"0.#"),1)=".",FALSE,TRUE)</formula>
    </cfRule>
    <cfRule type="expression" dxfId="2062" priority="13666">
      <formula>IF(RIGHT(TEXT(AU802,"0.#"),1)=".",TRUE,FALSE)</formula>
    </cfRule>
  </conditionalFormatting>
  <conditionalFormatting sqref="AM87">
    <cfRule type="expression" dxfId="2061" priority="13319">
      <formula>IF(RIGHT(TEXT(AM87,"0.#"),1)=".",FALSE,TRUE)</formula>
    </cfRule>
    <cfRule type="expression" dxfId="2060" priority="13320">
      <formula>IF(RIGHT(TEXT(AM87,"0.#"),1)=".",TRUE,FALSE)</formula>
    </cfRule>
  </conditionalFormatting>
  <conditionalFormatting sqref="AE55">
    <cfRule type="expression" dxfId="2059" priority="13387">
      <formula>IF(RIGHT(TEXT(AE55,"0.#"),1)=".",FALSE,TRUE)</formula>
    </cfRule>
    <cfRule type="expression" dxfId="2058" priority="13388">
      <formula>IF(RIGHT(TEXT(AE55,"0.#"),1)=".",TRUE,FALSE)</formula>
    </cfRule>
  </conditionalFormatting>
  <conditionalFormatting sqref="AI55">
    <cfRule type="expression" dxfId="2057" priority="13385">
      <formula>IF(RIGHT(TEXT(AI55,"0.#"),1)=".",FALSE,TRUE)</formula>
    </cfRule>
    <cfRule type="expression" dxfId="2056" priority="13386">
      <formula>IF(RIGHT(TEXT(AI55,"0.#"),1)=".",TRUE,FALSE)</formula>
    </cfRule>
  </conditionalFormatting>
  <conditionalFormatting sqref="AM33">
    <cfRule type="expression" dxfId="2055" priority="13467">
      <formula>IF(RIGHT(TEXT(AM33,"0.#"),1)=".",FALSE,TRUE)</formula>
    </cfRule>
    <cfRule type="expression" dxfId="2054" priority="13468">
      <formula>IF(RIGHT(TEXT(AM33,"0.#"),1)=".",TRUE,FALSE)</formula>
    </cfRule>
  </conditionalFormatting>
  <conditionalFormatting sqref="AQ32:AQ34">
    <cfRule type="expression" dxfId="2053" priority="13459">
      <formula>IF(RIGHT(TEXT(AQ32,"0.#"),1)=".",FALSE,TRUE)</formula>
    </cfRule>
    <cfRule type="expression" dxfId="2052" priority="13460">
      <formula>IF(RIGHT(TEXT(AQ32,"0.#"),1)=".",TRUE,FALSE)</formula>
    </cfRule>
  </conditionalFormatting>
  <conditionalFormatting sqref="AU32:AU34">
    <cfRule type="expression" dxfId="2051" priority="13457">
      <formula>IF(RIGHT(TEXT(AU32,"0.#"),1)=".",FALSE,TRUE)</formula>
    </cfRule>
    <cfRule type="expression" dxfId="2050" priority="13458">
      <formula>IF(RIGHT(TEXT(AU32,"0.#"),1)=".",TRUE,FALSE)</formula>
    </cfRule>
  </conditionalFormatting>
  <conditionalFormatting sqref="AE53">
    <cfRule type="expression" dxfId="2049" priority="13391">
      <formula>IF(RIGHT(TEXT(AE53,"0.#"),1)=".",FALSE,TRUE)</formula>
    </cfRule>
    <cfRule type="expression" dxfId="2048" priority="13392">
      <formula>IF(RIGHT(TEXT(AE53,"0.#"),1)=".",TRUE,FALSE)</formula>
    </cfRule>
  </conditionalFormatting>
  <conditionalFormatting sqref="AE54">
    <cfRule type="expression" dxfId="2047" priority="13389">
      <formula>IF(RIGHT(TEXT(AE54,"0.#"),1)=".",FALSE,TRUE)</formula>
    </cfRule>
    <cfRule type="expression" dxfId="2046" priority="13390">
      <formula>IF(RIGHT(TEXT(AE54,"0.#"),1)=".",TRUE,FALSE)</formula>
    </cfRule>
  </conditionalFormatting>
  <conditionalFormatting sqref="AI54">
    <cfRule type="expression" dxfId="2045" priority="13383">
      <formula>IF(RIGHT(TEXT(AI54,"0.#"),1)=".",FALSE,TRUE)</formula>
    </cfRule>
    <cfRule type="expression" dxfId="2044" priority="13384">
      <formula>IF(RIGHT(TEXT(AI54,"0.#"),1)=".",TRUE,FALSE)</formula>
    </cfRule>
  </conditionalFormatting>
  <conditionalFormatting sqref="AI53">
    <cfRule type="expression" dxfId="2043" priority="13381">
      <formula>IF(RIGHT(TEXT(AI53,"0.#"),1)=".",FALSE,TRUE)</formula>
    </cfRule>
    <cfRule type="expression" dxfId="2042" priority="13382">
      <formula>IF(RIGHT(TEXT(AI53,"0.#"),1)=".",TRUE,FALSE)</formula>
    </cfRule>
  </conditionalFormatting>
  <conditionalFormatting sqref="AM53">
    <cfRule type="expression" dxfId="2041" priority="13379">
      <formula>IF(RIGHT(TEXT(AM53,"0.#"),1)=".",FALSE,TRUE)</formula>
    </cfRule>
    <cfRule type="expression" dxfId="2040" priority="13380">
      <formula>IF(RIGHT(TEXT(AM53,"0.#"),1)=".",TRUE,FALSE)</formula>
    </cfRule>
  </conditionalFormatting>
  <conditionalFormatting sqref="AM54">
    <cfRule type="expression" dxfId="2039" priority="13377">
      <formula>IF(RIGHT(TEXT(AM54,"0.#"),1)=".",FALSE,TRUE)</formula>
    </cfRule>
    <cfRule type="expression" dxfId="2038" priority="13378">
      <formula>IF(RIGHT(TEXT(AM54,"0.#"),1)=".",TRUE,FALSE)</formula>
    </cfRule>
  </conditionalFormatting>
  <conditionalFormatting sqref="AM55">
    <cfRule type="expression" dxfId="2037" priority="13375">
      <formula>IF(RIGHT(TEXT(AM55,"0.#"),1)=".",FALSE,TRUE)</formula>
    </cfRule>
    <cfRule type="expression" dxfId="2036" priority="13376">
      <formula>IF(RIGHT(TEXT(AM55,"0.#"),1)=".",TRUE,FALSE)</formula>
    </cfRule>
  </conditionalFormatting>
  <conditionalFormatting sqref="AE60">
    <cfRule type="expression" dxfId="2035" priority="13361">
      <formula>IF(RIGHT(TEXT(AE60,"0.#"),1)=".",FALSE,TRUE)</formula>
    </cfRule>
    <cfRule type="expression" dxfId="2034" priority="13362">
      <formula>IF(RIGHT(TEXT(AE60,"0.#"),1)=".",TRUE,FALSE)</formula>
    </cfRule>
  </conditionalFormatting>
  <conditionalFormatting sqref="AE61">
    <cfRule type="expression" dxfId="2033" priority="13359">
      <formula>IF(RIGHT(TEXT(AE61,"0.#"),1)=".",FALSE,TRUE)</formula>
    </cfRule>
    <cfRule type="expression" dxfId="2032" priority="13360">
      <formula>IF(RIGHT(TEXT(AE61,"0.#"),1)=".",TRUE,FALSE)</formula>
    </cfRule>
  </conditionalFormatting>
  <conditionalFormatting sqref="AE62">
    <cfRule type="expression" dxfId="2031" priority="13357">
      <formula>IF(RIGHT(TEXT(AE62,"0.#"),1)=".",FALSE,TRUE)</formula>
    </cfRule>
    <cfRule type="expression" dxfId="2030" priority="13358">
      <formula>IF(RIGHT(TEXT(AE62,"0.#"),1)=".",TRUE,FALSE)</formula>
    </cfRule>
  </conditionalFormatting>
  <conditionalFormatting sqref="AI62">
    <cfRule type="expression" dxfId="2029" priority="13355">
      <formula>IF(RIGHT(TEXT(AI62,"0.#"),1)=".",FALSE,TRUE)</formula>
    </cfRule>
    <cfRule type="expression" dxfId="2028" priority="13356">
      <formula>IF(RIGHT(TEXT(AI62,"0.#"),1)=".",TRUE,FALSE)</formula>
    </cfRule>
  </conditionalFormatting>
  <conditionalFormatting sqref="AI61">
    <cfRule type="expression" dxfId="2027" priority="13353">
      <formula>IF(RIGHT(TEXT(AI61,"0.#"),1)=".",FALSE,TRUE)</formula>
    </cfRule>
    <cfRule type="expression" dxfId="2026" priority="13354">
      <formula>IF(RIGHT(TEXT(AI61,"0.#"),1)=".",TRUE,FALSE)</formula>
    </cfRule>
  </conditionalFormatting>
  <conditionalFormatting sqref="AI60">
    <cfRule type="expression" dxfId="2025" priority="13351">
      <formula>IF(RIGHT(TEXT(AI60,"0.#"),1)=".",FALSE,TRUE)</formula>
    </cfRule>
    <cfRule type="expression" dxfId="2024" priority="13352">
      <formula>IF(RIGHT(TEXT(AI60,"0.#"),1)=".",TRUE,FALSE)</formula>
    </cfRule>
  </conditionalFormatting>
  <conditionalFormatting sqref="AM60">
    <cfRule type="expression" dxfId="2023" priority="13349">
      <formula>IF(RIGHT(TEXT(AM60,"0.#"),1)=".",FALSE,TRUE)</formula>
    </cfRule>
    <cfRule type="expression" dxfId="2022" priority="13350">
      <formula>IF(RIGHT(TEXT(AM60,"0.#"),1)=".",TRUE,FALSE)</formula>
    </cfRule>
  </conditionalFormatting>
  <conditionalFormatting sqref="AM61">
    <cfRule type="expression" dxfId="2021" priority="13347">
      <formula>IF(RIGHT(TEXT(AM61,"0.#"),1)=".",FALSE,TRUE)</formula>
    </cfRule>
    <cfRule type="expression" dxfId="2020" priority="13348">
      <formula>IF(RIGHT(TEXT(AM61,"0.#"),1)=".",TRUE,FALSE)</formula>
    </cfRule>
  </conditionalFormatting>
  <conditionalFormatting sqref="AM62">
    <cfRule type="expression" dxfId="2019" priority="13345">
      <formula>IF(RIGHT(TEXT(AM62,"0.#"),1)=".",FALSE,TRUE)</formula>
    </cfRule>
    <cfRule type="expression" dxfId="2018" priority="13346">
      <formula>IF(RIGHT(TEXT(AM62,"0.#"),1)=".",TRUE,FALSE)</formula>
    </cfRule>
  </conditionalFormatting>
  <conditionalFormatting sqref="AE87">
    <cfRule type="expression" dxfId="2017" priority="13331">
      <formula>IF(RIGHT(TEXT(AE87,"0.#"),1)=".",FALSE,TRUE)</formula>
    </cfRule>
    <cfRule type="expression" dxfId="2016" priority="13332">
      <formula>IF(RIGHT(TEXT(AE87,"0.#"),1)=".",TRUE,FALSE)</formula>
    </cfRule>
  </conditionalFormatting>
  <conditionalFormatting sqref="AE88">
    <cfRule type="expression" dxfId="2015" priority="13329">
      <formula>IF(RIGHT(TEXT(AE88,"0.#"),1)=".",FALSE,TRUE)</formula>
    </cfRule>
    <cfRule type="expression" dxfId="2014" priority="13330">
      <formula>IF(RIGHT(TEXT(AE88,"0.#"),1)=".",TRUE,FALSE)</formula>
    </cfRule>
  </conditionalFormatting>
  <conditionalFormatting sqref="AE89">
    <cfRule type="expression" dxfId="2013" priority="13327">
      <formula>IF(RIGHT(TEXT(AE89,"0.#"),1)=".",FALSE,TRUE)</formula>
    </cfRule>
    <cfRule type="expression" dxfId="2012" priority="13328">
      <formula>IF(RIGHT(TEXT(AE89,"0.#"),1)=".",TRUE,FALSE)</formula>
    </cfRule>
  </conditionalFormatting>
  <conditionalFormatting sqref="AI89">
    <cfRule type="expression" dxfId="2011" priority="13325">
      <formula>IF(RIGHT(TEXT(AI89,"0.#"),1)=".",FALSE,TRUE)</formula>
    </cfRule>
    <cfRule type="expression" dxfId="2010" priority="13326">
      <formula>IF(RIGHT(TEXT(AI89,"0.#"),1)=".",TRUE,FALSE)</formula>
    </cfRule>
  </conditionalFormatting>
  <conditionalFormatting sqref="AI88">
    <cfRule type="expression" dxfId="2009" priority="13323">
      <formula>IF(RIGHT(TEXT(AI88,"0.#"),1)=".",FALSE,TRUE)</formula>
    </cfRule>
    <cfRule type="expression" dxfId="2008" priority="13324">
      <formula>IF(RIGHT(TEXT(AI88,"0.#"),1)=".",TRUE,FALSE)</formula>
    </cfRule>
  </conditionalFormatting>
  <conditionalFormatting sqref="AI87">
    <cfRule type="expression" dxfId="2007" priority="13321">
      <formula>IF(RIGHT(TEXT(AI87,"0.#"),1)=".",FALSE,TRUE)</formula>
    </cfRule>
    <cfRule type="expression" dxfId="2006" priority="13322">
      <formula>IF(RIGHT(TEXT(AI87,"0.#"),1)=".",TRUE,FALSE)</formula>
    </cfRule>
  </conditionalFormatting>
  <conditionalFormatting sqref="AM88">
    <cfRule type="expression" dxfId="2005" priority="13317">
      <formula>IF(RIGHT(TEXT(AM88,"0.#"),1)=".",FALSE,TRUE)</formula>
    </cfRule>
    <cfRule type="expression" dxfId="2004" priority="13318">
      <formula>IF(RIGHT(TEXT(AM88,"0.#"),1)=".",TRUE,FALSE)</formula>
    </cfRule>
  </conditionalFormatting>
  <conditionalFormatting sqref="AM89">
    <cfRule type="expression" dxfId="2003" priority="13315">
      <formula>IF(RIGHT(TEXT(AM89,"0.#"),1)=".",FALSE,TRUE)</formula>
    </cfRule>
    <cfRule type="expression" dxfId="2002" priority="13316">
      <formula>IF(RIGHT(TEXT(AM89,"0.#"),1)=".",TRUE,FALSE)</formula>
    </cfRule>
  </conditionalFormatting>
  <conditionalFormatting sqref="AE92">
    <cfRule type="expression" dxfId="2001" priority="13301">
      <formula>IF(RIGHT(TEXT(AE92,"0.#"),1)=".",FALSE,TRUE)</formula>
    </cfRule>
    <cfRule type="expression" dxfId="2000" priority="13302">
      <formula>IF(RIGHT(TEXT(AE92,"0.#"),1)=".",TRUE,FALSE)</formula>
    </cfRule>
  </conditionalFormatting>
  <conditionalFormatting sqref="AE93">
    <cfRule type="expression" dxfId="1999" priority="13299">
      <formula>IF(RIGHT(TEXT(AE93,"0.#"),1)=".",FALSE,TRUE)</formula>
    </cfRule>
    <cfRule type="expression" dxfId="1998" priority="13300">
      <formula>IF(RIGHT(TEXT(AE93,"0.#"),1)=".",TRUE,FALSE)</formula>
    </cfRule>
  </conditionalFormatting>
  <conditionalFormatting sqref="AE94">
    <cfRule type="expression" dxfId="1997" priority="13297">
      <formula>IF(RIGHT(TEXT(AE94,"0.#"),1)=".",FALSE,TRUE)</formula>
    </cfRule>
    <cfRule type="expression" dxfId="1996" priority="13298">
      <formula>IF(RIGHT(TEXT(AE94,"0.#"),1)=".",TRUE,FALSE)</formula>
    </cfRule>
  </conditionalFormatting>
  <conditionalFormatting sqref="AI94">
    <cfRule type="expression" dxfId="1995" priority="13295">
      <formula>IF(RIGHT(TEXT(AI94,"0.#"),1)=".",FALSE,TRUE)</formula>
    </cfRule>
    <cfRule type="expression" dxfId="1994" priority="13296">
      <formula>IF(RIGHT(TEXT(AI94,"0.#"),1)=".",TRUE,FALSE)</formula>
    </cfRule>
  </conditionalFormatting>
  <conditionalFormatting sqref="AI93">
    <cfRule type="expression" dxfId="1993" priority="13293">
      <formula>IF(RIGHT(TEXT(AI93,"0.#"),1)=".",FALSE,TRUE)</formula>
    </cfRule>
    <cfRule type="expression" dxfId="1992" priority="13294">
      <formula>IF(RIGHT(TEXT(AI93,"0.#"),1)=".",TRUE,FALSE)</formula>
    </cfRule>
  </conditionalFormatting>
  <conditionalFormatting sqref="AI92">
    <cfRule type="expression" dxfId="1991" priority="13291">
      <formula>IF(RIGHT(TEXT(AI92,"0.#"),1)=".",FALSE,TRUE)</formula>
    </cfRule>
    <cfRule type="expression" dxfId="1990" priority="13292">
      <formula>IF(RIGHT(TEXT(AI92,"0.#"),1)=".",TRUE,FALSE)</formula>
    </cfRule>
  </conditionalFormatting>
  <conditionalFormatting sqref="AM92">
    <cfRule type="expression" dxfId="1989" priority="13289">
      <formula>IF(RIGHT(TEXT(AM92,"0.#"),1)=".",FALSE,TRUE)</formula>
    </cfRule>
    <cfRule type="expression" dxfId="1988" priority="13290">
      <formula>IF(RIGHT(TEXT(AM92,"0.#"),1)=".",TRUE,FALSE)</formula>
    </cfRule>
  </conditionalFormatting>
  <conditionalFormatting sqref="AM93">
    <cfRule type="expression" dxfId="1987" priority="13287">
      <formula>IF(RIGHT(TEXT(AM93,"0.#"),1)=".",FALSE,TRUE)</formula>
    </cfRule>
    <cfRule type="expression" dxfId="1986" priority="13288">
      <formula>IF(RIGHT(TEXT(AM93,"0.#"),1)=".",TRUE,FALSE)</formula>
    </cfRule>
  </conditionalFormatting>
  <conditionalFormatting sqref="AM94">
    <cfRule type="expression" dxfId="1985" priority="13285">
      <formula>IF(RIGHT(TEXT(AM94,"0.#"),1)=".",FALSE,TRUE)</formula>
    </cfRule>
    <cfRule type="expression" dxfId="1984" priority="13286">
      <formula>IF(RIGHT(TEXT(AM94,"0.#"),1)=".",TRUE,FALSE)</formula>
    </cfRule>
  </conditionalFormatting>
  <conditionalFormatting sqref="AE97">
    <cfRule type="expression" dxfId="1983" priority="13271">
      <formula>IF(RIGHT(TEXT(AE97,"0.#"),1)=".",FALSE,TRUE)</formula>
    </cfRule>
    <cfRule type="expression" dxfId="1982" priority="13272">
      <formula>IF(RIGHT(TEXT(AE97,"0.#"),1)=".",TRUE,FALSE)</formula>
    </cfRule>
  </conditionalFormatting>
  <conditionalFormatting sqref="AE98">
    <cfRule type="expression" dxfId="1981" priority="13269">
      <formula>IF(RIGHT(TEXT(AE98,"0.#"),1)=".",FALSE,TRUE)</formula>
    </cfRule>
    <cfRule type="expression" dxfId="1980" priority="13270">
      <formula>IF(RIGHT(TEXT(AE98,"0.#"),1)=".",TRUE,FALSE)</formula>
    </cfRule>
  </conditionalFormatting>
  <conditionalFormatting sqref="AE99">
    <cfRule type="expression" dxfId="1979" priority="13267">
      <formula>IF(RIGHT(TEXT(AE99,"0.#"),1)=".",FALSE,TRUE)</formula>
    </cfRule>
    <cfRule type="expression" dxfId="1978" priority="13268">
      <formula>IF(RIGHT(TEXT(AE99,"0.#"),1)=".",TRUE,FALSE)</formula>
    </cfRule>
  </conditionalFormatting>
  <conditionalFormatting sqref="AI99">
    <cfRule type="expression" dxfId="1977" priority="13265">
      <formula>IF(RIGHT(TEXT(AI99,"0.#"),1)=".",FALSE,TRUE)</formula>
    </cfRule>
    <cfRule type="expression" dxfId="1976" priority="13266">
      <formula>IF(RIGHT(TEXT(AI99,"0.#"),1)=".",TRUE,FALSE)</formula>
    </cfRule>
  </conditionalFormatting>
  <conditionalFormatting sqref="AI98">
    <cfRule type="expression" dxfId="1975" priority="13263">
      <formula>IF(RIGHT(TEXT(AI98,"0.#"),1)=".",FALSE,TRUE)</formula>
    </cfRule>
    <cfRule type="expression" dxfId="1974" priority="13264">
      <formula>IF(RIGHT(TEXT(AI98,"0.#"),1)=".",TRUE,FALSE)</formula>
    </cfRule>
  </conditionalFormatting>
  <conditionalFormatting sqref="AI97">
    <cfRule type="expression" dxfId="1973" priority="13261">
      <formula>IF(RIGHT(TEXT(AI97,"0.#"),1)=".",FALSE,TRUE)</formula>
    </cfRule>
    <cfRule type="expression" dxfId="1972" priority="13262">
      <formula>IF(RIGHT(TEXT(AI97,"0.#"),1)=".",TRUE,FALSE)</formula>
    </cfRule>
  </conditionalFormatting>
  <conditionalFormatting sqref="AM97">
    <cfRule type="expression" dxfId="1971" priority="13259">
      <formula>IF(RIGHT(TEXT(AM97,"0.#"),1)=".",FALSE,TRUE)</formula>
    </cfRule>
    <cfRule type="expression" dxfId="1970" priority="13260">
      <formula>IF(RIGHT(TEXT(AM97,"0.#"),1)=".",TRUE,FALSE)</formula>
    </cfRule>
  </conditionalFormatting>
  <conditionalFormatting sqref="AM98">
    <cfRule type="expression" dxfId="1969" priority="13257">
      <formula>IF(RIGHT(TEXT(AM98,"0.#"),1)=".",FALSE,TRUE)</formula>
    </cfRule>
    <cfRule type="expression" dxfId="1968" priority="13258">
      <formula>IF(RIGHT(TEXT(AM98,"0.#"),1)=".",TRUE,FALSE)</formula>
    </cfRule>
  </conditionalFormatting>
  <conditionalFormatting sqref="AM99">
    <cfRule type="expression" dxfId="1967" priority="13255">
      <formula>IF(RIGHT(TEXT(AM99,"0.#"),1)=".",FALSE,TRUE)</formula>
    </cfRule>
    <cfRule type="expression" dxfId="1966" priority="13256">
      <formula>IF(RIGHT(TEXT(AM99,"0.#"),1)=".",TRUE,FALSE)</formula>
    </cfRule>
  </conditionalFormatting>
  <conditionalFormatting sqref="AI101 AM101">
    <cfRule type="expression" dxfId="1965" priority="13241">
      <formula>IF(RIGHT(TEXT(AI101,"0.#"),1)=".",FALSE,TRUE)</formula>
    </cfRule>
    <cfRule type="expression" dxfId="1964" priority="13242">
      <formula>IF(RIGHT(TEXT(AI101,"0.#"),1)=".",TRUE,FALSE)</formula>
    </cfRule>
  </conditionalFormatting>
  <conditionalFormatting sqref="AE102">
    <cfRule type="expression" dxfId="1963" priority="13237">
      <formula>IF(RIGHT(TEXT(AE102,"0.#"),1)=".",FALSE,TRUE)</formula>
    </cfRule>
    <cfRule type="expression" dxfId="1962" priority="13238">
      <formula>IF(RIGHT(TEXT(AE102,"0.#"),1)=".",TRUE,FALSE)</formula>
    </cfRule>
  </conditionalFormatting>
  <conditionalFormatting sqref="AI102">
    <cfRule type="expression" dxfId="1961" priority="13235">
      <formula>IF(RIGHT(TEXT(AI102,"0.#"),1)=".",FALSE,TRUE)</formula>
    </cfRule>
    <cfRule type="expression" dxfId="1960" priority="13236">
      <formula>IF(RIGHT(TEXT(AI102,"0.#"),1)=".",TRUE,FALSE)</formula>
    </cfRule>
  </conditionalFormatting>
  <conditionalFormatting sqref="AM102">
    <cfRule type="expression" dxfId="1959" priority="13233">
      <formula>IF(RIGHT(TEXT(AM102,"0.#"),1)=".",FALSE,TRUE)</formula>
    </cfRule>
    <cfRule type="expression" dxfId="1958" priority="13234">
      <formula>IF(RIGHT(TEXT(AM102,"0.#"),1)=".",TRUE,FALSE)</formula>
    </cfRule>
  </conditionalFormatting>
  <conditionalFormatting sqref="AQ102">
    <cfRule type="expression" dxfId="1957" priority="13231">
      <formula>IF(RIGHT(TEXT(AQ102,"0.#"),1)=".",FALSE,TRUE)</formula>
    </cfRule>
    <cfRule type="expression" dxfId="1956" priority="13232">
      <formula>IF(RIGHT(TEXT(AQ102,"0.#"),1)=".",TRUE,FALSE)</formula>
    </cfRule>
  </conditionalFormatting>
  <conditionalFormatting sqref="AE104">
    <cfRule type="expression" dxfId="1955" priority="13229">
      <formula>IF(RIGHT(TEXT(AE104,"0.#"),1)=".",FALSE,TRUE)</formula>
    </cfRule>
    <cfRule type="expression" dxfId="1954" priority="13230">
      <formula>IF(RIGHT(TEXT(AE104,"0.#"),1)=".",TRUE,FALSE)</formula>
    </cfRule>
  </conditionalFormatting>
  <conditionalFormatting sqref="AI104">
    <cfRule type="expression" dxfId="1953" priority="13227">
      <formula>IF(RIGHT(TEXT(AI104,"0.#"),1)=".",FALSE,TRUE)</formula>
    </cfRule>
    <cfRule type="expression" dxfId="1952" priority="13228">
      <formula>IF(RIGHT(TEXT(AI104,"0.#"),1)=".",TRUE,FALSE)</formula>
    </cfRule>
  </conditionalFormatting>
  <conditionalFormatting sqref="AM104">
    <cfRule type="expression" dxfId="1951" priority="13225">
      <formula>IF(RIGHT(TEXT(AM104,"0.#"),1)=".",FALSE,TRUE)</formula>
    </cfRule>
    <cfRule type="expression" dxfId="1950" priority="13226">
      <formula>IF(RIGHT(TEXT(AM104,"0.#"),1)=".",TRUE,FALSE)</formula>
    </cfRule>
  </conditionalFormatting>
  <conditionalFormatting sqref="AE105">
    <cfRule type="expression" dxfId="1949" priority="13223">
      <formula>IF(RIGHT(TEXT(AE105,"0.#"),1)=".",FALSE,TRUE)</formula>
    </cfRule>
    <cfRule type="expression" dxfId="1948" priority="13224">
      <formula>IF(RIGHT(TEXT(AE105,"0.#"),1)=".",TRUE,FALSE)</formula>
    </cfRule>
  </conditionalFormatting>
  <conditionalFormatting sqref="AI105">
    <cfRule type="expression" dxfId="1947" priority="13221">
      <formula>IF(RIGHT(TEXT(AI105,"0.#"),1)=".",FALSE,TRUE)</formula>
    </cfRule>
    <cfRule type="expression" dxfId="1946" priority="13222">
      <formula>IF(RIGHT(TEXT(AI105,"0.#"),1)=".",TRUE,FALSE)</formula>
    </cfRule>
  </conditionalFormatting>
  <conditionalFormatting sqref="AM105">
    <cfRule type="expression" dxfId="1945" priority="13219">
      <formula>IF(RIGHT(TEXT(AM105,"0.#"),1)=".",FALSE,TRUE)</formula>
    </cfRule>
    <cfRule type="expression" dxfId="1944" priority="13220">
      <formula>IF(RIGHT(TEXT(AM105,"0.#"),1)=".",TRUE,FALSE)</formula>
    </cfRule>
  </conditionalFormatting>
  <conditionalFormatting sqref="AE107">
    <cfRule type="expression" dxfId="1943" priority="13215">
      <formula>IF(RIGHT(TEXT(AE107,"0.#"),1)=".",FALSE,TRUE)</formula>
    </cfRule>
    <cfRule type="expression" dxfId="1942" priority="13216">
      <formula>IF(RIGHT(TEXT(AE107,"0.#"),1)=".",TRUE,FALSE)</formula>
    </cfRule>
  </conditionalFormatting>
  <conditionalFormatting sqref="AI107">
    <cfRule type="expression" dxfId="1941" priority="13213">
      <formula>IF(RIGHT(TEXT(AI107,"0.#"),1)=".",FALSE,TRUE)</formula>
    </cfRule>
    <cfRule type="expression" dxfId="1940" priority="13214">
      <formula>IF(RIGHT(TEXT(AI107,"0.#"),1)=".",TRUE,FALSE)</formula>
    </cfRule>
  </conditionalFormatting>
  <conditionalFormatting sqref="AM107">
    <cfRule type="expression" dxfId="1939" priority="13211">
      <formula>IF(RIGHT(TEXT(AM107,"0.#"),1)=".",FALSE,TRUE)</formula>
    </cfRule>
    <cfRule type="expression" dxfId="1938" priority="13212">
      <formula>IF(RIGHT(TEXT(AM107,"0.#"),1)=".",TRUE,FALSE)</formula>
    </cfRule>
  </conditionalFormatting>
  <conditionalFormatting sqref="AE108">
    <cfRule type="expression" dxfId="1937" priority="13209">
      <formula>IF(RIGHT(TEXT(AE108,"0.#"),1)=".",FALSE,TRUE)</formula>
    </cfRule>
    <cfRule type="expression" dxfId="1936" priority="13210">
      <formula>IF(RIGHT(TEXT(AE108,"0.#"),1)=".",TRUE,FALSE)</formula>
    </cfRule>
  </conditionalFormatting>
  <conditionalFormatting sqref="AI108">
    <cfRule type="expression" dxfId="1935" priority="13207">
      <formula>IF(RIGHT(TEXT(AI108,"0.#"),1)=".",FALSE,TRUE)</formula>
    </cfRule>
    <cfRule type="expression" dxfId="1934" priority="13208">
      <formula>IF(RIGHT(TEXT(AI108,"0.#"),1)=".",TRUE,FALSE)</formula>
    </cfRule>
  </conditionalFormatting>
  <conditionalFormatting sqref="AM108">
    <cfRule type="expression" dxfId="1933" priority="13205">
      <formula>IF(RIGHT(TEXT(AM108,"0.#"),1)=".",FALSE,TRUE)</formula>
    </cfRule>
    <cfRule type="expression" dxfId="1932" priority="13206">
      <formula>IF(RIGHT(TEXT(AM108,"0.#"),1)=".",TRUE,FALSE)</formula>
    </cfRule>
  </conditionalFormatting>
  <conditionalFormatting sqref="AE110">
    <cfRule type="expression" dxfId="1931" priority="13201">
      <formula>IF(RIGHT(TEXT(AE110,"0.#"),1)=".",FALSE,TRUE)</formula>
    </cfRule>
    <cfRule type="expression" dxfId="1930" priority="13202">
      <formula>IF(RIGHT(TEXT(AE110,"0.#"),1)=".",TRUE,FALSE)</formula>
    </cfRule>
  </conditionalFormatting>
  <conditionalFormatting sqref="AI110">
    <cfRule type="expression" dxfId="1929" priority="13199">
      <formula>IF(RIGHT(TEXT(AI110,"0.#"),1)=".",FALSE,TRUE)</formula>
    </cfRule>
    <cfRule type="expression" dxfId="1928" priority="13200">
      <formula>IF(RIGHT(TEXT(AI110,"0.#"),1)=".",TRUE,FALSE)</formula>
    </cfRule>
  </conditionalFormatting>
  <conditionalFormatting sqref="AM110">
    <cfRule type="expression" dxfId="1927" priority="13197">
      <formula>IF(RIGHT(TEXT(AM110,"0.#"),1)=".",FALSE,TRUE)</formula>
    </cfRule>
    <cfRule type="expression" dxfId="1926" priority="13198">
      <formula>IF(RIGHT(TEXT(AM110,"0.#"),1)=".",TRUE,FALSE)</formula>
    </cfRule>
  </conditionalFormatting>
  <conditionalFormatting sqref="AE111">
    <cfRule type="expression" dxfId="1925" priority="13195">
      <formula>IF(RIGHT(TEXT(AE111,"0.#"),1)=".",FALSE,TRUE)</formula>
    </cfRule>
    <cfRule type="expression" dxfId="1924" priority="13196">
      <formula>IF(RIGHT(TEXT(AE111,"0.#"),1)=".",TRUE,FALSE)</formula>
    </cfRule>
  </conditionalFormatting>
  <conditionalFormatting sqref="AI111">
    <cfRule type="expression" dxfId="1923" priority="13193">
      <formula>IF(RIGHT(TEXT(AI111,"0.#"),1)=".",FALSE,TRUE)</formula>
    </cfRule>
    <cfRule type="expression" dxfId="1922" priority="13194">
      <formula>IF(RIGHT(TEXT(AI111,"0.#"),1)=".",TRUE,FALSE)</formula>
    </cfRule>
  </conditionalFormatting>
  <conditionalFormatting sqref="AM111">
    <cfRule type="expression" dxfId="1921" priority="13191">
      <formula>IF(RIGHT(TEXT(AM111,"0.#"),1)=".",FALSE,TRUE)</formula>
    </cfRule>
    <cfRule type="expression" dxfId="1920" priority="13192">
      <formula>IF(RIGHT(TEXT(AM111,"0.#"),1)=".",TRUE,FALSE)</formula>
    </cfRule>
  </conditionalFormatting>
  <conditionalFormatting sqref="AE113">
    <cfRule type="expression" dxfId="1919" priority="13187">
      <formula>IF(RIGHT(TEXT(AE113,"0.#"),1)=".",FALSE,TRUE)</formula>
    </cfRule>
    <cfRule type="expression" dxfId="1918" priority="13188">
      <formula>IF(RIGHT(TEXT(AE113,"0.#"),1)=".",TRUE,FALSE)</formula>
    </cfRule>
  </conditionalFormatting>
  <conditionalFormatting sqref="AI113">
    <cfRule type="expression" dxfId="1917" priority="13185">
      <formula>IF(RIGHT(TEXT(AI113,"0.#"),1)=".",FALSE,TRUE)</formula>
    </cfRule>
    <cfRule type="expression" dxfId="1916" priority="13186">
      <formula>IF(RIGHT(TEXT(AI113,"0.#"),1)=".",TRUE,FALSE)</formula>
    </cfRule>
  </conditionalFormatting>
  <conditionalFormatting sqref="AM113">
    <cfRule type="expression" dxfId="1915" priority="13183">
      <formula>IF(RIGHT(TEXT(AM113,"0.#"),1)=".",FALSE,TRUE)</formula>
    </cfRule>
    <cfRule type="expression" dxfId="1914" priority="13184">
      <formula>IF(RIGHT(TEXT(AM113,"0.#"),1)=".",TRUE,FALSE)</formula>
    </cfRule>
  </conditionalFormatting>
  <conditionalFormatting sqref="AE114">
    <cfRule type="expression" dxfId="1913" priority="13181">
      <formula>IF(RIGHT(TEXT(AE114,"0.#"),1)=".",FALSE,TRUE)</formula>
    </cfRule>
    <cfRule type="expression" dxfId="1912" priority="13182">
      <formula>IF(RIGHT(TEXT(AE114,"0.#"),1)=".",TRUE,FALSE)</formula>
    </cfRule>
  </conditionalFormatting>
  <conditionalFormatting sqref="AI114">
    <cfRule type="expression" dxfId="1911" priority="13179">
      <formula>IF(RIGHT(TEXT(AI114,"0.#"),1)=".",FALSE,TRUE)</formula>
    </cfRule>
    <cfRule type="expression" dxfId="1910" priority="13180">
      <formula>IF(RIGHT(TEXT(AI114,"0.#"),1)=".",TRUE,FALSE)</formula>
    </cfRule>
  </conditionalFormatting>
  <conditionalFormatting sqref="AM114">
    <cfRule type="expression" dxfId="1909" priority="13177">
      <formula>IF(RIGHT(TEXT(AM114,"0.#"),1)=".",FALSE,TRUE)</formula>
    </cfRule>
    <cfRule type="expression" dxfId="1908" priority="13178">
      <formula>IF(RIGHT(TEXT(AM114,"0.#"),1)=".",TRUE,FALSE)</formula>
    </cfRule>
  </conditionalFormatting>
  <conditionalFormatting sqref="AE116 AQ116">
    <cfRule type="expression" dxfId="1907" priority="13173">
      <formula>IF(RIGHT(TEXT(AE116,"0.#"),1)=".",FALSE,TRUE)</formula>
    </cfRule>
    <cfRule type="expression" dxfId="1906" priority="13174">
      <formula>IF(RIGHT(TEXT(AE116,"0.#"),1)=".",TRUE,FALSE)</formula>
    </cfRule>
  </conditionalFormatting>
  <conditionalFormatting sqref="AI116">
    <cfRule type="expression" dxfId="1905" priority="13171">
      <formula>IF(RIGHT(TEXT(AI116,"0.#"),1)=".",FALSE,TRUE)</formula>
    </cfRule>
    <cfRule type="expression" dxfId="1904" priority="13172">
      <formula>IF(RIGHT(TEXT(AI116,"0.#"),1)=".",TRUE,FALSE)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 RIGHT(TEXT(AL847,"0.#"),1)&lt;&gt;"."),TRUE,FALSE)</formula>
    </cfRule>
    <cfRule type="expression" dxfId="1814" priority="6644">
      <formula>IF(AND(AL847&gt;=0, RIGHT(TEXT(AL847,"0.#"),1)="."),TRUE,FALSE)</formula>
    </cfRule>
    <cfRule type="expression" dxfId="1813" priority="6645">
      <formula>IF(AND(AL847&lt;0, RIGHT(TEXT(AL847,"0.#"),1)&lt;&gt;"."),TRUE,FALSE)</formula>
    </cfRule>
    <cfRule type="expression" dxfId="1812" priority="6646">
      <formula>IF(AND(AL847&lt;0, 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E33">
    <cfRule type="expression" dxfId="13" priority="13">
      <formula>IF(RIGHT(TEXT(AE33,"0.#"),1)=".",FALSE,TRUE)</formula>
    </cfRule>
    <cfRule type="expression" dxfId="12" priority="14">
      <formula>IF(RIGHT(TEXT(AE33,"0.#"),1)=".",TRUE,FALSE)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I33">
    <cfRule type="expression" dxfId="7" priority="7">
      <formula>IF(RIGHT(TEXT(AI33,"0.#"),1)=".",FALSE,TRUE)</formula>
    </cfRule>
    <cfRule type="expression" dxfId="6" priority="8">
      <formula>IF(RIGHT(TEXT(AI33,"0.#"),1)=".",TRUE,FALSE)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2021-08-26T02:07:08Z</cp:lastPrinted>
  <dcterms:created xsi:type="dcterms:W3CDTF">2012-03-13T00:50:25Z</dcterms:created>
  <dcterms:modified xsi:type="dcterms:W3CDTF">2021-08-26T07:17:12Z</dcterms:modified>
</cp:coreProperties>
</file>