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8800" windowHeight="1146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行政事業レビューシート!$A$1:$AX$1110</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<sst xmlns="http://schemas.openxmlformats.org/spreadsheetml/2006/main" xmlns:r="http://schemas.openxmlformats.org/officeDocument/2006/relationships" count="742" uniqueCount="742">
  <si>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</si>
  <si>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</si>
  <si>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</si>
  <si>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</si>
  <si>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</si>
  <si>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</si>
  <si>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</si>
  <si>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</si>
  <si>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</si>
  <si>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</si>
  <si>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</si>
  <si>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</si>
  <si>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</si>
  <si>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</si>
  <si>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</si>
  <si>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</si>
  <si>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</si>
  <si>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</si>
  <si>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</si>
  <si>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</si>
  <si>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</si>
  <si>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</si>
  <si>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</si>
  <si>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</si>
  <si>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</si>
  <si>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</si>
  <si>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</si>
  <si>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</si>
  <si>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</si>
  <si>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</si>
  <si>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</si>
  <si>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</si>
  <si>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</si>
  <si>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</si>
  <si>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道路交通安全対策調査費</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</si>
  <si>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</si>
  <si>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</si>
  <si>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</si>
  <si>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</si>
  <si>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</si>
  <si>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</si>
  <si>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</si>
  <si>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</si>
  <si>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</si>
  <si>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</si>
  <si>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</si>
  <si>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</si>
  <si>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</si>
  <si>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</si>
  <si>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</si>
  <si>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</si>
  <si>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</si>
  <si>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</si>
  <si>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</si>
  <si>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</si>
  <si>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</si>
  <si>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</si>
  <si>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</si>
  <si>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</si>
  <si>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</si>
  <si>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</si>
  <si>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</si>
  <si>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</si>
  <si>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</si>
  <si>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</si>
  <si>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</si>
  <si>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無</t>
    <rPh sb="0" eb="1">
      <t>ナ</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</si>
  <si>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</si>
  <si>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</si>
  <si>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</si>
  <si>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</si>
  <si>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</si>
  <si>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</si>
  <si>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</si>
  <si>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</si>
  <si>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</si>
  <si>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</si>
  <si>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</si>
  <si>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</si>
  <si>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</si>
  <si>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</si>
  <si>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</si>
  <si>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</si>
  <si>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</si>
  <si>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</si>
  <si>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</si>
  <si>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</si>
  <si>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</si>
  <si>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</si>
  <si>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</si>
  <si>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</si>
  <si>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</si>
  <si>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</si>
  <si>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</si>
  <si>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</si>
  <si>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</si>
  <si>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</si>
  <si>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</si>
  <si>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</si>
  <si>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</si>
  <si>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</si>
  <si>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</si>
  <si>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</si>
  <si>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</si>
  <si>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</si>
  <si>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</si>
  <si>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</si>
  <si>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</si>
  <si>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</si>
  <si>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</si>
  <si>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</si>
  <si>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</si>
  <si>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</si>
  <si>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</si>
  <si>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</si>
  <si>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</si>
  <si>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</si>
  <si>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</si>
  <si>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</si>
  <si>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</si>
  <si>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</si>
  <si>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</si>
  <si>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</si>
  <si>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</si>
  <si>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</si>
  <si>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</si>
  <si>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</si>
  <si>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</si>
  <si>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</si>
  <si>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</si>
  <si>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</si>
  <si>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</si>
  <si>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</si>
  <si>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</si>
  <si>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</si>
  <si>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</si>
  <si>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</si>
  <si>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</si>
  <si>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</si>
  <si>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</si>
  <si>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</si>
  <si>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</si>
  <si>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</si>
  <si>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</si>
  <si>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</si>
  <si>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</si>
  <si>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</si>
  <si>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</si>
  <si>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</si>
  <si>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</si>
  <si>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</si>
  <si>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</si>
  <si>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</si>
  <si>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</si>
  <si>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</si>
  <si>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</si>
  <si>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</si>
  <si>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</si>
  <si>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</si>
  <si>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</si>
  <si>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</si>
  <si>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</si>
  <si>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</si>
  <si>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</si>
  <si>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</si>
  <si>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</si>
  <si>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</si>
  <si>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</si>
  <si>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</si>
  <si>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</si>
  <si>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</si>
  <si>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</si>
  <si>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</si>
  <si>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</si>
  <si>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</si>
  <si>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</si>
  <si>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</si>
  <si>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</si>
  <si>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</si>
  <si>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</si>
  <si>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</si>
  <si>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</si>
  <si>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</si>
  <si>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</si>
  <si>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</si>
  <si>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</si>
  <si>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</si>
  <si>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</si>
  <si>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</si>
  <si>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</si>
  <si>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</si>
  <si>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</si>
  <si>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</si>
  <si>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</si>
  <si>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</si>
  <si>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</si>
  <si>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</si>
  <si>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</si>
  <si>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</si>
  <si>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</si>
  <si>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</si>
  <si>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</si>
  <si>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</si>
  <si>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</si>
  <si>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</si>
  <si>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</si>
  <si>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</si>
  <si>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</si>
  <si>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</si>
  <si>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</si>
  <si>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</si>
  <si>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</si>
  <si>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</si>
  <si>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</si>
  <si>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</si>
  <si>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</si>
  <si>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</si>
  <si>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</si>
  <si>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</si>
  <si>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</si>
  <si>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</si>
  <si>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</si>
  <si>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</si>
  <si>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</si>
  <si>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</si>
  <si>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</si>
  <si>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</si>
  <si>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百万円/式</t>
    <rPh sb="0" eb="2">
      <t>ヒャクマン</t>
    </rPh>
    <rPh sb="2" eb="3">
      <t>エン</t>
    </rPh>
    <rPh sb="4" eb="5">
      <t>シキ</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</si>
  <si>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</si>
  <si>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</si>
  <si>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</si>
  <si>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</si>
  <si>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</si>
  <si>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</si>
  <si>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</si>
  <si>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</si>
  <si>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</si>
  <si>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</si>
  <si>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</si>
  <si>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</si>
  <si>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</si>
  <si>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</si>
  <si>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</si>
  <si>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</si>
  <si>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</si>
  <si>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r>
      <t>1</t>
    </r>
    <r>
      <rPr>
        <sz val="11"/>
        <color auto="1"/>
        <rFont val="ＭＳ Ｐゴシック"/>
      </rPr>
      <t>0/1</t>
    </r>
  </si>
  <si>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</si>
  <si>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</si>
  <si>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</si>
  <si>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</si>
  <si>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</si>
  <si>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</si>
  <si>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</si>
  <si>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</si>
  <si>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</si>
  <si>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</si>
  <si>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</si>
  <si>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</si>
  <si>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</si>
  <si>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</si>
  <si>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</si>
  <si>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</si>
  <si>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</si>
  <si>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</si>
  <si>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</si>
  <si>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</si>
  <si>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</si>
  <si>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</si>
  <si>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</si>
  <si>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</si>
  <si>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</si>
  <si>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</si>
  <si>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</si>
  <si>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</si>
  <si>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</si>
  <si>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</si>
  <si>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</si>
  <si>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</si>
  <si>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</si>
  <si>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</si>
  <si>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</si>
  <si>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実績は見込みに見合っている。</t>
    <rPh sb="0" eb="2">
      <t>ジッセキ</t>
    </rPh>
    <rPh sb="3" eb="5">
      <t>ミコ</t>
    </rPh>
    <rPh sb="7" eb="9">
      <t>ミア</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</si>
  <si>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</si>
  <si>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</si>
  <si>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</si>
  <si>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</si>
  <si>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</si>
  <si>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</si>
  <si>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</si>
  <si>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</si>
  <si>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</si>
  <si>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</si>
  <si>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</si>
  <si>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</si>
  <si>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</si>
  <si>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</si>
  <si>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</si>
  <si>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</si>
  <si>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</si>
  <si>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</si>
  <si>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</si>
  <si>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</si>
  <si>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</si>
  <si>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</si>
  <si>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道路構造物維持管理情報の保存手法の最適化に関する調査検討</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</si>
  <si>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</si>
  <si>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</si>
  <si>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</si>
  <si>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</si>
  <si>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</si>
  <si>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</si>
  <si>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</si>
  <si>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</si>
  <si>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</si>
  <si>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</si>
  <si>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</si>
  <si>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</si>
  <si>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</si>
  <si>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</si>
  <si>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</si>
  <si>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</si>
  <si>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</si>
  <si>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</si>
  <si>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</si>
  <si>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地方公共団体に対して、維持管理のアセットマネジメントに必要なデータ項目と保存手法について検討・支援等を行うものであり、国で実施することが必要。</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</si>
  <si>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</si>
  <si>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</si>
  <si>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</si>
  <si>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</si>
  <si>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</si>
  <si>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</si>
  <si>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</si>
  <si>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</si>
  <si>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</si>
  <si>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</si>
  <si>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</si>
  <si>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</si>
  <si>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</si>
  <si>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</si>
  <si>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</si>
  <si>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</si>
  <si>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</si>
  <si>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</si>
  <si>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</si>
  <si>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</si>
  <si>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</si>
  <si>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</si>
  <si>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</si>
  <si>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</si>
  <si>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</si>
  <si>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</si>
  <si>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</si>
  <si>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</si>
  <si>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</si>
  <si>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</si>
  <si>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</si>
  <si>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</si>
  <si>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</si>
  <si>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</si>
  <si>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</si>
  <si>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</si>
  <si>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</si>
  <si>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</si>
  <si>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</si>
  <si>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</si>
  <si>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</si>
  <si>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</si>
  <si>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</si>
  <si>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</si>
  <si>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</si>
  <si>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</si>
  <si>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</si>
  <si>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</si>
  <si>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</si>
  <si>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</si>
  <si>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</si>
  <si>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</si>
  <si>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</si>
  <si>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</si>
  <si>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課長　長谷川　朋弘</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</si>
  <si>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</si>
  <si>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</si>
  <si>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</si>
  <si>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</si>
  <si>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</si>
  <si>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</si>
  <si>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</si>
  <si>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</si>
  <si>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</si>
  <si>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</si>
  <si>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</si>
  <si>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</si>
  <si>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</si>
  <si>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</si>
  <si>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</si>
  <si>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</si>
  <si>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</si>
  <si>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</si>
  <si>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</si>
  <si>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</si>
  <si>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</si>
  <si>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</si>
  <si>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</si>
  <si>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</si>
  <si>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</si>
  <si>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</si>
  <si>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</si>
  <si>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</si>
  <si>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</si>
  <si>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</si>
  <si>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</si>
  <si>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</si>
  <si>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</si>
  <si>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</si>
  <si>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</si>
  <si>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</si>
  <si>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</si>
  <si>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</si>
  <si>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</si>
  <si>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</si>
  <si>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</si>
  <si>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</si>
  <si>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</si>
  <si>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</si>
  <si>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</si>
  <si>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</si>
  <si>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</si>
  <si>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</si>
  <si>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</si>
  <si>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</si>
  <si>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</si>
  <si>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</si>
  <si>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</si>
  <si>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</si>
  <si>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</si>
  <si>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</si>
  <si>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</si>
  <si>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</si>
  <si>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</si>
  <si>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</si>
  <si>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</si>
  <si>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</si>
  <si>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</si>
  <si>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</si>
  <si>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</si>
  <si>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</si>
  <si>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</si>
  <si>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</si>
  <si>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</si>
  <si>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</si>
  <si>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自治体</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</si>
  <si>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</si>
  <si>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</si>
  <si>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</si>
  <si>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</si>
  <si>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</si>
  <si>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</si>
  <si>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</si>
  <si>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</si>
  <si>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アセットマネジメントに必要なデータ項目を検討した道路構造物の施設数（橋梁、トンネル等合計6施設）</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</si>
  <si>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</si>
  <si>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</si>
  <si>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</si>
  <si>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</si>
  <si>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</si>
  <si>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</si>
  <si>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</si>
  <si>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</si>
  <si>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</si>
  <si>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</si>
  <si>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</si>
  <si>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</si>
  <si>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</si>
  <si>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</si>
  <si>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</si>
  <si>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</si>
  <si>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</si>
  <si>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</si>
  <si>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</si>
  <si>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施設</t>
  </si>
  <si>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</si>
  <si>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</si>
  <si>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</si>
  <si>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</si>
  <si>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</si>
  <si>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</si>
  <si>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</si>
  <si>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</si>
  <si>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</si>
  <si>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</si>
  <si>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</si>
  <si>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</si>
  <si>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</si>
  <si>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</si>
  <si>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</si>
  <si>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</si>
  <si>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</si>
  <si>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</si>
  <si>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</si>
  <si>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</si>
  <si>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</si>
  <si>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</si>
  <si>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</si>
  <si>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</si>
  <si>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</si>
  <si>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</si>
  <si>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</si>
  <si>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</si>
  <si>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</si>
  <si>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</si>
  <si>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</si>
  <si>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</si>
  <si>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</si>
  <si>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</si>
  <si>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</si>
  <si>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</si>
  <si>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</si>
  <si>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</si>
  <si>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</si>
  <si>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</si>
  <si>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</si>
  <si>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</si>
  <si>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</si>
  <si>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</si>
  <si>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</si>
  <si>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</si>
  <si>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</si>
  <si>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</si>
  <si>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</si>
  <si>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</si>
  <si>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</si>
  <si>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</si>
  <si>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</si>
  <si>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</si>
  <si>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</si>
  <si>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</si>
  <si>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</si>
  <si>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</si>
  <si>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</si>
  <si>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</si>
  <si>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</si>
  <si>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多くの業者が入札に参加できるよう、参加資格における同種業務実績等を設定しており、入札参加条件も含め有識者委員会にて審議頂いている。
本調査の成果を地方公共団体における維持・管理の高度化・効率化に活用できるよう、周知等に努める。</t>
    <rPh sb="0" eb="1">
      <t>オオ</t>
    </rPh>
    <rPh sb="3" eb="5">
      <t>ギョウシャ</t>
    </rPh>
    <rPh sb="6" eb="8">
      <t>ニュウサツ</t>
    </rPh>
    <rPh sb="9" eb="11">
      <t>サンカ</t>
    </rPh>
    <rPh sb="17" eb="19">
      <t>サンカ</t>
    </rPh>
    <rPh sb="19" eb="21">
      <t>シカク</t>
    </rPh>
    <rPh sb="25" eb="27">
      <t>ドウシュ</t>
    </rPh>
    <rPh sb="27" eb="29">
      <t>ギョウム</t>
    </rPh>
    <rPh sb="29" eb="31">
      <t>ジッセキ</t>
    </rPh>
    <rPh sb="31" eb="32">
      <t>トウ</t>
    </rPh>
    <rPh sb="33" eb="35">
      <t>セッテイ</t>
    </rPh>
    <rPh sb="40" eb="42">
      <t>ニュウサツ</t>
    </rPh>
    <rPh sb="42" eb="44">
      <t>サンカ</t>
    </rPh>
    <rPh sb="44" eb="46">
      <t>ジョウケン</t>
    </rPh>
    <rPh sb="47" eb="48">
      <t>フク</t>
    </rPh>
    <rPh sb="49" eb="52">
      <t>ユウシキシャ</t>
    </rPh>
    <rPh sb="52" eb="55">
      <t>イインカイ</t>
    </rPh>
    <rPh sb="57" eb="59">
      <t>シンギ</t>
    </rPh>
    <rPh sb="59" eb="60">
      <t>イタダ</t>
    </rPh>
    <rPh sb="66" eb="69">
      <t>ホンチョウサ</t>
    </rPh>
    <rPh sb="70" eb="72">
      <t>セイカ</t>
    </rPh>
    <rPh sb="73" eb="75">
      <t>チホウ</t>
    </rPh>
    <rPh sb="75" eb="77">
      <t>コウキョウ</t>
    </rPh>
    <rPh sb="77" eb="79">
      <t>ダンタイ</t>
    </rPh>
    <rPh sb="83" eb="85">
      <t>イジ</t>
    </rPh>
    <rPh sb="86" eb="88">
      <t>カンリ</t>
    </rPh>
    <rPh sb="89" eb="92">
      <t>コウドカ</t>
    </rPh>
    <rPh sb="93" eb="96">
      <t>コウリツカ</t>
    </rPh>
    <rPh sb="97" eb="99">
      <t>カツヨウ</t>
    </rPh>
    <rPh sb="105" eb="107">
      <t>シュウチ</t>
    </rPh>
    <rPh sb="107" eb="108">
      <t>トウ</t>
    </rPh>
    <rPh sb="109" eb="110">
      <t>ツト</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</si>
  <si>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</si>
  <si>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</si>
  <si>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</si>
  <si>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</si>
  <si>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</si>
  <si>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</si>
  <si>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成果物は施策検討のために活用されている。</t>
    <rPh sb="0" eb="3">
      <t>セイカブツ</t>
    </rPh>
    <rPh sb="4" eb="6">
      <t>セサク</t>
    </rPh>
    <rPh sb="6" eb="8">
      <t>ケントウ</t>
    </rPh>
    <rPh sb="12" eb="14">
      <t>カツヨウ</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</si>
  <si>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</si>
  <si>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</si>
  <si>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</si>
  <si>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</si>
  <si>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</si>
  <si>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</si>
  <si>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</si>
  <si>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</si>
  <si>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</si>
  <si>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</si>
  <si>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</si>
  <si>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</si>
  <si>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</si>
  <si>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令和3年度</t>
  </si>
  <si>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</si>
  <si>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</si>
  <si>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</si>
  <si>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</si>
  <si>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</si>
  <si>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</si>
  <si>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</si>
  <si>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</si>
  <si>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</si>
  <si>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</si>
  <si>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</si>
  <si>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</si>
  <si>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</si>
  <si>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</si>
  <si>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</si>
  <si>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</si>
  <si>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</si>
  <si>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</si>
  <si>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</si>
  <si>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</si>
  <si>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</si>
  <si>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</si>
  <si>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</si>
  <si>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</si>
  <si>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</si>
  <si>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今後も道路構造物の維持管理手法の高度化・効率化に向け、各構造物におけるデータ項目や保存手法等について検討を進める。</t>
    <rPh sb="0" eb="2">
      <t>コンゴ</t>
    </rPh>
    <rPh sb="3" eb="5">
      <t>ドウロ</t>
    </rPh>
    <rPh sb="5" eb="8">
      <t>コウゾウブツ</t>
    </rPh>
    <rPh sb="9" eb="11">
      <t>イジ</t>
    </rPh>
    <rPh sb="11" eb="13">
      <t>カンリ</t>
    </rPh>
    <rPh sb="13" eb="15">
      <t>シュホウ</t>
    </rPh>
    <rPh sb="16" eb="19">
      <t>コウドカ</t>
    </rPh>
    <rPh sb="20" eb="23">
      <t>コウリツカ</t>
    </rPh>
    <rPh sb="24" eb="25">
      <t>ム</t>
    </rPh>
    <rPh sb="27" eb="28">
      <t>カク</t>
    </rPh>
    <rPh sb="28" eb="31">
      <t>コウゾウブツ</t>
    </rPh>
    <rPh sb="38" eb="40">
      <t>コウモク</t>
    </rPh>
    <rPh sb="41" eb="43">
      <t>ホゾン</t>
    </rPh>
    <rPh sb="43" eb="45">
      <t>シュホウ</t>
    </rPh>
    <rPh sb="45" eb="46">
      <t>トウ</t>
    </rPh>
    <rPh sb="50" eb="52">
      <t>ケントウ</t>
    </rPh>
    <rPh sb="53" eb="54">
      <t>スス</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</si>
  <si>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</si>
  <si>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</si>
  <si>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</si>
  <si>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</si>
  <si>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</si>
  <si>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</si>
  <si>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</si>
  <si>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</si>
  <si>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</si>
  <si>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</si>
  <si>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</si>
  <si>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</si>
  <si>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</si>
  <si>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</si>
  <si>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</si>
  <si>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</si>
  <si>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</si>
  <si>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</si>
  <si>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</si>
  <si>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</si>
  <si>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</si>
  <si>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</si>
  <si>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</si>
  <si>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</si>
  <si>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</si>
  <si>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</si>
  <si>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</si>
  <si>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</si>
  <si>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</si>
  <si>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</si>
  <si>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</si>
  <si>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１５　道路交通の安全性を確保・向上する</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</si>
  <si>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</si>
  <si>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</si>
  <si>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</si>
  <si>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</si>
  <si>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</si>
  <si>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</si>
  <si>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</si>
  <si>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</si>
  <si>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</si>
  <si>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</si>
  <si>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</si>
  <si>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</si>
  <si>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</si>
  <si>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</si>
  <si>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</si>
  <si>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</si>
  <si>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</si>
  <si>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</si>
  <si>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</si>
  <si>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</si>
  <si>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</si>
  <si>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</si>
  <si>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</si>
  <si>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</si>
  <si>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</si>
  <si>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</si>
  <si>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</si>
  <si>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</si>
  <si>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</si>
  <si>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</si>
  <si>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</si>
  <si>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</si>
  <si>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</si>
  <si>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</si>
  <si>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</si>
  <si>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</si>
  <si>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</si>
  <si>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</si>
  <si>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</si>
  <si>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</si>
  <si>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</si>
  <si>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</si>
  <si>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</si>
  <si>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</si>
  <si>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</si>
  <si>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</si>
  <si>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</si>
  <si>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</si>
  <si>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</si>
  <si>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</si>
  <si>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</si>
  <si>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</si>
  <si>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</si>
  <si>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</si>
  <si>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</si>
  <si>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</si>
  <si>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</si>
  <si>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</si>
  <si>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</si>
  <si>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</si>
  <si>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</si>
  <si>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</si>
  <si>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</si>
  <si>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</si>
  <si>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</si>
  <si>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</si>
  <si>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</si>
  <si>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</si>
  <si>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</si>
  <si>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</si>
  <si>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</si>
  <si>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</si>
  <si>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</si>
  <si>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</si>
  <si>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</si>
  <si>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</si>
  <si>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</si>
  <si>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</si>
  <si>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</si>
  <si>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</si>
  <si>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</si>
  <si>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</si>
  <si>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</si>
  <si>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</si>
  <si>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</si>
  <si>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</si>
  <si>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</si>
  <si>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</si>
  <si>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</si>
  <si>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</si>
  <si>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</si>
  <si>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A.一般財団法人　日本みち研究所</t>
    <rPh sb="2" eb="4">
      <t>イッパン</t>
    </rPh>
    <rPh sb="4" eb="8">
      <t>ザイダンホウジン</t>
    </rPh>
    <rPh sb="9" eb="11">
      <t>ニホン</t>
    </rPh>
    <rPh sb="13" eb="16">
      <t>ケンキュウジョ</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</si>
  <si>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</si>
  <si>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</si>
  <si>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</si>
  <si>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</si>
  <si>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</si>
  <si>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</si>
  <si>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令和2年度</t>
  </si>
  <si>
    <t>国道・技術課</t>
  </si>
  <si>
    <t>地方公共団体が道路構造物の維持・管理を高度化・効率化するため、アセットマネジメントに必要なデータ項目を検討（標準化）するとともに、その保存方法について検討を実施する。あわせて、地方公共団体が維持管理情報を電子化して保有する場合の支援策についても検討を実施する。</t>
  </si>
  <si>
    <t>地方公共団体が維持管理のデータベースを構築する際に、標準となる項目が定められていないため、各々が保存している項目が不明であり、中長期的な観点で道路構造物の維持・管理を行うための必要な項目が含まれていない可能性がある。今後、地方公共団体が道路構造物の維持・管理を高度化・効率化するため、アセットマネジメントに必要なデータ項目を検討（標準化）するとともに、その保存方法についての検討を実施する。あわせて、地方公共団体が維持管理情報を電子化して保有する場合の支援策についても検討する。</t>
  </si>
  <si>
    <t>全ての道路構造物について維持管理のアセットマネジメントに必要なデータ項目を標準化案の提示</t>
  </si>
  <si>
    <t>令和３年度までに維持管理のアセットマネジメントに必要なデータ項目の標準化案及び保存手法案を提示</t>
  </si>
  <si>
    <t>式</t>
  </si>
  <si>
    <t>新32</t>
  </si>
  <si>
    <t>○</t>
  </si>
  <si>
    <t>・経済財政運営と改革の基本方針2020（令和2年7月17日閣議決定）
・成長戦略フォローアップ（令和2年7月17日閣議決定）</t>
  </si>
  <si>
    <t>道路構造物の維持管理の高度化・効率化に寄与。</t>
  </si>
  <si>
    <t>有</t>
  </si>
  <si>
    <t>維持管理のアセットマネジメントに寄与する事業であり、必要かつ優先度が高い。</t>
  </si>
  <si>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4"/>
  </si>
  <si>
    <t>事業目的に即した使用に基づき適正に執行している。</t>
    <rPh sb="0" eb="2">
      <t>ジギョウ</t>
    </rPh>
    <rPh sb="2" eb="4">
      <t>モクテキ</t>
    </rPh>
    <rPh sb="5" eb="6">
      <t>ソク</t>
    </rPh>
    <rPh sb="8" eb="10">
      <t>シヨウ</t>
    </rPh>
    <rPh sb="11" eb="12">
      <t>モト</t>
    </rPh>
    <rPh sb="14" eb="16">
      <t>テキセイ</t>
    </rPh>
    <rPh sb="17" eb="19">
      <t>シッコウ</t>
    </rPh>
    <phoneticPr fontId="4"/>
  </si>
  <si>
    <t>適切にコスト水準の妥当性を確認している。</t>
    <rPh sb="0" eb="2">
      <t>テキセツ</t>
    </rPh>
    <rPh sb="6" eb="8">
      <t>スイジュン</t>
    </rPh>
    <rPh sb="9" eb="12">
      <t>ダトウセイ</t>
    </rPh>
    <rPh sb="13" eb="15">
      <t>カクニン</t>
    </rPh>
    <phoneticPr fontId="4"/>
  </si>
  <si>
    <t>執行額　／　業務成果　　　　　　　　　　　　　</t>
    <rPh sb="0" eb="2">
      <t>シッコウ</t>
    </rPh>
    <rPh sb="2" eb="3">
      <t>ガク</t>
    </rPh>
    <rPh sb="6" eb="8">
      <t>ギョウム</t>
    </rPh>
    <rPh sb="8" eb="10">
      <t>セイカ</t>
    </rPh>
    <phoneticPr fontId="4"/>
  </si>
  <si>
    <t>11/1</t>
  </si>
  <si>
    <t>委託費</t>
    <rPh sb="0" eb="3">
      <t>イタクヒ</t>
    </rPh>
    <phoneticPr fontId="4"/>
  </si>
  <si>
    <t>一般財団法人　日本みち研究所</t>
    <rPh sb="0" eb="2">
      <t>イッパン</t>
    </rPh>
    <rPh sb="2" eb="6">
      <t>ザイダンホウジン</t>
    </rPh>
    <rPh sb="7" eb="9">
      <t>ニホン</t>
    </rPh>
    <rPh sb="11" eb="14">
      <t>ケンキュウジョ</t>
    </rPh>
    <phoneticPr fontId="4"/>
  </si>
  <si>
    <t>・当該予算の執行は、国土交通省で実施し、全ての支出先を把握している。
・入札および契約内容の妥当性については、第三者機関である有識者委員会により審議いただいた。</t>
    <rPh sb="1" eb="3">
      <t>トウガイ</t>
    </rPh>
    <rPh sb="3" eb="5">
      <t>ヨサン</t>
    </rPh>
    <rPh sb="6" eb="8">
      <t>シッコウ</t>
    </rPh>
    <rPh sb="10" eb="12">
      <t>コクド</t>
    </rPh>
    <rPh sb="12" eb="15">
      <t>コウツウショウ</t>
    </rPh>
    <rPh sb="16" eb="18">
      <t>ジッシ</t>
    </rPh>
    <rPh sb="20" eb="21">
      <t>スベ</t>
    </rPh>
    <rPh sb="23" eb="26">
      <t>シシュツサキ</t>
    </rPh>
    <rPh sb="27" eb="29">
      <t>ハアク</t>
    </rPh>
    <rPh sb="36" eb="38">
      <t>ニュウサツ</t>
    </rPh>
    <rPh sb="41" eb="43">
      <t>ケイヤク</t>
    </rPh>
    <rPh sb="43" eb="45">
      <t>ナイヨウ</t>
    </rPh>
    <rPh sb="46" eb="49">
      <t>ダトウセイ</t>
    </rPh>
    <rPh sb="55" eb="58">
      <t>ダイサンシャ</t>
    </rPh>
    <rPh sb="58" eb="60">
      <t>キカン</t>
    </rPh>
    <rPh sb="63" eb="66">
      <t>ユウシキシャ</t>
    </rPh>
    <rPh sb="66" eb="69">
      <t>イインカイ</t>
    </rPh>
    <rPh sb="72" eb="74">
      <t>シンギ</t>
    </rPh>
    <phoneticPr fontId="4"/>
  </si>
  <si>
    <t>本調査の成果を地方公共団体が的確に活用し、道路構造物の維持・管理の高度化・効率化が図られるようにするため、必要な周知等に努められたい。</t>
  </si>
  <si>
    <t>（１）「入札および契約内容の妥当性については，第三者機関である有識者委員会により審議いただいた」とありますが，俄には信じ難いものがあります．非常に重要な事業だと思いますが，素人なので真実は分かりませんが，この作業内容であれば，特殊な技能が必要だとは思えないので，多くの業者が入札に参加できるように思われました．これが実質的な随契で「問題なし」となった経緯（審議の方法など）を知りたいと思いました．</t>
    <rPh sb="0" eb="3">
      <t>ニュウサツオオｙビ</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</si>
</sst>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7">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22</xdr:col>
      <xdr:colOff>3175</xdr:colOff>
      <xdr:row>749</xdr:row>
      <xdr:rowOff>190500</xdr:rowOff>
    </xdr:from>
    <xdr:ext cx="2705100" cy="502920"/>
    <xdr:sp macro="" textlink="">
      <xdr:nvSpPr>
        <xdr:cNvPr id="2" name="テキスト ボックス 1"/>
        <xdr:cNvSpPr txBox="1"/>
      </xdr:nvSpPr>
      <xdr:spPr>
        <a:xfrm>
          <a:off x="4403725" y="40994330"/>
          <a:ext cx="2705100" cy="50292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国土交通省</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oneCellAnchor>
    <xdr:from xmlns:xdr="http://schemas.openxmlformats.org/drawingml/2006/spreadsheetDrawing">
      <xdr:col>21</xdr:col>
      <xdr:colOff>178435</xdr:colOff>
      <xdr:row>754</xdr:row>
      <xdr:rowOff>215900</xdr:rowOff>
    </xdr:from>
    <xdr:ext cx="2733040" cy="509270"/>
    <xdr:sp macro="" textlink="">
      <xdr:nvSpPr>
        <xdr:cNvPr id="4" name="テキスト ボックス 3"/>
        <xdr:cNvSpPr txBox="1"/>
      </xdr:nvSpPr>
      <xdr:spPr>
        <a:xfrm>
          <a:off x="4378960" y="42812335"/>
          <a:ext cx="2733040" cy="509270"/>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A.民間企業（1件）</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twoCellAnchor>
    <xdr:from xmlns:xdr="http://schemas.openxmlformats.org/drawingml/2006/spreadsheetDrawing">
      <xdr:col>21</xdr:col>
      <xdr:colOff>190500</xdr:colOff>
      <xdr:row>756</xdr:row>
      <xdr:rowOff>147955</xdr:rowOff>
    </xdr:from>
    <xdr:to xmlns:xdr="http://schemas.openxmlformats.org/drawingml/2006/spreadsheetDrawing">
      <xdr:col>35</xdr:col>
      <xdr:colOff>93345</xdr:colOff>
      <xdr:row>758</xdr:row>
      <xdr:rowOff>93345</xdr:rowOff>
    </xdr:to>
    <xdr:sp macro="" textlink="">
      <xdr:nvSpPr>
        <xdr:cNvPr id="5" name="大かっこ 4"/>
        <xdr:cNvSpPr/>
      </xdr:nvSpPr>
      <xdr:spPr>
        <a:xfrm>
          <a:off x="4391025" y="43456860"/>
          <a:ext cx="2703195" cy="66548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twoCellAnchor>
    <xdr:from xmlns:xdr="http://schemas.openxmlformats.org/drawingml/2006/spreadsheetDrawing">
      <xdr:col>28</xdr:col>
      <xdr:colOff>130810</xdr:colOff>
      <xdr:row>751</xdr:row>
      <xdr:rowOff>74930</xdr:rowOff>
    </xdr:from>
    <xdr:to xmlns:xdr="http://schemas.openxmlformats.org/drawingml/2006/spreadsheetDrawing">
      <xdr:col>28</xdr:col>
      <xdr:colOff>130810</xdr:colOff>
      <xdr:row>753</xdr:row>
      <xdr:rowOff>242570</xdr:rowOff>
    </xdr:to>
    <xdr:cxnSp macro="">
      <xdr:nvCxnSpPr>
        <xdr:cNvPr id="6" name="直線矢印コネクタ 5"/>
        <xdr:cNvCxnSpPr/>
      </xdr:nvCxnSpPr>
      <xdr:spPr>
        <a:xfrm>
          <a:off x="5731510" y="41598850"/>
          <a:ext cx="0" cy="88011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21</xdr:col>
      <xdr:colOff>85725</xdr:colOff>
      <xdr:row>753</xdr:row>
      <xdr:rowOff>272415</xdr:rowOff>
    </xdr:from>
    <xdr:ext cx="1804670" cy="301625"/>
    <xdr:sp macro="" textlink="">
      <xdr:nvSpPr>
        <xdr:cNvPr id="7" name="テキスト ボックス 7"/>
        <xdr:cNvSpPr txBox="1"/>
      </xdr:nvSpPr>
      <xdr:spPr>
        <a:xfrm>
          <a:off x="4286250" y="42508805"/>
          <a:ext cx="1804670"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ctr"/>
          <a:r>
            <a:rPr kumimoji="1" lang="ja-JP" altLang="en-US" sz="1200">
              <a:latin typeface="+mj-ea"/>
              <a:ea typeface="+mj-ea"/>
            </a:rPr>
            <a:t>【随意契約（企画競争）】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5" zoomScaleNormal="75" zoomScaleSheetLayoutView="75" workbookViewId="0">
      <selection activeCell="A736" sqref="A736:AX736"/>
    </sheetView>
  </sheetViews>
  <sheetFormatPr defaultColWidth="8.875" defaultRowHeight="13.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520</v>
      </c>
      <c r="AJ2" s="636" t="s">
        <v>707</v>
      </c>
      <c r="AK2" s="636"/>
      <c r="AL2" s="636"/>
      <c r="AM2" s="636"/>
      <c r="AN2" s="721" t="s">
        <v>520</v>
      </c>
      <c r="AO2" s="636">
        <v>20</v>
      </c>
      <c r="AP2" s="636"/>
      <c r="AQ2" s="636"/>
      <c r="AR2" s="758" t="s">
        <v>520</v>
      </c>
      <c r="AS2" s="769">
        <v>190</v>
      </c>
      <c r="AT2" s="769"/>
      <c r="AU2" s="769"/>
      <c r="AV2" s="721" t="str">
        <f>IF(AW2="","","-")</f>
        <v/>
      </c>
      <c r="AW2" s="778"/>
      <c r="AX2" s="778"/>
    </row>
    <row r="3" spans="1:50" ht="21" customHeight="1">
      <c r="A3" s="3" t="s">
        <v>713</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100</v>
      </c>
      <c r="AJ3" s="727" t="s">
        <v>297</v>
      </c>
      <c r="AK3" s="727"/>
      <c r="AL3" s="727"/>
      <c r="AM3" s="727"/>
      <c r="AN3" s="727"/>
      <c r="AO3" s="727"/>
      <c r="AP3" s="727"/>
      <c r="AQ3" s="727"/>
      <c r="AR3" s="727"/>
      <c r="AS3" s="727"/>
      <c r="AT3" s="727"/>
      <c r="AU3" s="727"/>
      <c r="AV3" s="727"/>
      <c r="AW3" s="727"/>
      <c r="AX3" s="779" t="s">
        <v>143</v>
      </c>
    </row>
    <row r="4" spans="1:50" ht="24.75" customHeight="1">
      <c r="A4" s="4" t="s">
        <v>56</v>
      </c>
      <c r="B4" s="72"/>
      <c r="C4" s="72"/>
      <c r="D4" s="72"/>
      <c r="E4" s="72"/>
      <c r="F4" s="72"/>
      <c r="G4" s="257" t="s">
        <v>304</v>
      </c>
      <c r="H4" s="324"/>
      <c r="I4" s="324"/>
      <c r="J4" s="324"/>
      <c r="K4" s="324"/>
      <c r="L4" s="324"/>
      <c r="M4" s="324"/>
      <c r="N4" s="324"/>
      <c r="O4" s="324"/>
      <c r="P4" s="324"/>
      <c r="Q4" s="324"/>
      <c r="R4" s="324"/>
      <c r="S4" s="324"/>
      <c r="T4" s="324"/>
      <c r="U4" s="324"/>
      <c r="V4" s="324"/>
      <c r="W4" s="324"/>
      <c r="X4" s="324"/>
      <c r="Y4" s="499" t="s">
        <v>11</v>
      </c>
      <c r="Z4" s="532"/>
      <c r="AA4" s="532"/>
      <c r="AB4" s="532"/>
      <c r="AC4" s="532"/>
      <c r="AD4" s="637"/>
      <c r="AE4" s="658" t="s">
        <v>718</v>
      </c>
      <c r="AF4" s="324"/>
      <c r="AG4" s="324"/>
      <c r="AH4" s="324"/>
      <c r="AI4" s="324"/>
      <c r="AJ4" s="324"/>
      <c r="AK4" s="324"/>
      <c r="AL4" s="324"/>
      <c r="AM4" s="324"/>
      <c r="AN4" s="324"/>
      <c r="AO4" s="324"/>
      <c r="AP4" s="744"/>
      <c r="AQ4" s="748" t="s">
        <v>25</v>
      </c>
      <c r="AR4" s="532"/>
      <c r="AS4" s="532"/>
      <c r="AT4" s="532"/>
      <c r="AU4" s="532"/>
      <c r="AV4" s="532"/>
      <c r="AW4" s="532"/>
      <c r="AX4" s="780"/>
    </row>
    <row r="5" spans="1:50" ht="30" customHeight="1">
      <c r="A5" s="5" t="s">
        <v>147</v>
      </c>
      <c r="B5" s="73"/>
      <c r="C5" s="73"/>
      <c r="D5" s="73"/>
      <c r="E5" s="73"/>
      <c r="F5" s="204"/>
      <c r="G5" s="258" t="s">
        <v>719</v>
      </c>
      <c r="H5" s="325"/>
      <c r="I5" s="325"/>
      <c r="J5" s="325"/>
      <c r="K5" s="325"/>
      <c r="L5" s="325"/>
      <c r="M5" s="390" t="s">
        <v>145</v>
      </c>
      <c r="N5" s="396"/>
      <c r="O5" s="396"/>
      <c r="P5" s="396"/>
      <c r="Q5" s="396"/>
      <c r="R5" s="454"/>
      <c r="S5" s="458" t="s">
        <v>562</v>
      </c>
      <c r="T5" s="325"/>
      <c r="U5" s="325"/>
      <c r="V5" s="325"/>
      <c r="W5" s="325"/>
      <c r="X5" s="474"/>
      <c r="Y5" s="500" t="s">
        <v>29</v>
      </c>
      <c r="Z5" s="533"/>
      <c r="AA5" s="533"/>
      <c r="AB5" s="533"/>
      <c r="AC5" s="533"/>
      <c r="AD5" s="565"/>
      <c r="AE5" s="659" t="s">
        <v>720</v>
      </c>
      <c r="AF5" s="659"/>
      <c r="AG5" s="659"/>
      <c r="AH5" s="659"/>
      <c r="AI5" s="659"/>
      <c r="AJ5" s="659"/>
      <c r="AK5" s="659"/>
      <c r="AL5" s="659"/>
      <c r="AM5" s="659"/>
      <c r="AN5" s="659"/>
      <c r="AO5" s="659"/>
      <c r="AP5" s="745"/>
      <c r="AQ5" s="749" t="s">
        <v>379</v>
      </c>
      <c r="AR5" s="759"/>
      <c r="AS5" s="759"/>
      <c r="AT5" s="759"/>
      <c r="AU5" s="759"/>
      <c r="AV5" s="759"/>
      <c r="AW5" s="759"/>
      <c r="AX5" s="781"/>
    </row>
    <row r="6" spans="1:50" ht="39" customHeight="1">
      <c r="A6" s="6" t="s">
        <v>31</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520</v>
      </c>
      <c r="H7" s="294"/>
      <c r="I7" s="294"/>
      <c r="J7" s="294"/>
      <c r="K7" s="294"/>
      <c r="L7" s="294"/>
      <c r="M7" s="294"/>
      <c r="N7" s="294"/>
      <c r="O7" s="294"/>
      <c r="P7" s="294"/>
      <c r="Q7" s="294"/>
      <c r="R7" s="294"/>
      <c r="S7" s="294"/>
      <c r="T7" s="294"/>
      <c r="U7" s="294"/>
      <c r="V7" s="294"/>
      <c r="W7" s="294"/>
      <c r="X7" s="475"/>
      <c r="Y7" s="501" t="s">
        <v>274</v>
      </c>
      <c r="Z7" s="105"/>
      <c r="AA7" s="105"/>
      <c r="AB7" s="105"/>
      <c r="AC7" s="105"/>
      <c r="AD7" s="638"/>
      <c r="AE7" s="660" t="s">
        <v>728</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395</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397</v>
      </c>
      <c r="Z8" s="534"/>
      <c r="AA8" s="534"/>
      <c r="AB8" s="534"/>
      <c r="AC8" s="534"/>
      <c r="AD8" s="639"/>
      <c r="AE8" s="661" t="str">
        <f>入力規則等!K13</f>
        <v>その他の事項経費</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87</v>
      </c>
      <c r="B9" s="76"/>
      <c r="C9" s="76"/>
      <c r="D9" s="76"/>
      <c r="E9" s="76"/>
      <c r="F9" s="76"/>
      <c r="G9" s="262" t="s">
        <v>721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97</v>
      </c>
      <c r="B10" s="77"/>
      <c r="C10" s="77"/>
      <c r="D10" s="77"/>
      <c r="E10" s="77"/>
      <c r="F10" s="77"/>
      <c r="G10" s="263" t="s">
        <v>722</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21</v>
      </c>
      <c r="B11" s="77"/>
      <c r="C11" s="77"/>
      <c r="D11" s="77"/>
      <c r="E11" s="77"/>
      <c r="F11" s="206"/>
      <c r="G11" s="264" t="str">
        <f>入力規則等!P10</f>
        <v>委託・請負</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91</v>
      </c>
      <c r="B12" s="78"/>
      <c r="C12" s="78"/>
      <c r="D12" s="78"/>
      <c r="E12" s="78"/>
      <c r="F12" s="207"/>
      <c r="G12" s="265"/>
      <c r="H12" s="331"/>
      <c r="I12" s="331"/>
      <c r="J12" s="331"/>
      <c r="K12" s="331"/>
      <c r="L12" s="331"/>
      <c r="M12" s="331"/>
      <c r="N12" s="331"/>
      <c r="O12" s="331"/>
      <c r="P12" s="426" t="s">
        <v>498</v>
      </c>
      <c r="Q12" s="302"/>
      <c r="R12" s="302"/>
      <c r="S12" s="302"/>
      <c r="T12" s="302"/>
      <c r="U12" s="302"/>
      <c r="V12" s="460"/>
      <c r="W12" s="426" t="s">
        <v>86</v>
      </c>
      <c r="X12" s="302"/>
      <c r="Y12" s="302"/>
      <c r="Z12" s="302"/>
      <c r="AA12" s="302"/>
      <c r="AB12" s="302"/>
      <c r="AC12" s="460"/>
      <c r="AD12" s="426" t="s">
        <v>198</v>
      </c>
      <c r="AE12" s="302"/>
      <c r="AF12" s="302"/>
      <c r="AG12" s="302"/>
      <c r="AH12" s="302"/>
      <c r="AI12" s="302"/>
      <c r="AJ12" s="460"/>
      <c r="AK12" s="426" t="s">
        <v>714</v>
      </c>
      <c r="AL12" s="302"/>
      <c r="AM12" s="302"/>
      <c r="AN12" s="302"/>
      <c r="AO12" s="302"/>
      <c r="AP12" s="302"/>
      <c r="AQ12" s="460"/>
      <c r="AR12" s="426" t="s">
        <v>715</v>
      </c>
      <c r="AS12" s="302"/>
      <c r="AT12" s="302"/>
      <c r="AU12" s="302"/>
      <c r="AV12" s="302"/>
      <c r="AW12" s="302"/>
      <c r="AX12" s="788"/>
    </row>
    <row r="13" spans="1:50" ht="21" customHeight="1">
      <c r="A13" s="11"/>
      <c r="B13" s="79"/>
      <c r="C13" s="79"/>
      <c r="D13" s="79"/>
      <c r="E13" s="79"/>
      <c r="F13" s="208"/>
      <c r="G13" s="266" t="s">
        <v>6</v>
      </c>
      <c r="H13" s="332"/>
      <c r="I13" s="365" t="s">
        <v>18</v>
      </c>
      <c r="J13" s="373"/>
      <c r="K13" s="373"/>
      <c r="L13" s="373"/>
      <c r="M13" s="373"/>
      <c r="N13" s="373"/>
      <c r="O13" s="399"/>
      <c r="P13" s="427" t="s">
        <v>520</v>
      </c>
      <c r="Q13" s="447"/>
      <c r="R13" s="447"/>
      <c r="S13" s="447"/>
      <c r="T13" s="447"/>
      <c r="U13" s="447"/>
      <c r="V13" s="461"/>
      <c r="W13" s="427" t="s">
        <v>520</v>
      </c>
      <c r="X13" s="447"/>
      <c r="Y13" s="447"/>
      <c r="Z13" s="447"/>
      <c r="AA13" s="447"/>
      <c r="AB13" s="447"/>
      <c r="AC13" s="461"/>
      <c r="AD13" s="427">
        <v>11</v>
      </c>
      <c r="AE13" s="447"/>
      <c r="AF13" s="447"/>
      <c r="AG13" s="447"/>
      <c r="AH13" s="447"/>
      <c r="AI13" s="447"/>
      <c r="AJ13" s="461"/>
      <c r="AK13" s="427">
        <v>11</v>
      </c>
      <c r="AL13" s="447"/>
      <c r="AM13" s="447"/>
      <c r="AN13" s="447"/>
      <c r="AO13" s="447"/>
      <c r="AP13" s="447"/>
      <c r="AQ13" s="461"/>
      <c r="AR13" s="431">
        <v>0</v>
      </c>
      <c r="AS13" s="449"/>
      <c r="AT13" s="449"/>
      <c r="AU13" s="449"/>
      <c r="AV13" s="449"/>
      <c r="AW13" s="449"/>
      <c r="AX13" s="789"/>
    </row>
    <row r="14" spans="1:50" ht="21" customHeight="1">
      <c r="A14" s="11"/>
      <c r="B14" s="79"/>
      <c r="C14" s="79"/>
      <c r="D14" s="79"/>
      <c r="E14" s="79"/>
      <c r="F14" s="208"/>
      <c r="G14" s="267"/>
      <c r="H14" s="333"/>
      <c r="I14" s="366" t="s">
        <v>8</v>
      </c>
      <c r="J14" s="374"/>
      <c r="K14" s="374"/>
      <c r="L14" s="374"/>
      <c r="M14" s="374"/>
      <c r="N14" s="374"/>
      <c r="O14" s="400"/>
      <c r="P14" s="427" t="s">
        <v>520</v>
      </c>
      <c r="Q14" s="447"/>
      <c r="R14" s="447"/>
      <c r="S14" s="447"/>
      <c r="T14" s="447"/>
      <c r="U14" s="447"/>
      <c r="V14" s="461"/>
      <c r="W14" s="427" t="s">
        <v>520</v>
      </c>
      <c r="X14" s="447"/>
      <c r="Y14" s="447"/>
      <c r="Z14" s="447"/>
      <c r="AA14" s="447"/>
      <c r="AB14" s="447"/>
      <c r="AC14" s="461"/>
      <c r="AD14" s="427" t="s">
        <v>520</v>
      </c>
      <c r="AE14" s="447"/>
      <c r="AF14" s="447"/>
      <c r="AG14" s="447"/>
      <c r="AH14" s="447"/>
      <c r="AI14" s="447"/>
      <c r="AJ14" s="461"/>
      <c r="AK14" s="427" t="s">
        <v>520</v>
      </c>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123</v>
      </c>
      <c r="J15" s="375"/>
      <c r="K15" s="375"/>
      <c r="L15" s="375"/>
      <c r="M15" s="375"/>
      <c r="N15" s="375"/>
      <c r="O15" s="401"/>
      <c r="P15" s="427" t="s">
        <v>520</v>
      </c>
      <c r="Q15" s="447"/>
      <c r="R15" s="447"/>
      <c r="S15" s="447"/>
      <c r="T15" s="447"/>
      <c r="U15" s="447"/>
      <c r="V15" s="461"/>
      <c r="W15" s="427" t="s">
        <v>520</v>
      </c>
      <c r="X15" s="447"/>
      <c r="Y15" s="447"/>
      <c r="Z15" s="447"/>
      <c r="AA15" s="447"/>
      <c r="AB15" s="447"/>
      <c r="AC15" s="461"/>
      <c r="AD15" s="427" t="s">
        <v>520</v>
      </c>
      <c r="AE15" s="447"/>
      <c r="AF15" s="447"/>
      <c r="AG15" s="447"/>
      <c r="AH15" s="447"/>
      <c r="AI15" s="447"/>
      <c r="AJ15" s="461"/>
      <c r="AK15" s="427" t="s">
        <v>520</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61</v>
      </c>
      <c r="J16" s="375"/>
      <c r="K16" s="375"/>
      <c r="L16" s="375"/>
      <c r="M16" s="375"/>
      <c r="N16" s="375"/>
      <c r="O16" s="401"/>
      <c r="P16" s="427" t="s">
        <v>520</v>
      </c>
      <c r="Q16" s="447"/>
      <c r="R16" s="447"/>
      <c r="S16" s="447"/>
      <c r="T16" s="447"/>
      <c r="U16" s="447"/>
      <c r="V16" s="461"/>
      <c r="W16" s="427" t="s">
        <v>520</v>
      </c>
      <c r="X16" s="447"/>
      <c r="Y16" s="447"/>
      <c r="Z16" s="447"/>
      <c r="AA16" s="447"/>
      <c r="AB16" s="447"/>
      <c r="AC16" s="461"/>
      <c r="AD16" s="427" t="s">
        <v>520</v>
      </c>
      <c r="AE16" s="447"/>
      <c r="AF16" s="447"/>
      <c r="AG16" s="447"/>
      <c r="AH16" s="447"/>
      <c r="AI16" s="447"/>
      <c r="AJ16" s="461"/>
      <c r="AK16" s="427" t="s">
        <v>520</v>
      </c>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136</v>
      </c>
      <c r="J17" s="374"/>
      <c r="K17" s="374"/>
      <c r="L17" s="374"/>
      <c r="M17" s="374"/>
      <c r="N17" s="374"/>
      <c r="O17" s="400"/>
      <c r="P17" s="427" t="s">
        <v>520</v>
      </c>
      <c r="Q17" s="447"/>
      <c r="R17" s="447"/>
      <c r="S17" s="447"/>
      <c r="T17" s="447"/>
      <c r="U17" s="447"/>
      <c r="V17" s="461"/>
      <c r="W17" s="427" t="s">
        <v>520</v>
      </c>
      <c r="X17" s="447"/>
      <c r="Y17" s="447"/>
      <c r="Z17" s="447"/>
      <c r="AA17" s="447"/>
      <c r="AB17" s="447"/>
      <c r="AC17" s="461"/>
      <c r="AD17" s="427" t="s">
        <v>520</v>
      </c>
      <c r="AE17" s="447"/>
      <c r="AF17" s="447"/>
      <c r="AG17" s="447"/>
      <c r="AH17" s="447"/>
      <c r="AI17" s="447"/>
      <c r="AJ17" s="461"/>
      <c r="AK17" s="427" t="s">
        <v>520</v>
      </c>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80</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11</v>
      </c>
      <c r="AE18" s="448"/>
      <c r="AF18" s="448"/>
      <c r="AG18" s="448"/>
      <c r="AH18" s="448"/>
      <c r="AI18" s="448"/>
      <c r="AJ18" s="462"/>
      <c r="AK18" s="428">
        <f>SUM(AK13:AQ17)</f>
        <v>11</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36</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11</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43</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1</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487</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1</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263</v>
      </c>
      <c r="B22" s="80"/>
      <c r="C22" s="80"/>
      <c r="D22" s="80"/>
      <c r="E22" s="80"/>
      <c r="F22" s="210"/>
      <c r="G22" s="271" t="s">
        <v>255</v>
      </c>
      <c r="H22" s="131"/>
      <c r="I22" s="131"/>
      <c r="J22" s="131"/>
      <c r="K22" s="131"/>
      <c r="L22" s="131"/>
      <c r="M22" s="131"/>
      <c r="N22" s="131"/>
      <c r="O22" s="187"/>
      <c r="P22" s="430" t="s">
        <v>215</v>
      </c>
      <c r="Q22" s="131"/>
      <c r="R22" s="131"/>
      <c r="S22" s="131"/>
      <c r="T22" s="131"/>
      <c r="U22" s="131"/>
      <c r="V22" s="187"/>
      <c r="W22" s="430" t="s">
        <v>716</v>
      </c>
      <c r="X22" s="131"/>
      <c r="Y22" s="131"/>
      <c r="Z22" s="131"/>
      <c r="AA22" s="131"/>
      <c r="AB22" s="131"/>
      <c r="AC22" s="187"/>
      <c r="AD22" s="430" t="s">
        <v>182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34</v>
      </c>
      <c r="H23" s="337"/>
      <c r="I23" s="337"/>
      <c r="J23" s="337"/>
      <c r="K23" s="337"/>
      <c r="L23" s="337"/>
      <c r="M23" s="337"/>
      <c r="N23" s="337"/>
      <c r="O23" s="403"/>
      <c r="P23" s="431">
        <v>11</v>
      </c>
      <c r="Q23" s="449"/>
      <c r="R23" s="449"/>
      <c r="S23" s="449"/>
      <c r="T23" s="449"/>
      <c r="U23" s="449"/>
      <c r="V23" s="463"/>
      <c r="W23" s="431">
        <v>0</v>
      </c>
      <c r="X23" s="449"/>
      <c r="Y23" s="449"/>
      <c r="Z23" s="449"/>
      <c r="AA23" s="449"/>
      <c r="AB23" s="449"/>
      <c r="AC23" s="463"/>
      <c r="AD23" s="640" t="s">
        <v>520</v>
      </c>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customHeight="1">
      <c r="A28" s="13"/>
      <c r="B28" s="81"/>
      <c r="C28" s="81"/>
      <c r="D28" s="81"/>
      <c r="E28" s="81"/>
      <c r="F28" s="211"/>
      <c r="G28" s="274" t="s">
        <v>166</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80</v>
      </c>
      <c r="H29" s="340"/>
      <c r="I29" s="340"/>
      <c r="J29" s="340"/>
      <c r="K29" s="340"/>
      <c r="L29" s="340"/>
      <c r="M29" s="340"/>
      <c r="N29" s="340"/>
      <c r="O29" s="406"/>
      <c r="P29" s="427">
        <f>AK13</f>
        <v>11</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484</v>
      </c>
      <c r="B30" s="83"/>
      <c r="C30" s="83"/>
      <c r="D30" s="83"/>
      <c r="E30" s="83"/>
      <c r="F30" s="213"/>
      <c r="G30" s="276" t="s">
        <v>216</v>
      </c>
      <c r="H30" s="341"/>
      <c r="I30" s="341"/>
      <c r="J30" s="341"/>
      <c r="K30" s="341"/>
      <c r="L30" s="341"/>
      <c r="M30" s="341"/>
      <c r="N30" s="341"/>
      <c r="O30" s="407"/>
      <c r="P30" s="432" t="s">
        <v>94</v>
      </c>
      <c r="Q30" s="341"/>
      <c r="R30" s="341"/>
      <c r="S30" s="341"/>
      <c r="T30" s="341"/>
      <c r="U30" s="341"/>
      <c r="V30" s="341"/>
      <c r="W30" s="341"/>
      <c r="X30" s="407"/>
      <c r="Y30" s="503"/>
      <c r="Z30" s="535"/>
      <c r="AA30" s="553"/>
      <c r="AB30" s="578" t="s">
        <v>47</v>
      </c>
      <c r="AC30" s="615"/>
      <c r="AD30" s="643"/>
      <c r="AE30" s="578" t="s">
        <v>498</v>
      </c>
      <c r="AF30" s="615"/>
      <c r="AG30" s="615"/>
      <c r="AH30" s="643"/>
      <c r="AI30" s="723" t="s">
        <v>86</v>
      </c>
      <c r="AJ30" s="723"/>
      <c r="AK30" s="723"/>
      <c r="AL30" s="578"/>
      <c r="AM30" s="723" t="s">
        <v>586</v>
      </c>
      <c r="AN30" s="723"/>
      <c r="AO30" s="723"/>
      <c r="AP30" s="578"/>
      <c r="AQ30" s="751" t="s">
        <v>364</v>
      </c>
      <c r="AR30" s="763"/>
      <c r="AS30" s="763"/>
      <c r="AT30" s="771"/>
      <c r="AU30" s="341" t="s">
        <v>254</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520</v>
      </c>
      <c r="AR31" s="678"/>
      <c r="AS31" s="346" t="s">
        <v>365</v>
      </c>
      <c r="AT31" s="414"/>
      <c r="AU31" s="764">
        <v>3</v>
      </c>
      <c r="AV31" s="764"/>
      <c r="AW31" s="291" t="s">
        <v>309</v>
      </c>
      <c r="AX31" s="801"/>
    </row>
    <row r="32" spans="1:50" ht="23.25" customHeight="1">
      <c r="A32" s="17"/>
      <c r="B32" s="84"/>
      <c r="C32" s="84"/>
      <c r="D32" s="84"/>
      <c r="E32" s="84"/>
      <c r="F32" s="214"/>
      <c r="G32" s="278" t="s">
        <v>723</v>
      </c>
      <c r="H32" s="315"/>
      <c r="I32" s="315"/>
      <c r="J32" s="315"/>
      <c r="K32" s="315"/>
      <c r="L32" s="315"/>
      <c r="M32" s="315"/>
      <c r="N32" s="315"/>
      <c r="O32" s="409"/>
      <c r="P32" s="238" t="s">
        <v>459</v>
      </c>
      <c r="Q32" s="238"/>
      <c r="R32" s="238"/>
      <c r="S32" s="238"/>
      <c r="T32" s="238"/>
      <c r="U32" s="238"/>
      <c r="V32" s="238"/>
      <c r="W32" s="238"/>
      <c r="X32" s="417"/>
      <c r="Y32" s="505" t="s">
        <v>53</v>
      </c>
      <c r="Z32" s="536"/>
      <c r="AA32" s="554"/>
      <c r="AB32" s="580" t="s">
        <v>479</v>
      </c>
      <c r="AC32" s="580"/>
      <c r="AD32" s="580"/>
      <c r="AE32" s="664" t="s">
        <v>520</v>
      </c>
      <c r="AF32" s="688"/>
      <c r="AG32" s="688"/>
      <c r="AH32" s="688"/>
      <c r="AI32" s="664" t="s">
        <v>520</v>
      </c>
      <c r="AJ32" s="688"/>
      <c r="AK32" s="688"/>
      <c r="AL32" s="688"/>
      <c r="AM32" s="664">
        <v>1</v>
      </c>
      <c r="AN32" s="688"/>
      <c r="AO32" s="688"/>
      <c r="AP32" s="688"/>
      <c r="AQ32" s="667" t="s">
        <v>520</v>
      </c>
      <c r="AR32" s="690"/>
      <c r="AS32" s="690"/>
      <c r="AT32" s="713"/>
      <c r="AU32" s="688" t="s">
        <v>520</v>
      </c>
      <c r="AV32" s="688"/>
      <c r="AW32" s="688"/>
      <c r="AX32" s="802"/>
    </row>
    <row r="33" spans="1:51" ht="23.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t="s">
        <v>479</v>
      </c>
      <c r="AC33" s="581"/>
      <c r="AD33" s="581"/>
      <c r="AE33" s="664" t="s">
        <v>520</v>
      </c>
      <c r="AF33" s="688"/>
      <c r="AG33" s="688"/>
      <c r="AH33" s="688"/>
      <c r="AI33" s="664" t="s">
        <v>520</v>
      </c>
      <c r="AJ33" s="688"/>
      <c r="AK33" s="688"/>
      <c r="AL33" s="688"/>
      <c r="AM33" s="664" t="s">
        <v>520</v>
      </c>
      <c r="AN33" s="688"/>
      <c r="AO33" s="688"/>
      <c r="AP33" s="688"/>
      <c r="AQ33" s="667" t="s">
        <v>520</v>
      </c>
      <c r="AR33" s="690"/>
      <c r="AS33" s="690"/>
      <c r="AT33" s="713"/>
      <c r="AU33" s="688">
        <v>6</v>
      </c>
      <c r="AV33" s="688"/>
      <c r="AW33" s="688"/>
      <c r="AX33" s="802"/>
    </row>
    <row r="34" spans="1:51" ht="23.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60</v>
      </c>
      <c r="Z34" s="302"/>
      <c r="AA34" s="460"/>
      <c r="AB34" s="582" t="s">
        <v>54</v>
      </c>
      <c r="AC34" s="582"/>
      <c r="AD34" s="582"/>
      <c r="AE34" s="664" t="s">
        <v>520</v>
      </c>
      <c r="AF34" s="688"/>
      <c r="AG34" s="688"/>
      <c r="AH34" s="688"/>
      <c r="AI34" s="664" t="s">
        <v>520</v>
      </c>
      <c r="AJ34" s="688"/>
      <c r="AK34" s="688"/>
      <c r="AL34" s="688"/>
      <c r="AM34" s="664">
        <v>17</v>
      </c>
      <c r="AN34" s="688"/>
      <c r="AO34" s="688"/>
      <c r="AP34" s="688"/>
      <c r="AQ34" s="667" t="s">
        <v>520</v>
      </c>
      <c r="AR34" s="690"/>
      <c r="AS34" s="690"/>
      <c r="AT34" s="713"/>
      <c r="AU34" s="688" t="s">
        <v>520</v>
      </c>
      <c r="AV34" s="688"/>
      <c r="AW34" s="688"/>
      <c r="AX34" s="802"/>
    </row>
    <row r="35" spans="1:51" ht="23.25" customHeight="1">
      <c r="A35" s="19" t="s">
        <v>279</v>
      </c>
      <c r="B35" s="86"/>
      <c r="C35" s="86"/>
      <c r="D35" s="86"/>
      <c r="E35" s="86"/>
      <c r="F35" s="216"/>
      <c r="G35" s="278" t="s">
        <v>520</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hidden="1" customHeight="1">
      <c r="A37" s="21" t="s">
        <v>484</v>
      </c>
      <c r="B37" s="88"/>
      <c r="C37" s="88"/>
      <c r="D37" s="88"/>
      <c r="E37" s="88"/>
      <c r="F37" s="218"/>
      <c r="G37" s="281" t="s">
        <v>216</v>
      </c>
      <c r="H37" s="344"/>
      <c r="I37" s="344"/>
      <c r="J37" s="344"/>
      <c r="K37" s="344"/>
      <c r="L37" s="344"/>
      <c r="M37" s="344"/>
      <c r="N37" s="344"/>
      <c r="O37" s="412"/>
      <c r="P37" s="434" t="s">
        <v>94</v>
      </c>
      <c r="Q37" s="344"/>
      <c r="R37" s="344"/>
      <c r="S37" s="344"/>
      <c r="T37" s="344"/>
      <c r="U37" s="344"/>
      <c r="V37" s="344"/>
      <c r="W37" s="344"/>
      <c r="X37" s="412"/>
      <c r="Y37" s="506"/>
      <c r="Z37" s="508"/>
      <c r="AA37" s="555"/>
      <c r="AB37" s="583" t="s">
        <v>47</v>
      </c>
      <c r="AC37" s="616"/>
      <c r="AD37" s="644"/>
      <c r="AE37" s="65" t="s">
        <v>498</v>
      </c>
      <c r="AF37" s="65"/>
      <c r="AG37" s="65"/>
      <c r="AH37" s="65"/>
      <c r="AI37" s="65" t="s">
        <v>86</v>
      </c>
      <c r="AJ37" s="65"/>
      <c r="AK37" s="65"/>
      <c r="AL37" s="65"/>
      <c r="AM37" s="65" t="s">
        <v>586</v>
      </c>
      <c r="AN37" s="65"/>
      <c r="AO37" s="65"/>
      <c r="AP37" s="65"/>
      <c r="AQ37" s="600" t="s">
        <v>364</v>
      </c>
      <c r="AR37" s="355"/>
      <c r="AS37" s="355"/>
      <c r="AT37" s="495"/>
      <c r="AU37" s="344" t="s">
        <v>254</v>
      </c>
      <c r="AV37" s="344"/>
      <c r="AW37" s="344"/>
      <c r="AX37" s="805"/>
      <c r="AY37">
        <f>COUNTA($G$39)</f>
        <v>0</v>
      </c>
    </row>
    <row r="38" spans="1:51" ht="18.75" hidden="1"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c r="AR38" s="678"/>
      <c r="AS38" s="346" t="s">
        <v>365</v>
      </c>
      <c r="AT38" s="414"/>
      <c r="AU38" s="764"/>
      <c r="AV38" s="764"/>
      <c r="AW38" s="291" t="s">
        <v>309</v>
      </c>
      <c r="AX38" s="801"/>
      <c r="AY38">
        <f t="shared" ref="AY38:AY43" si="0">$AY$37</f>
        <v>0</v>
      </c>
    </row>
    <row r="39" spans="1:51" ht="23.25" hidden="1"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53</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f t="shared" si="0"/>
        <v>0</v>
      </c>
    </row>
    <row r="40" spans="1:51" ht="23.25" hidden="1"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f t="shared" si="0"/>
        <v>0</v>
      </c>
    </row>
    <row r="41" spans="1:51" ht="23.25" hidden="1"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2" t="s">
        <v>54</v>
      </c>
      <c r="AC41" s="582"/>
      <c r="AD41" s="582"/>
      <c r="AE41" s="664"/>
      <c r="AF41" s="688"/>
      <c r="AG41" s="688"/>
      <c r="AH41" s="688"/>
      <c r="AI41" s="664"/>
      <c r="AJ41" s="688"/>
      <c r="AK41" s="688"/>
      <c r="AL41" s="688"/>
      <c r="AM41" s="664"/>
      <c r="AN41" s="688"/>
      <c r="AO41" s="688"/>
      <c r="AP41" s="688"/>
      <c r="AQ41" s="667"/>
      <c r="AR41" s="690"/>
      <c r="AS41" s="690"/>
      <c r="AT41" s="713"/>
      <c r="AU41" s="688"/>
      <c r="AV41" s="688"/>
      <c r="AW41" s="688"/>
      <c r="AX41" s="802"/>
      <c r="AY41">
        <f t="shared" si="0"/>
        <v>0</v>
      </c>
    </row>
    <row r="42" spans="1:51" ht="23.25" hidden="1"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0</v>
      </c>
    </row>
    <row r="43" spans="1:51" ht="23.25" hidden="1"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0</v>
      </c>
    </row>
    <row r="44" spans="1:51" ht="18.75" hidden="1" customHeight="1">
      <c r="A44" s="21" t="s">
        <v>484</v>
      </c>
      <c r="B44" s="88"/>
      <c r="C44" s="88"/>
      <c r="D44" s="88"/>
      <c r="E44" s="88"/>
      <c r="F44" s="218"/>
      <c r="G44" s="281" t="s">
        <v>216</v>
      </c>
      <c r="H44" s="344"/>
      <c r="I44" s="344"/>
      <c r="J44" s="344"/>
      <c r="K44" s="344"/>
      <c r="L44" s="344"/>
      <c r="M44" s="344"/>
      <c r="N44" s="344"/>
      <c r="O44" s="412"/>
      <c r="P44" s="434" t="s">
        <v>94</v>
      </c>
      <c r="Q44" s="344"/>
      <c r="R44" s="344"/>
      <c r="S44" s="344"/>
      <c r="T44" s="344"/>
      <c r="U44" s="344"/>
      <c r="V44" s="344"/>
      <c r="W44" s="344"/>
      <c r="X44" s="412"/>
      <c r="Y44" s="506"/>
      <c r="Z44" s="508"/>
      <c r="AA44" s="555"/>
      <c r="AB44" s="583" t="s">
        <v>47</v>
      </c>
      <c r="AC44" s="616"/>
      <c r="AD44" s="644"/>
      <c r="AE44" s="65" t="s">
        <v>498</v>
      </c>
      <c r="AF44" s="65"/>
      <c r="AG44" s="65"/>
      <c r="AH44" s="65"/>
      <c r="AI44" s="65" t="s">
        <v>86</v>
      </c>
      <c r="AJ44" s="65"/>
      <c r="AK44" s="65"/>
      <c r="AL44" s="65"/>
      <c r="AM44" s="65" t="s">
        <v>586</v>
      </c>
      <c r="AN44" s="65"/>
      <c r="AO44" s="65"/>
      <c r="AP44" s="65"/>
      <c r="AQ44" s="600" t="s">
        <v>364</v>
      </c>
      <c r="AR44" s="355"/>
      <c r="AS44" s="355"/>
      <c r="AT44" s="495"/>
      <c r="AU44" s="344" t="s">
        <v>254</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365</v>
      </c>
      <c r="AT45" s="414"/>
      <c r="AU45" s="764"/>
      <c r="AV45" s="764"/>
      <c r="AW45" s="291" t="s">
        <v>309</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53</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2" t="s">
        <v>54</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484</v>
      </c>
      <c r="B51" s="84"/>
      <c r="C51" s="84"/>
      <c r="D51" s="84"/>
      <c r="E51" s="84"/>
      <c r="F51" s="214"/>
      <c r="G51" s="281" t="s">
        <v>216</v>
      </c>
      <c r="H51" s="344"/>
      <c r="I51" s="344"/>
      <c r="J51" s="344"/>
      <c r="K51" s="344"/>
      <c r="L51" s="344"/>
      <c r="M51" s="344"/>
      <c r="N51" s="344"/>
      <c r="O51" s="412"/>
      <c r="P51" s="434" t="s">
        <v>94</v>
      </c>
      <c r="Q51" s="344"/>
      <c r="R51" s="344"/>
      <c r="S51" s="344"/>
      <c r="T51" s="344"/>
      <c r="U51" s="344"/>
      <c r="V51" s="344"/>
      <c r="W51" s="344"/>
      <c r="X51" s="412"/>
      <c r="Y51" s="506"/>
      <c r="Z51" s="508"/>
      <c r="AA51" s="555"/>
      <c r="AB51" s="583" t="s">
        <v>47</v>
      </c>
      <c r="AC51" s="616"/>
      <c r="AD51" s="644"/>
      <c r="AE51" s="65" t="s">
        <v>498</v>
      </c>
      <c r="AF51" s="65"/>
      <c r="AG51" s="65"/>
      <c r="AH51" s="65"/>
      <c r="AI51" s="65" t="s">
        <v>86</v>
      </c>
      <c r="AJ51" s="65"/>
      <c r="AK51" s="65"/>
      <c r="AL51" s="65"/>
      <c r="AM51" s="65" t="s">
        <v>586</v>
      </c>
      <c r="AN51" s="65"/>
      <c r="AO51" s="65"/>
      <c r="AP51" s="65"/>
      <c r="AQ51" s="600" t="s">
        <v>364</v>
      </c>
      <c r="AR51" s="355"/>
      <c r="AS51" s="355"/>
      <c r="AT51" s="495"/>
      <c r="AU51" s="774" t="s">
        <v>254</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365</v>
      </c>
      <c r="AT52" s="414"/>
      <c r="AU52" s="764"/>
      <c r="AV52" s="764"/>
      <c r="AW52" s="291" t="s">
        <v>309</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53</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54</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484</v>
      </c>
      <c r="B58" s="84"/>
      <c r="C58" s="84"/>
      <c r="D58" s="84"/>
      <c r="E58" s="84"/>
      <c r="F58" s="214"/>
      <c r="G58" s="281" t="s">
        <v>216</v>
      </c>
      <c r="H58" s="344"/>
      <c r="I58" s="344"/>
      <c r="J58" s="344"/>
      <c r="K58" s="344"/>
      <c r="L58" s="344"/>
      <c r="M58" s="344"/>
      <c r="N58" s="344"/>
      <c r="O58" s="412"/>
      <c r="P58" s="434" t="s">
        <v>94</v>
      </c>
      <c r="Q58" s="344"/>
      <c r="R58" s="344"/>
      <c r="S58" s="344"/>
      <c r="T58" s="344"/>
      <c r="U58" s="344"/>
      <c r="V58" s="344"/>
      <c r="W58" s="344"/>
      <c r="X58" s="412"/>
      <c r="Y58" s="506"/>
      <c r="Z58" s="508"/>
      <c r="AA58" s="555"/>
      <c r="AB58" s="583" t="s">
        <v>47</v>
      </c>
      <c r="AC58" s="616"/>
      <c r="AD58" s="644"/>
      <c r="AE58" s="65" t="s">
        <v>498</v>
      </c>
      <c r="AF58" s="65"/>
      <c r="AG58" s="65"/>
      <c r="AH58" s="65"/>
      <c r="AI58" s="65" t="s">
        <v>86</v>
      </c>
      <c r="AJ58" s="65"/>
      <c r="AK58" s="65"/>
      <c r="AL58" s="65"/>
      <c r="AM58" s="65" t="s">
        <v>586</v>
      </c>
      <c r="AN58" s="65"/>
      <c r="AO58" s="65"/>
      <c r="AP58" s="65"/>
      <c r="AQ58" s="600" t="s">
        <v>364</v>
      </c>
      <c r="AR58" s="355"/>
      <c r="AS58" s="355"/>
      <c r="AT58" s="495"/>
      <c r="AU58" s="774" t="s">
        <v>254</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365</v>
      </c>
      <c r="AT59" s="414"/>
      <c r="AU59" s="764"/>
      <c r="AV59" s="764"/>
      <c r="AW59" s="291" t="s">
        <v>309</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53</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60</v>
      </c>
      <c r="Z62" s="302"/>
      <c r="AA62" s="460"/>
      <c r="AB62" s="582" t="s">
        <v>54</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295</v>
      </c>
      <c r="B65" s="90"/>
      <c r="C65" s="90"/>
      <c r="D65" s="90"/>
      <c r="E65" s="90"/>
      <c r="F65" s="220"/>
      <c r="G65" s="282"/>
      <c r="H65" s="345" t="s">
        <v>216</v>
      </c>
      <c r="I65" s="345"/>
      <c r="J65" s="345"/>
      <c r="K65" s="345"/>
      <c r="L65" s="345"/>
      <c r="M65" s="345"/>
      <c r="N65" s="345"/>
      <c r="O65" s="413"/>
      <c r="P65" s="435" t="s">
        <v>94</v>
      </c>
      <c r="Q65" s="345"/>
      <c r="R65" s="345"/>
      <c r="S65" s="345"/>
      <c r="T65" s="345"/>
      <c r="U65" s="345"/>
      <c r="V65" s="413"/>
      <c r="W65" s="465" t="s">
        <v>130</v>
      </c>
      <c r="X65" s="478"/>
      <c r="Y65" s="507"/>
      <c r="Z65" s="507"/>
      <c r="AA65" s="556"/>
      <c r="AB65" s="435" t="s">
        <v>47</v>
      </c>
      <c r="AC65" s="345"/>
      <c r="AD65" s="413"/>
      <c r="AE65" s="65" t="s">
        <v>498</v>
      </c>
      <c r="AF65" s="65"/>
      <c r="AG65" s="65"/>
      <c r="AH65" s="65"/>
      <c r="AI65" s="65" t="s">
        <v>86</v>
      </c>
      <c r="AJ65" s="65"/>
      <c r="AK65" s="65"/>
      <c r="AL65" s="65"/>
      <c r="AM65" s="65" t="s">
        <v>586</v>
      </c>
      <c r="AN65" s="65"/>
      <c r="AO65" s="65"/>
      <c r="AP65" s="65"/>
      <c r="AQ65" s="435" t="s">
        <v>364</v>
      </c>
      <c r="AR65" s="345"/>
      <c r="AS65" s="345"/>
      <c r="AT65" s="413"/>
      <c r="AU65" s="694" t="s">
        <v>254</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365</v>
      </c>
      <c r="AT66" s="414"/>
      <c r="AU66" s="764"/>
      <c r="AV66" s="764"/>
      <c r="AW66" s="346" t="s">
        <v>309</v>
      </c>
      <c r="AX66" s="808"/>
      <c r="AY66">
        <f t="shared" ref="AY66:AY72" si="4">$AY$65</f>
        <v>0</v>
      </c>
    </row>
    <row r="67" spans="1:51" ht="23.25" hidden="1" customHeight="1">
      <c r="A67" s="24"/>
      <c r="B67" s="91"/>
      <c r="C67" s="91"/>
      <c r="D67" s="91"/>
      <c r="E67" s="91"/>
      <c r="F67" s="221"/>
      <c r="G67" s="284" t="s">
        <v>368</v>
      </c>
      <c r="H67" s="347"/>
      <c r="I67" s="368"/>
      <c r="J67" s="368"/>
      <c r="K67" s="368"/>
      <c r="L67" s="368"/>
      <c r="M67" s="368"/>
      <c r="N67" s="368"/>
      <c r="O67" s="415"/>
      <c r="P67" s="347"/>
      <c r="Q67" s="368"/>
      <c r="R67" s="368"/>
      <c r="S67" s="368"/>
      <c r="T67" s="368"/>
      <c r="U67" s="368"/>
      <c r="V67" s="415"/>
      <c r="W67" s="467"/>
      <c r="X67" s="480"/>
      <c r="Y67" s="509" t="s">
        <v>53</v>
      </c>
      <c r="Z67" s="509"/>
      <c r="AA67" s="557"/>
      <c r="AB67" s="585" t="s">
        <v>101</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103</v>
      </c>
      <c r="Z68" s="131"/>
      <c r="AA68" s="187"/>
      <c r="AB68" s="586" t="s">
        <v>101</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60</v>
      </c>
      <c r="Z69" s="131"/>
      <c r="AA69" s="187"/>
      <c r="AB69" s="587" t="s">
        <v>54</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489</v>
      </c>
      <c r="B70" s="91"/>
      <c r="C70" s="91"/>
      <c r="D70" s="91"/>
      <c r="E70" s="91"/>
      <c r="F70" s="221"/>
      <c r="G70" s="285" t="s">
        <v>358</v>
      </c>
      <c r="H70" s="349"/>
      <c r="I70" s="349"/>
      <c r="J70" s="349"/>
      <c r="K70" s="349"/>
      <c r="L70" s="349"/>
      <c r="M70" s="349"/>
      <c r="N70" s="349"/>
      <c r="O70" s="349"/>
      <c r="P70" s="349"/>
      <c r="Q70" s="349"/>
      <c r="R70" s="349"/>
      <c r="S70" s="349"/>
      <c r="T70" s="349"/>
      <c r="U70" s="349"/>
      <c r="V70" s="349"/>
      <c r="W70" s="470" t="s">
        <v>502</v>
      </c>
      <c r="X70" s="483"/>
      <c r="Y70" s="509" t="s">
        <v>53</v>
      </c>
      <c r="Z70" s="509"/>
      <c r="AA70" s="557"/>
      <c r="AB70" s="585" t="s">
        <v>101</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103</v>
      </c>
      <c r="Z71" s="131"/>
      <c r="AA71" s="187"/>
      <c r="AB71" s="586" t="s">
        <v>101</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60</v>
      </c>
      <c r="Z72" s="131"/>
      <c r="AA72" s="187"/>
      <c r="AB72" s="587" t="s">
        <v>54</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295</v>
      </c>
      <c r="B73" s="90"/>
      <c r="C73" s="90"/>
      <c r="D73" s="90"/>
      <c r="E73" s="90"/>
      <c r="F73" s="220"/>
      <c r="G73" s="287"/>
      <c r="H73" s="345" t="s">
        <v>216</v>
      </c>
      <c r="I73" s="345"/>
      <c r="J73" s="345"/>
      <c r="K73" s="345"/>
      <c r="L73" s="345"/>
      <c r="M73" s="345"/>
      <c r="N73" s="345"/>
      <c r="O73" s="413"/>
      <c r="P73" s="435" t="s">
        <v>94</v>
      </c>
      <c r="Q73" s="345"/>
      <c r="R73" s="345"/>
      <c r="S73" s="345"/>
      <c r="T73" s="345"/>
      <c r="U73" s="345"/>
      <c r="V73" s="345"/>
      <c r="W73" s="345"/>
      <c r="X73" s="413"/>
      <c r="Y73" s="510"/>
      <c r="Z73" s="537"/>
      <c r="AA73" s="558"/>
      <c r="AB73" s="435" t="s">
        <v>47</v>
      </c>
      <c r="AC73" s="345"/>
      <c r="AD73" s="413"/>
      <c r="AE73" s="65" t="s">
        <v>498</v>
      </c>
      <c r="AF73" s="65"/>
      <c r="AG73" s="65"/>
      <c r="AH73" s="65"/>
      <c r="AI73" s="65" t="s">
        <v>86</v>
      </c>
      <c r="AJ73" s="65"/>
      <c r="AK73" s="65"/>
      <c r="AL73" s="65"/>
      <c r="AM73" s="65" t="s">
        <v>586</v>
      </c>
      <c r="AN73" s="65"/>
      <c r="AO73" s="65"/>
      <c r="AP73" s="65"/>
      <c r="AQ73" s="435" t="s">
        <v>364</v>
      </c>
      <c r="AR73" s="345"/>
      <c r="AS73" s="345"/>
      <c r="AT73" s="413"/>
      <c r="AU73" s="674" t="s">
        <v>254</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365</v>
      </c>
      <c r="AT74" s="414"/>
      <c r="AU74" s="752"/>
      <c r="AV74" s="678"/>
      <c r="AW74" s="346" t="s">
        <v>309</v>
      </c>
      <c r="AX74" s="808"/>
      <c r="AY74">
        <f>$AY$73</f>
        <v>0</v>
      </c>
    </row>
    <row r="75" spans="1:51" ht="23.25" hidden="1" customHeight="1">
      <c r="A75" s="24"/>
      <c r="B75" s="91"/>
      <c r="C75" s="91"/>
      <c r="D75" s="91"/>
      <c r="E75" s="91"/>
      <c r="F75" s="221"/>
      <c r="G75" s="284" t="s">
        <v>368</v>
      </c>
      <c r="H75" s="238"/>
      <c r="I75" s="238"/>
      <c r="J75" s="238"/>
      <c r="K75" s="238"/>
      <c r="L75" s="238"/>
      <c r="M75" s="238"/>
      <c r="N75" s="238"/>
      <c r="O75" s="417"/>
      <c r="P75" s="238"/>
      <c r="Q75" s="238"/>
      <c r="R75" s="238"/>
      <c r="S75" s="238"/>
      <c r="T75" s="238"/>
      <c r="U75" s="238"/>
      <c r="V75" s="238"/>
      <c r="W75" s="238"/>
      <c r="X75" s="417"/>
      <c r="Y75" s="512" t="s">
        <v>53</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103</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60</v>
      </c>
      <c r="Z77" s="345"/>
      <c r="AA77" s="413"/>
      <c r="AB77" s="590" t="s">
        <v>54</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326</v>
      </c>
      <c r="B78" s="93"/>
      <c r="C78" s="93"/>
      <c r="D78" s="93"/>
      <c r="E78" s="92" t="s">
        <v>45</v>
      </c>
      <c r="F78" s="222"/>
      <c r="G78" s="289" t="s">
        <v>358</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272</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483</v>
      </c>
      <c r="AP79" s="747"/>
      <c r="AQ79" s="747"/>
      <c r="AR79" s="741" t="s">
        <v>475</v>
      </c>
      <c r="AS79" s="738"/>
      <c r="AT79" s="747"/>
      <c r="AU79" s="747"/>
      <c r="AV79" s="747"/>
      <c r="AW79" s="747"/>
      <c r="AX79" s="810"/>
      <c r="AY79">
        <f>COUNTIF($AR$79,"☑")</f>
        <v>0</v>
      </c>
    </row>
    <row r="80" spans="1:51" ht="18.75" hidden="1" customHeight="1">
      <c r="A80" s="28" t="s">
        <v>210</v>
      </c>
      <c r="B80" s="95" t="s">
        <v>387</v>
      </c>
      <c r="C80" s="141"/>
      <c r="D80" s="141"/>
      <c r="E80" s="141"/>
      <c r="F80" s="223"/>
      <c r="G80" s="290" t="s">
        <v>58</v>
      </c>
      <c r="H80" s="290"/>
      <c r="I80" s="290"/>
      <c r="J80" s="290"/>
      <c r="K80" s="290"/>
      <c r="L80" s="290"/>
      <c r="M80" s="290"/>
      <c r="N80" s="290"/>
      <c r="O80" s="290"/>
      <c r="P80" s="290"/>
      <c r="Q80" s="290"/>
      <c r="R80" s="290"/>
      <c r="S80" s="290"/>
      <c r="T80" s="290"/>
      <c r="U80" s="290"/>
      <c r="V80" s="290"/>
      <c r="W80" s="290"/>
      <c r="X80" s="290"/>
      <c r="Y80" s="290"/>
      <c r="Z80" s="290"/>
      <c r="AA80" s="421"/>
      <c r="AB80" s="437" t="s">
        <v>188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269</v>
      </c>
      <c r="C85" s="98"/>
      <c r="D85" s="98"/>
      <c r="E85" s="98"/>
      <c r="F85" s="224"/>
      <c r="G85" s="295" t="s">
        <v>40</v>
      </c>
      <c r="H85" s="290"/>
      <c r="I85" s="290"/>
      <c r="J85" s="290"/>
      <c r="K85" s="290"/>
      <c r="L85" s="290"/>
      <c r="M85" s="290"/>
      <c r="N85" s="290"/>
      <c r="O85" s="421"/>
      <c r="P85" s="437" t="s">
        <v>125</v>
      </c>
      <c r="Q85" s="290"/>
      <c r="R85" s="290"/>
      <c r="S85" s="290"/>
      <c r="T85" s="290"/>
      <c r="U85" s="290"/>
      <c r="V85" s="290"/>
      <c r="W85" s="290"/>
      <c r="X85" s="421"/>
      <c r="Y85" s="514"/>
      <c r="Z85" s="539"/>
      <c r="AA85" s="562"/>
      <c r="AB85" s="594" t="s">
        <v>47</v>
      </c>
      <c r="AC85" s="617"/>
      <c r="AD85" s="645"/>
      <c r="AE85" s="65" t="s">
        <v>498</v>
      </c>
      <c r="AF85" s="65"/>
      <c r="AG85" s="65"/>
      <c r="AH85" s="65"/>
      <c r="AI85" s="65" t="s">
        <v>86</v>
      </c>
      <c r="AJ85" s="65"/>
      <c r="AK85" s="65"/>
      <c r="AL85" s="65"/>
      <c r="AM85" s="65" t="s">
        <v>586</v>
      </c>
      <c r="AN85" s="65"/>
      <c r="AO85" s="65"/>
      <c r="AP85" s="65"/>
      <c r="AQ85" s="435" t="s">
        <v>364</v>
      </c>
      <c r="AR85" s="345"/>
      <c r="AS85" s="345"/>
      <c r="AT85" s="413"/>
      <c r="AU85" s="775" t="s">
        <v>254</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365</v>
      </c>
      <c r="AT86" s="414"/>
      <c r="AU86" s="764"/>
      <c r="AV86" s="764"/>
      <c r="AW86" s="291" t="s">
        <v>309</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19</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103</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60</v>
      </c>
      <c r="Z89" s="301"/>
      <c r="AA89" s="491"/>
      <c r="AB89" s="584" t="s">
        <v>54</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269</v>
      </c>
      <c r="C90" s="98"/>
      <c r="D90" s="98"/>
      <c r="E90" s="98"/>
      <c r="F90" s="224"/>
      <c r="G90" s="295" t="s">
        <v>40</v>
      </c>
      <c r="H90" s="290"/>
      <c r="I90" s="290"/>
      <c r="J90" s="290"/>
      <c r="K90" s="290"/>
      <c r="L90" s="290"/>
      <c r="M90" s="290"/>
      <c r="N90" s="290"/>
      <c r="O90" s="421"/>
      <c r="P90" s="437" t="s">
        <v>125</v>
      </c>
      <c r="Q90" s="290"/>
      <c r="R90" s="290"/>
      <c r="S90" s="290"/>
      <c r="T90" s="290"/>
      <c r="U90" s="290"/>
      <c r="V90" s="290"/>
      <c r="W90" s="290"/>
      <c r="X90" s="421"/>
      <c r="Y90" s="514"/>
      <c r="Z90" s="539"/>
      <c r="AA90" s="562"/>
      <c r="AB90" s="594" t="s">
        <v>47</v>
      </c>
      <c r="AC90" s="617"/>
      <c r="AD90" s="645"/>
      <c r="AE90" s="65" t="s">
        <v>498</v>
      </c>
      <c r="AF90" s="65"/>
      <c r="AG90" s="65"/>
      <c r="AH90" s="65"/>
      <c r="AI90" s="65" t="s">
        <v>86</v>
      </c>
      <c r="AJ90" s="65"/>
      <c r="AK90" s="65"/>
      <c r="AL90" s="65"/>
      <c r="AM90" s="65" t="s">
        <v>586</v>
      </c>
      <c r="AN90" s="65"/>
      <c r="AO90" s="65"/>
      <c r="AP90" s="65"/>
      <c r="AQ90" s="435" t="s">
        <v>364</v>
      </c>
      <c r="AR90" s="345"/>
      <c r="AS90" s="345"/>
      <c r="AT90" s="413"/>
      <c r="AU90" s="775" t="s">
        <v>254</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365</v>
      </c>
      <c r="AT91" s="414"/>
      <c r="AU91" s="764"/>
      <c r="AV91" s="764"/>
      <c r="AW91" s="291" t="s">
        <v>309</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19</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103</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60</v>
      </c>
      <c r="Z94" s="301"/>
      <c r="AA94" s="491"/>
      <c r="AB94" s="584" t="s">
        <v>54</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269</v>
      </c>
      <c r="C95" s="98"/>
      <c r="D95" s="98"/>
      <c r="E95" s="98"/>
      <c r="F95" s="224"/>
      <c r="G95" s="295" t="s">
        <v>40</v>
      </c>
      <c r="H95" s="290"/>
      <c r="I95" s="290"/>
      <c r="J95" s="290"/>
      <c r="K95" s="290"/>
      <c r="L95" s="290"/>
      <c r="M95" s="290"/>
      <c r="N95" s="290"/>
      <c r="O95" s="421"/>
      <c r="P95" s="437" t="s">
        <v>125</v>
      </c>
      <c r="Q95" s="290"/>
      <c r="R95" s="290"/>
      <c r="S95" s="290"/>
      <c r="T95" s="290"/>
      <c r="U95" s="290"/>
      <c r="V95" s="290"/>
      <c r="W95" s="290"/>
      <c r="X95" s="421"/>
      <c r="Y95" s="514"/>
      <c r="Z95" s="539"/>
      <c r="AA95" s="562"/>
      <c r="AB95" s="594" t="s">
        <v>47</v>
      </c>
      <c r="AC95" s="617"/>
      <c r="AD95" s="645"/>
      <c r="AE95" s="65" t="s">
        <v>498</v>
      </c>
      <c r="AF95" s="65"/>
      <c r="AG95" s="65"/>
      <c r="AH95" s="65"/>
      <c r="AI95" s="65" t="s">
        <v>86</v>
      </c>
      <c r="AJ95" s="65"/>
      <c r="AK95" s="65"/>
      <c r="AL95" s="65"/>
      <c r="AM95" s="65" t="s">
        <v>586</v>
      </c>
      <c r="AN95" s="65"/>
      <c r="AO95" s="65"/>
      <c r="AP95" s="65"/>
      <c r="AQ95" s="435" t="s">
        <v>364</v>
      </c>
      <c r="AR95" s="345"/>
      <c r="AS95" s="345"/>
      <c r="AT95" s="413"/>
      <c r="AU95" s="775" t="s">
        <v>254</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365</v>
      </c>
      <c r="AT96" s="414"/>
      <c r="AU96" s="764"/>
      <c r="AV96" s="764"/>
      <c r="AW96" s="291" t="s">
        <v>309</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19</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103</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60</v>
      </c>
      <c r="Z99" s="541"/>
      <c r="AA99" s="564"/>
      <c r="AB99" s="596" t="s">
        <v>54</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485</v>
      </c>
      <c r="B100" s="101"/>
      <c r="C100" s="101"/>
      <c r="D100" s="101"/>
      <c r="E100" s="101"/>
      <c r="F100" s="227"/>
      <c r="G100" s="300" t="s">
        <v>15</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47</v>
      </c>
      <c r="AC100" s="597"/>
      <c r="AD100" s="597"/>
      <c r="AE100" s="670" t="s">
        <v>498</v>
      </c>
      <c r="AF100" s="693"/>
      <c r="AG100" s="693"/>
      <c r="AH100" s="711"/>
      <c r="AI100" s="670" t="s">
        <v>86</v>
      </c>
      <c r="AJ100" s="693"/>
      <c r="AK100" s="693"/>
      <c r="AL100" s="711"/>
      <c r="AM100" s="670" t="s">
        <v>586</v>
      </c>
      <c r="AN100" s="693"/>
      <c r="AO100" s="693"/>
      <c r="AP100" s="711"/>
      <c r="AQ100" s="755" t="s">
        <v>177</v>
      </c>
      <c r="AR100" s="766"/>
      <c r="AS100" s="766"/>
      <c r="AT100" s="773"/>
      <c r="AU100" s="755" t="s">
        <v>317</v>
      </c>
      <c r="AV100" s="766"/>
      <c r="AW100" s="766"/>
      <c r="AX100" s="817"/>
    </row>
    <row r="101" spans="1:51" ht="23.25" customHeight="1">
      <c r="A101" s="32"/>
      <c r="B101" s="102"/>
      <c r="C101" s="102"/>
      <c r="D101" s="102"/>
      <c r="E101" s="102"/>
      <c r="F101" s="228"/>
      <c r="G101" s="238" t="s">
        <v>724</v>
      </c>
      <c r="H101" s="238"/>
      <c r="I101" s="238"/>
      <c r="J101" s="238"/>
      <c r="K101" s="238"/>
      <c r="L101" s="238"/>
      <c r="M101" s="238"/>
      <c r="N101" s="238"/>
      <c r="O101" s="238"/>
      <c r="P101" s="238"/>
      <c r="Q101" s="238"/>
      <c r="R101" s="238"/>
      <c r="S101" s="238"/>
      <c r="T101" s="238"/>
      <c r="U101" s="238"/>
      <c r="V101" s="238"/>
      <c r="W101" s="238"/>
      <c r="X101" s="417"/>
      <c r="Y101" s="518" t="s">
        <v>65</v>
      </c>
      <c r="Z101" s="533"/>
      <c r="AA101" s="565"/>
      <c r="AB101" s="580" t="s">
        <v>725</v>
      </c>
      <c r="AC101" s="580"/>
      <c r="AD101" s="580"/>
      <c r="AE101" s="665" t="s">
        <v>520</v>
      </c>
      <c r="AF101" s="665"/>
      <c r="AG101" s="665"/>
      <c r="AH101" s="665"/>
      <c r="AI101" s="665" t="s">
        <v>520</v>
      </c>
      <c r="AJ101" s="665"/>
      <c r="AK101" s="665"/>
      <c r="AL101" s="665"/>
      <c r="AM101" s="665">
        <v>1</v>
      </c>
      <c r="AN101" s="665"/>
      <c r="AO101" s="665"/>
      <c r="AP101" s="665"/>
      <c r="AQ101" s="665" t="s">
        <v>520</v>
      </c>
      <c r="AR101" s="665"/>
      <c r="AS101" s="665"/>
      <c r="AT101" s="665"/>
      <c r="AU101" s="665" t="s">
        <v>520</v>
      </c>
      <c r="AV101" s="665"/>
      <c r="AW101" s="665"/>
      <c r="AX101" s="665"/>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138</v>
      </c>
      <c r="Z102" s="542"/>
      <c r="AA102" s="566"/>
      <c r="AB102" s="580" t="s">
        <v>725</v>
      </c>
      <c r="AC102" s="580"/>
      <c r="AD102" s="580"/>
      <c r="AE102" s="665" t="s">
        <v>520</v>
      </c>
      <c r="AF102" s="665"/>
      <c r="AG102" s="665"/>
      <c r="AH102" s="665"/>
      <c r="AI102" s="665" t="s">
        <v>520</v>
      </c>
      <c r="AJ102" s="665"/>
      <c r="AK102" s="665"/>
      <c r="AL102" s="665"/>
      <c r="AM102" s="665">
        <v>1</v>
      </c>
      <c r="AN102" s="665"/>
      <c r="AO102" s="665"/>
      <c r="AP102" s="665"/>
      <c r="AQ102" s="665">
        <v>1</v>
      </c>
      <c r="AR102" s="665"/>
      <c r="AS102" s="665"/>
      <c r="AT102" s="665"/>
      <c r="AU102" s="665" t="s">
        <v>520</v>
      </c>
      <c r="AV102" s="665"/>
      <c r="AW102" s="665"/>
      <c r="AX102" s="665"/>
    </row>
    <row r="103" spans="1:51" ht="31.5" hidden="1" customHeight="1">
      <c r="A103" s="19" t="s">
        <v>485</v>
      </c>
      <c r="B103" s="86"/>
      <c r="C103" s="86"/>
      <c r="D103" s="86"/>
      <c r="E103" s="86"/>
      <c r="F103" s="216"/>
      <c r="G103" s="301" t="s">
        <v>15</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47</v>
      </c>
      <c r="AC103" s="302"/>
      <c r="AD103" s="460"/>
      <c r="AE103" s="65" t="s">
        <v>498</v>
      </c>
      <c r="AF103" s="65"/>
      <c r="AG103" s="65"/>
      <c r="AH103" s="65"/>
      <c r="AI103" s="65" t="s">
        <v>86</v>
      </c>
      <c r="AJ103" s="65"/>
      <c r="AK103" s="65"/>
      <c r="AL103" s="65"/>
      <c r="AM103" s="65" t="s">
        <v>586</v>
      </c>
      <c r="AN103" s="65"/>
      <c r="AO103" s="65"/>
      <c r="AP103" s="65"/>
      <c r="AQ103" s="756" t="s">
        <v>177</v>
      </c>
      <c r="AR103" s="767"/>
      <c r="AS103" s="767"/>
      <c r="AT103" s="767"/>
      <c r="AU103" s="756" t="s">
        <v>317</v>
      </c>
      <c r="AV103" s="767"/>
      <c r="AW103" s="767"/>
      <c r="AX103" s="818"/>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65</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19"/>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138</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19"/>
      <c r="AY105">
        <f>$AY$103</f>
        <v>0</v>
      </c>
    </row>
    <row r="106" spans="1:51" ht="31.5" hidden="1" customHeight="1">
      <c r="A106" s="19" t="s">
        <v>485</v>
      </c>
      <c r="B106" s="86"/>
      <c r="C106" s="86"/>
      <c r="D106" s="86"/>
      <c r="E106" s="86"/>
      <c r="F106" s="216"/>
      <c r="G106" s="301" t="s">
        <v>15</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47</v>
      </c>
      <c r="AC106" s="302"/>
      <c r="AD106" s="460"/>
      <c r="AE106" s="65" t="s">
        <v>498</v>
      </c>
      <c r="AF106" s="65"/>
      <c r="AG106" s="65"/>
      <c r="AH106" s="65"/>
      <c r="AI106" s="65" t="s">
        <v>86</v>
      </c>
      <c r="AJ106" s="65"/>
      <c r="AK106" s="65"/>
      <c r="AL106" s="65"/>
      <c r="AM106" s="65" t="s">
        <v>586</v>
      </c>
      <c r="AN106" s="65"/>
      <c r="AO106" s="65"/>
      <c r="AP106" s="65"/>
      <c r="AQ106" s="756" t="s">
        <v>177</v>
      </c>
      <c r="AR106" s="767"/>
      <c r="AS106" s="767"/>
      <c r="AT106" s="767"/>
      <c r="AU106" s="756" t="s">
        <v>317</v>
      </c>
      <c r="AV106" s="767"/>
      <c r="AW106" s="767"/>
      <c r="AX106" s="818"/>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65</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19"/>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138</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19"/>
      <c r="AY108">
        <f>$AY$106</f>
        <v>0</v>
      </c>
    </row>
    <row r="109" spans="1:51" ht="31.5" hidden="1" customHeight="1">
      <c r="A109" s="19" t="s">
        <v>485</v>
      </c>
      <c r="B109" s="86"/>
      <c r="C109" s="86"/>
      <c r="D109" s="86"/>
      <c r="E109" s="86"/>
      <c r="F109" s="216"/>
      <c r="G109" s="301" t="s">
        <v>15</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47</v>
      </c>
      <c r="AC109" s="302"/>
      <c r="AD109" s="460"/>
      <c r="AE109" s="65" t="s">
        <v>498</v>
      </c>
      <c r="AF109" s="65"/>
      <c r="AG109" s="65"/>
      <c r="AH109" s="65"/>
      <c r="AI109" s="65" t="s">
        <v>86</v>
      </c>
      <c r="AJ109" s="65"/>
      <c r="AK109" s="65"/>
      <c r="AL109" s="65"/>
      <c r="AM109" s="65" t="s">
        <v>586</v>
      </c>
      <c r="AN109" s="65"/>
      <c r="AO109" s="65"/>
      <c r="AP109" s="65"/>
      <c r="AQ109" s="756" t="s">
        <v>177</v>
      </c>
      <c r="AR109" s="767"/>
      <c r="AS109" s="767"/>
      <c r="AT109" s="767"/>
      <c r="AU109" s="756" t="s">
        <v>317</v>
      </c>
      <c r="AV109" s="767"/>
      <c r="AW109" s="767"/>
      <c r="AX109" s="818"/>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65</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19"/>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138</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19"/>
      <c r="AY111">
        <f>$AY$109</f>
        <v>0</v>
      </c>
    </row>
    <row r="112" spans="1:51" ht="31.5" hidden="1" customHeight="1">
      <c r="A112" s="19" t="s">
        <v>485</v>
      </c>
      <c r="B112" s="86"/>
      <c r="C112" s="86"/>
      <c r="D112" s="86"/>
      <c r="E112" s="86"/>
      <c r="F112" s="216"/>
      <c r="G112" s="301" t="s">
        <v>15</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47</v>
      </c>
      <c r="AC112" s="302"/>
      <c r="AD112" s="460"/>
      <c r="AE112" s="65" t="s">
        <v>498</v>
      </c>
      <c r="AF112" s="65"/>
      <c r="AG112" s="65"/>
      <c r="AH112" s="65"/>
      <c r="AI112" s="65" t="s">
        <v>86</v>
      </c>
      <c r="AJ112" s="65"/>
      <c r="AK112" s="65"/>
      <c r="AL112" s="65"/>
      <c r="AM112" s="65" t="s">
        <v>586</v>
      </c>
      <c r="AN112" s="65"/>
      <c r="AO112" s="65"/>
      <c r="AP112" s="65"/>
      <c r="AQ112" s="756" t="s">
        <v>177</v>
      </c>
      <c r="AR112" s="767"/>
      <c r="AS112" s="767"/>
      <c r="AT112" s="767"/>
      <c r="AU112" s="756" t="s">
        <v>317</v>
      </c>
      <c r="AV112" s="767"/>
      <c r="AW112" s="767"/>
      <c r="AX112" s="818"/>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65</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19"/>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138</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49</v>
      </c>
      <c r="B115" s="103"/>
      <c r="C115" s="103"/>
      <c r="D115" s="103"/>
      <c r="E115" s="103"/>
      <c r="F115" s="229"/>
      <c r="G115" s="302" t="s">
        <v>63</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47</v>
      </c>
      <c r="AC115" s="302"/>
      <c r="AD115" s="460"/>
      <c r="AE115" s="65" t="s">
        <v>498</v>
      </c>
      <c r="AF115" s="65"/>
      <c r="AG115" s="65"/>
      <c r="AH115" s="65"/>
      <c r="AI115" s="65" t="s">
        <v>86</v>
      </c>
      <c r="AJ115" s="65"/>
      <c r="AK115" s="65"/>
      <c r="AL115" s="65"/>
      <c r="AM115" s="65" t="s">
        <v>586</v>
      </c>
      <c r="AN115" s="65"/>
      <c r="AO115" s="65"/>
      <c r="AP115" s="65"/>
      <c r="AQ115" s="757" t="s">
        <v>605</v>
      </c>
      <c r="AR115" s="768"/>
      <c r="AS115" s="768"/>
      <c r="AT115" s="768"/>
      <c r="AU115" s="768"/>
      <c r="AV115" s="768"/>
      <c r="AW115" s="768"/>
      <c r="AX115" s="820"/>
    </row>
    <row r="116" spans="1:51" ht="23.25" customHeight="1">
      <c r="A116" s="34"/>
      <c r="B116" s="104"/>
      <c r="C116" s="104"/>
      <c r="D116" s="104"/>
      <c r="E116" s="104"/>
      <c r="F116" s="230"/>
      <c r="G116" s="303" t="s">
        <v>735</v>
      </c>
      <c r="H116" s="303"/>
      <c r="I116" s="303"/>
      <c r="J116" s="303"/>
      <c r="K116" s="303"/>
      <c r="L116" s="303"/>
      <c r="M116" s="303"/>
      <c r="N116" s="303"/>
      <c r="O116" s="303"/>
      <c r="P116" s="303"/>
      <c r="Q116" s="303"/>
      <c r="R116" s="303"/>
      <c r="S116" s="303"/>
      <c r="T116" s="303"/>
      <c r="U116" s="303"/>
      <c r="V116" s="303"/>
      <c r="W116" s="303"/>
      <c r="X116" s="303"/>
      <c r="Y116" s="522" t="s">
        <v>49</v>
      </c>
      <c r="Z116" s="546"/>
      <c r="AA116" s="570"/>
      <c r="AB116" s="595" t="s">
        <v>227</v>
      </c>
      <c r="AC116" s="618"/>
      <c r="AD116" s="646"/>
      <c r="AE116" s="665" t="s">
        <v>520</v>
      </c>
      <c r="AF116" s="665"/>
      <c r="AG116" s="665"/>
      <c r="AH116" s="665"/>
      <c r="AI116" s="665" t="s">
        <v>520</v>
      </c>
      <c r="AJ116" s="665"/>
      <c r="AK116" s="665"/>
      <c r="AL116" s="665"/>
      <c r="AM116" s="665">
        <v>10</v>
      </c>
      <c r="AN116" s="665"/>
      <c r="AO116" s="665"/>
      <c r="AP116" s="665"/>
      <c r="AQ116" s="664">
        <v>11</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112</v>
      </c>
      <c r="Z117" s="542"/>
      <c r="AA117" s="566"/>
      <c r="AB117" s="599" t="s">
        <v>227</v>
      </c>
      <c r="AC117" s="620"/>
      <c r="AD117" s="648"/>
      <c r="AE117" s="672" t="s">
        <v>520</v>
      </c>
      <c r="AF117" s="672"/>
      <c r="AG117" s="672"/>
      <c r="AH117" s="672"/>
      <c r="AI117" s="672" t="s">
        <v>520</v>
      </c>
      <c r="AJ117" s="672"/>
      <c r="AK117" s="672"/>
      <c r="AL117" s="672"/>
      <c r="AM117" s="672" t="s">
        <v>245</v>
      </c>
      <c r="AN117" s="672"/>
      <c r="AO117" s="672"/>
      <c r="AP117" s="672"/>
      <c r="AQ117" s="672" t="s">
        <v>736</v>
      </c>
      <c r="AR117" s="672"/>
      <c r="AS117" s="672"/>
      <c r="AT117" s="672"/>
      <c r="AU117" s="672"/>
      <c r="AV117" s="672"/>
      <c r="AW117" s="672"/>
      <c r="AX117" s="821"/>
    </row>
    <row r="118" spans="1:51" ht="23.25" hidden="1" customHeight="1">
      <c r="A118" s="33" t="s">
        <v>49</v>
      </c>
      <c r="B118" s="103"/>
      <c r="C118" s="103"/>
      <c r="D118" s="103"/>
      <c r="E118" s="103"/>
      <c r="F118" s="229"/>
      <c r="G118" s="302" t="s">
        <v>63</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47</v>
      </c>
      <c r="AC118" s="302"/>
      <c r="AD118" s="460"/>
      <c r="AE118" s="65" t="s">
        <v>498</v>
      </c>
      <c r="AF118" s="65"/>
      <c r="AG118" s="65"/>
      <c r="AH118" s="65"/>
      <c r="AI118" s="65" t="s">
        <v>86</v>
      </c>
      <c r="AJ118" s="65"/>
      <c r="AK118" s="65"/>
      <c r="AL118" s="65"/>
      <c r="AM118" s="65" t="s">
        <v>586</v>
      </c>
      <c r="AN118" s="65"/>
      <c r="AO118" s="65"/>
      <c r="AP118" s="65"/>
      <c r="AQ118" s="757" t="s">
        <v>605</v>
      </c>
      <c r="AR118" s="768"/>
      <c r="AS118" s="768"/>
      <c r="AT118" s="768"/>
      <c r="AU118" s="768"/>
      <c r="AV118" s="768"/>
      <c r="AW118" s="768"/>
      <c r="AX118" s="820"/>
      <c r="AY118" s="862">
        <f>IF(SUBSTITUTE(SUBSTITUTE($G$119,"／",""),"　","")="",0,1)</f>
        <v>0</v>
      </c>
    </row>
    <row r="119" spans="1:51" ht="23.25" hidden="1" customHeight="1">
      <c r="A119" s="34"/>
      <c r="B119" s="104"/>
      <c r="C119" s="104"/>
      <c r="D119" s="104"/>
      <c r="E119" s="104"/>
      <c r="F119" s="230"/>
      <c r="G119" s="303" t="s">
        <v>492</v>
      </c>
      <c r="H119" s="303"/>
      <c r="I119" s="303"/>
      <c r="J119" s="303"/>
      <c r="K119" s="303"/>
      <c r="L119" s="303"/>
      <c r="M119" s="303"/>
      <c r="N119" s="303"/>
      <c r="O119" s="303"/>
      <c r="P119" s="303"/>
      <c r="Q119" s="303"/>
      <c r="R119" s="303"/>
      <c r="S119" s="303"/>
      <c r="T119" s="303"/>
      <c r="U119" s="303"/>
      <c r="V119" s="303"/>
      <c r="W119" s="303"/>
      <c r="X119" s="303"/>
      <c r="Y119" s="522" t="s">
        <v>49</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19"/>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112</v>
      </c>
      <c r="Z120" s="542"/>
      <c r="AA120" s="566"/>
      <c r="AB120" s="599" t="s">
        <v>127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1"/>
      <c r="AY120">
        <f>$AY$118</f>
        <v>0</v>
      </c>
    </row>
    <row r="121" spans="1:51" ht="23.25" hidden="1" customHeight="1">
      <c r="A121" s="33" t="s">
        <v>49</v>
      </c>
      <c r="B121" s="103"/>
      <c r="C121" s="103"/>
      <c r="D121" s="103"/>
      <c r="E121" s="103"/>
      <c r="F121" s="229"/>
      <c r="G121" s="302" t="s">
        <v>63</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47</v>
      </c>
      <c r="AC121" s="302"/>
      <c r="AD121" s="460"/>
      <c r="AE121" s="65" t="s">
        <v>498</v>
      </c>
      <c r="AF121" s="65"/>
      <c r="AG121" s="65"/>
      <c r="AH121" s="65"/>
      <c r="AI121" s="65" t="s">
        <v>86</v>
      </c>
      <c r="AJ121" s="65"/>
      <c r="AK121" s="65"/>
      <c r="AL121" s="65"/>
      <c r="AM121" s="65" t="s">
        <v>586</v>
      </c>
      <c r="AN121" s="65"/>
      <c r="AO121" s="65"/>
      <c r="AP121" s="65"/>
      <c r="AQ121" s="757" t="s">
        <v>605</v>
      </c>
      <c r="AR121" s="768"/>
      <c r="AS121" s="768"/>
      <c r="AT121" s="768"/>
      <c r="AU121" s="768"/>
      <c r="AV121" s="768"/>
      <c r="AW121" s="768"/>
      <c r="AX121" s="820"/>
      <c r="AY121" s="862">
        <f>IF(SUBSTITUTE(SUBSTITUTE($G$122,"／",""),"　","")="",0,1)</f>
        <v>0</v>
      </c>
    </row>
    <row r="122" spans="1:51" ht="23.25" hidden="1" customHeight="1">
      <c r="A122" s="34"/>
      <c r="B122" s="104"/>
      <c r="C122" s="104"/>
      <c r="D122" s="104"/>
      <c r="E122" s="104"/>
      <c r="F122" s="230"/>
      <c r="G122" s="303" t="s">
        <v>205</v>
      </c>
      <c r="H122" s="303"/>
      <c r="I122" s="303"/>
      <c r="J122" s="303"/>
      <c r="K122" s="303"/>
      <c r="L122" s="303"/>
      <c r="M122" s="303"/>
      <c r="N122" s="303"/>
      <c r="O122" s="303"/>
      <c r="P122" s="303"/>
      <c r="Q122" s="303"/>
      <c r="R122" s="303"/>
      <c r="S122" s="303"/>
      <c r="T122" s="303"/>
      <c r="U122" s="303"/>
      <c r="V122" s="303"/>
      <c r="W122" s="303"/>
      <c r="X122" s="303"/>
      <c r="Y122" s="522" t="s">
        <v>49</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19"/>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112</v>
      </c>
      <c r="Z123" s="542"/>
      <c r="AA123" s="566"/>
      <c r="AB123" s="599" t="s">
        <v>127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1"/>
      <c r="AY123">
        <f>$AY$121</f>
        <v>0</v>
      </c>
    </row>
    <row r="124" spans="1:51" ht="23.25" hidden="1" customHeight="1">
      <c r="A124" s="33" t="s">
        <v>49</v>
      </c>
      <c r="B124" s="103"/>
      <c r="C124" s="103"/>
      <c r="D124" s="103"/>
      <c r="E124" s="103"/>
      <c r="F124" s="229"/>
      <c r="G124" s="302" t="s">
        <v>63</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47</v>
      </c>
      <c r="AC124" s="302"/>
      <c r="AD124" s="460"/>
      <c r="AE124" s="65" t="s">
        <v>498</v>
      </c>
      <c r="AF124" s="65"/>
      <c r="AG124" s="65"/>
      <c r="AH124" s="65"/>
      <c r="AI124" s="65" t="s">
        <v>86</v>
      </c>
      <c r="AJ124" s="65"/>
      <c r="AK124" s="65"/>
      <c r="AL124" s="65"/>
      <c r="AM124" s="65" t="s">
        <v>586</v>
      </c>
      <c r="AN124" s="65"/>
      <c r="AO124" s="65"/>
      <c r="AP124" s="65"/>
      <c r="AQ124" s="757" t="s">
        <v>605</v>
      </c>
      <c r="AR124" s="768"/>
      <c r="AS124" s="768"/>
      <c r="AT124" s="768"/>
      <c r="AU124" s="768"/>
      <c r="AV124" s="768"/>
      <c r="AW124" s="768"/>
      <c r="AX124" s="820"/>
      <c r="AY124" s="862">
        <f>IF(SUBSTITUTE(SUBSTITUTE($G$125,"／",""),"　","")="",0,1)</f>
        <v>0</v>
      </c>
    </row>
    <row r="125" spans="1:51" ht="23.25" hidden="1" customHeight="1">
      <c r="A125" s="34"/>
      <c r="B125" s="104"/>
      <c r="C125" s="104"/>
      <c r="D125" s="104"/>
      <c r="E125" s="104"/>
      <c r="F125" s="230"/>
      <c r="G125" s="303" t="s">
        <v>205</v>
      </c>
      <c r="H125" s="303"/>
      <c r="I125" s="303"/>
      <c r="J125" s="303"/>
      <c r="K125" s="303"/>
      <c r="L125" s="303"/>
      <c r="M125" s="303"/>
      <c r="N125" s="303"/>
      <c r="O125" s="303"/>
      <c r="P125" s="303"/>
      <c r="Q125" s="303"/>
      <c r="R125" s="303"/>
      <c r="S125" s="303"/>
      <c r="T125" s="303"/>
      <c r="U125" s="303"/>
      <c r="V125" s="303"/>
      <c r="W125" s="303"/>
      <c r="X125" s="492"/>
      <c r="Y125" s="522" t="s">
        <v>49</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19"/>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112</v>
      </c>
      <c r="Z126" s="542"/>
      <c r="AA126" s="566"/>
      <c r="AB126" s="599" t="s">
        <v>127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1"/>
      <c r="AY126">
        <f>$AY$124</f>
        <v>0</v>
      </c>
    </row>
    <row r="127" spans="1:51" ht="23.25" hidden="1" customHeight="1">
      <c r="A127" s="36" t="s">
        <v>49</v>
      </c>
      <c r="B127" s="104"/>
      <c r="C127" s="104"/>
      <c r="D127" s="104"/>
      <c r="E127" s="104"/>
      <c r="F127" s="230"/>
      <c r="G127" s="305" t="s">
        <v>63</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47</v>
      </c>
      <c r="AC127" s="305"/>
      <c r="AD127" s="494"/>
      <c r="AE127" s="65" t="s">
        <v>498</v>
      </c>
      <c r="AF127" s="65"/>
      <c r="AG127" s="65"/>
      <c r="AH127" s="65"/>
      <c r="AI127" s="65" t="s">
        <v>86</v>
      </c>
      <c r="AJ127" s="65"/>
      <c r="AK127" s="65"/>
      <c r="AL127" s="65"/>
      <c r="AM127" s="65" t="s">
        <v>586</v>
      </c>
      <c r="AN127" s="65"/>
      <c r="AO127" s="65"/>
      <c r="AP127" s="65"/>
      <c r="AQ127" s="757" t="s">
        <v>605</v>
      </c>
      <c r="AR127" s="768"/>
      <c r="AS127" s="768"/>
      <c r="AT127" s="768"/>
      <c r="AU127" s="768"/>
      <c r="AV127" s="768"/>
      <c r="AW127" s="768"/>
      <c r="AX127" s="820"/>
      <c r="AY127" s="862">
        <f>IF(SUBSTITUTE(SUBSTITUTE($G$128,"／",""),"　","")="",0,1)</f>
        <v>0</v>
      </c>
    </row>
    <row r="128" spans="1:51" ht="23.25" hidden="1" customHeight="1">
      <c r="A128" s="34"/>
      <c r="B128" s="104"/>
      <c r="C128" s="104"/>
      <c r="D128" s="104"/>
      <c r="E128" s="104"/>
      <c r="F128" s="230"/>
      <c r="G128" s="303" t="s">
        <v>205</v>
      </c>
      <c r="H128" s="303"/>
      <c r="I128" s="303"/>
      <c r="J128" s="303"/>
      <c r="K128" s="303"/>
      <c r="L128" s="303"/>
      <c r="M128" s="303"/>
      <c r="N128" s="303"/>
      <c r="O128" s="303"/>
      <c r="P128" s="303"/>
      <c r="Q128" s="303"/>
      <c r="R128" s="303"/>
      <c r="S128" s="303"/>
      <c r="T128" s="303"/>
      <c r="U128" s="303"/>
      <c r="V128" s="303"/>
      <c r="W128" s="303"/>
      <c r="X128" s="303"/>
      <c r="Y128" s="522" t="s">
        <v>49</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19"/>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112</v>
      </c>
      <c r="Z129" s="542"/>
      <c r="AA129" s="566"/>
      <c r="AB129" s="599" t="s">
        <v>127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1"/>
      <c r="AY129">
        <f>$AY$127</f>
        <v>0</v>
      </c>
    </row>
    <row r="130" spans="1:51" ht="45" customHeight="1">
      <c r="A130" s="37" t="s">
        <v>232</v>
      </c>
      <c r="B130" s="106"/>
      <c r="C130" s="142" t="s">
        <v>370</v>
      </c>
      <c r="D130" s="106"/>
      <c r="E130" s="188" t="s">
        <v>405</v>
      </c>
      <c r="F130" s="232"/>
      <c r="G130" s="306" t="s">
        <v>277</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2"/>
      <c r="AY130">
        <f>COUNTA($G$130)</f>
        <v>1</v>
      </c>
    </row>
    <row r="131" spans="1:51" ht="45" customHeight="1">
      <c r="A131" s="38"/>
      <c r="B131" s="107"/>
      <c r="C131" s="143"/>
      <c r="D131" s="107"/>
      <c r="E131" s="189" t="s">
        <v>403</v>
      </c>
      <c r="F131" s="233"/>
      <c r="G131" s="298" t="s">
        <v>620</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3"/>
      <c r="AY131">
        <f>$AY$130</f>
        <v>1</v>
      </c>
    </row>
    <row r="132" spans="1:51" ht="18.75" customHeight="1">
      <c r="A132" s="38"/>
      <c r="B132" s="107"/>
      <c r="C132" s="143"/>
      <c r="D132" s="107"/>
      <c r="E132" s="145" t="s">
        <v>353</v>
      </c>
      <c r="F132" s="234"/>
      <c r="G132" s="307" t="s">
        <v>382</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47</v>
      </c>
      <c r="AC132" s="355"/>
      <c r="AD132" s="495"/>
      <c r="AE132" s="435" t="s">
        <v>498</v>
      </c>
      <c r="AF132" s="345"/>
      <c r="AG132" s="345"/>
      <c r="AH132" s="413"/>
      <c r="AI132" s="435" t="s">
        <v>86</v>
      </c>
      <c r="AJ132" s="345"/>
      <c r="AK132" s="345"/>
      <c r="AL132" s="413"/>
      <c r="AM132" s="435" t="s">
        <v>198</v>
      </c>
      <c r="AN132" s="345"/>
      <c r="AO132" s="345"/>
      <c r="AP132" s="413"/>
      <c r="AQ132" s="600" t="s">
        <v>364</v>
      </c>
      <c r="AR132" s="355"/>
      <c r="AS132" s="355"/>
      <c r="AT132" s="495"/>
      <c r="AU132" s="776" t="s">
        <v>386</v>
      </c>
      <c r="AV132" s="776"/>
      <c r="AW132" s="776"/>
      <c r="AX132" s="824"/>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520</v>
      </c>
      <c r="AR133" s="764"/>
      <c r="AS133" s="346" t="s">
        <v>365</v>
      </c>
      <c r="AT133" s="414"/>
      <c r="AU133" s="678" t="s">
        <v>520</v>
      </c>
      <c r="AV133" s="678"/>
      <c r="AW133" s="346" t="s">
        <v>309</v>
      </c>
      <c r="AX133" s="808"/>
      <c r="AY133">
        <f>$AY$132</f>
        <v>1</v>
      </c>
    </row>
    <row r="134" spans="1:51" ht="39.75" customHeight="1">
      <c r="A134" s="38"/>
      <c r="B134" s="107"/>
      <c r="C134" s="143"/>
      <c r="D134" s="107"/>
      <c r="E134" s="143"/>
      <c r="F134" s="235"/>
      <c r="G134" s="296" t="s">
        <v>520</v>
      </c>
      <c r="H134" s="238"/>
      <c r="I134" s="238"/>
      <c r="J134" s="238"/>
      <c r="K134" s="238"/>
      <c r="L134" s="238"/>
      <c r="M134" s="238"/>
      <c r="N134" s="238"/>
      <c r="O134" s="238"/>
      <c r="P134" s="238"/>
      <c r="Q134" s="238"/>
      <c r="R134" s="238"/>
      <c r="S134" s="238"/>
      <c r="T134" s="238"/>
      <c r="U134" s="238"/>
      <c r="V134" s="238"/>
      <c r="W134" s="238"/>
      <c r="X134" s="417"/>
      <c r="Y134" s="512" t="s">
        <v>383</v>
      </c>
      <c r="Z134" s="509"/>
      <c r="AA134" s="557"/>
      <c r="AB134" s="601" t="s">
        <v>520</v>
      </c>
      <c r="AC134" s="589"/>
      <c r="AD134" s="589"/>
      <c r="AE134" s="673" t="s">
        <v>520</v>
      </c>
      <c r="AF134" s="690"/>
      <c r="AG134" s="690"/>
      <c r="AH134" s="690"/>
      <c r="AI134" s="673" t="s">
        <v>520</v>
      </c>
      <c r="AJ134" s="690"/>
      <c r="AK134" s="690"/>
      <c r="AL134" s="690"/>
      <c r="AM134" s="673" t="s">
        <v>520</v>
      </c>
      <c r="AN134" s="690"/>
      <c r="AO134" s="690"/>
      <c r="AP134" s="690"/>
      <c r="AQ134" s="673" t="s">
        <v>520</v>
      </c>
      <c r="AR134" s="690"/>
      <c r="AS134" s="690"/>
      <c r="AT134" s="690"/>
      <c r="AU134" s="673" t="s">
        <v>520</v>
      </c>
      <c r="AV134" s="690"/>
      <c r="AW134" s="690"/>
      <c r="AX134" s="825"/>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103</v>
      </c>
      <c r="Z135" s="131"/>
      <c r="AA135" s="187"/>
      <c r="AB135" s="602" t="s">
        <v>520</v>
      </c>
      <c r="AC135" s="588"/>
      <c r="AD135" s="588"/>
      <c r="AE135" s="673" t="s">
        <v>520</v>
      </c>
      <c r="AF135" s="690"/>
      <c r="AG135" s="690"/>
      <c r="AH135" s="690"/>
      <c r="AI135" s="673" t="s">
        <v>520</v>
      </c>
      <c r="AJ135" s="690"/>
      <c r="AK135" s="690"/>
      <c r="AL135" s="690"/>
      <c r="AM135" s="673" t="s">
        <v>520</v>
      </c>
      <c r="AN135" s="690"/>
      <c r="AO135" s="690"/>
      <c r="AP135" s="690"/>
      <c r="AQ135" s="673" t="s">
        <v>520</v>
      </c>
      <c r="AR135" s="690"/>
      <c r="AS135" s="690"/>
      <c r="AT135" s="690"/>
      <c r="AU135" s="673" t="s">
        <v>520</v>
      </c>
      <c r="AV135" s="690"/>
      <c r="AW135" s="690"/>
      <c r="AX135" s="825"/>
      <c r="AY135">
        <f>$AY$132</f>
        <v>1</v>
      </c>
    </row>
    <row r="136" spans="1:51" ht="18.75" hidden="1" customHeight="1">
      <c r="A136" s="38"/>
      <c r="B136" s="107"/>
      <c r="C136" s="143"/>
      <c r="D136" s="107"/>
      <c r="E136" s="143"/>
      <c r="F136" s="235"/>
      <c r="G136" s="307" t="s">
        <v>382</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47</v>
      </c>
      <c r="AC136" s="355"/>
      <c r="AD136" s="495"/>
      <c r="AE136" s="435" t="s">
        <v>498</v>
      </c>
      <c r="AF136" s="345"/>
      <c r="AG136" s="345"/>
      <c r="AH136" s="413"/>
      <c r="AI136" s="435" t="s">
        <v>86</v>
      </c>
      <c r="AJ136" s="345"/>
      <c r="AK136" s="345"/>
      <c r="AL136" s="413"/>
      <c r="AM136" s="435" t="s">
        <v>198</v>
      </c>
      <c r="AN136" s="345"/>
      <c r="AO136" s="345"/>
      <c r="AP136" s="413"/>
      <c r="AQ136" s="600" t="s">
        <v>364</v>
      </c>
      <c r="AR136" s="355"/>
      <c r="AS136" s="355"/>
      <c r="AT136" s="495"/>
      <c r="AU136" s="776" t="s">
        <v>386</v>
      </c>
      <c r="AV136" s="776"/>
      <c r="AW136" s="776"/>
      <c r="AX136" s="824"/>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365</v>
      </c>
      <c r="AT137" s="414"/>
      <c r="AU137" s="678"/>
      <c r="AV137" s="678"/>
      <c r="AW137" s="346" t="s">
        <v>309</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383</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5"/>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103</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5"/>
      <c r="AY139">
        <f>$AY$136</f>
        <v>0</v>
      </c>
    </row>
    <row r="140" spans="1:51" ht="18.75" hidden="1" customHeight="1">
      <c r="A140" s="38"/>
      <c r="B140" s="107"/>
      <c r="C140" s="143"/>
      <c r="D140" s="107"/>
      <c r="E140" s="143"/>
      <c r="F140" s="235"/>
      <c r="G140" s="307" t="s">
        <v>382</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47</v>
      </c>
      <c r="AC140" s="355"/>
      <c r="AD140" s="495"/>
      <c r="AE140" s="435" t="s">
        <v>498</v>
      </c>
      <c r="AF140" s="345"/>
      <c r="AG140" s="345"/>
      <c r="AH140" s="413"/>
      <c r="AI140" s="435" t="s">
        <v>86</v>
      </c>
      <c r="AJ140" s="345"/>
      <c r="AK140" s="345"/>
      <c r="AL140" s="413"/>
      <c r="AM140" s="435" t="s">
        <v>198</v>
      </c>
      <c r="AN140" s="345"/>
      <c r="AO140" s="345"/>
      <c r="AP140" s="413"/>
      <c r="AQ140" s="600" t="s">
        <v>364</v>
      </c>
      <c r="AR140" s="355"/>
      <c r="AS140" s="355"/>
      <c r="AT140" s="495"/>
      <c r="AU140" s="776" t="s">
        <v>386</v>
      </c>
      <c r="AV140" s="776"/>
      <c r="AW140" s="776"/>
      <c r="AX140" s="824"/>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365</v>
      </c>
      <c r="AT141" s="414"/>
      <c r="AU141" s="678"/>
      <c r="AV141" s="678"/>
      <c r="AW141" s="346" t="s">
        <v>309</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383</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5"/>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103</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5"/>
      <c r="AY143">
        <f>$AY$140</f>
        <v>0</v>
      </c>
    </row>
    <row r="144" spans="1:51" ht="18.75" hidden="1" customHeight="1">
      <c r="A144" s="38"/>
      <c r="B144" s="107"/>
      <c r="C144" s="143"/>
      <c r="D144" s="107"/>
      <c r="E144" s="143"/>
      <c r="F144" s="235"/>
      <c r="G144" s="307" t="s">
        <v>382</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47</v>
      </c>
      <c r="AC144" s="355"/>
      <c r="AD144" s="495"/>
      <c r="AE144" s="435" t="s">
        <v>498</v>
      </c>
      <c r="AF144" s="345"/>
      <c r="AG144" s="345"/>
      <c r="AH144" s="413"/>
      <c r="AI144" s="435" t="s">
        <v>86</v>
      </c>
      <c r="AJ144" s="345"/>
      <c r="AK144" s="345"/>
      <c r="AL144" s="413"/>
      <c r="AM144" s="435" t="s">
        <v>198</v>
      </c>
      <c r="AN144" s="345"/>
      <c r="AO144" s="345"/>
      <c r="AP144" s="413"/>
      <c r="AQ144" s="600" t="s">
        <v>364</v>
      </c>
      <c r="AR144" s="355"/>
      <c r="AS144" s="355"/>
      <c r="AT144" s="495"/>
      <c r="AU144" s="776" t="s">
        <v>386</v>
      </c>
      <c r="AV144" s="776"/>
      <c r="AW144" s="776"/>
      <c r="AX144" s="824"/>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365</v>
      </c>
      <c r="AT145" s="414"/>
      <c r="AU145" s="678"/>
      <c r="AV145" s="678"/>
      <c r="AW145" s="346" t="s">
        <v>309</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383</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5"/>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103</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5"/>
      <c r="AY147">
        <f>$AY$144</f>
        <v>0</v>
      </c>
    </row>
    <row r="148" spans="1:51" ht="18.75" hidden="1" customHeight="1">
      <c r="A148" s="38"/>
      <c r="B148" s="107"/>
      <c r="C148" s="143"/>
      <c r="D148" s="107"/>
      <c r="E148" s="143"/>
      <c r="F148" s="235"/>
      <c r="G148" s="307" t="s">
        <v>382</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47</v>
      </c>
      <c r="AC148" s="355"/>
      <c r="AD148" s="495"/>
      <c r="AE148" s="435" t="s">
        <v>498</v>
      </c>
      <c r="AF148" s="345"/>
      <c r="AG148" s="345"/>
      <c r="AH148" s="413"/>
      <c r="AI148" s="435" t="s">
        <v>86</v>
      </c>
      <c r="AJ148" s="345"/>
      <c r="AK148" s="345"/>
      <c r="AL148" s="413"/>
      <c r="AM148" s="435" t="s">
        <v>198</v>
      </c>
      <c r="AN148" s="345"/>
      <c r="AO148" s="345"/>
      <c r="AP148" s="413"/>
      <c r="AQ148" s="600" t="s">
        <v>364</v>
      </c>
      <c r="AR148" s="355"/>
      <c r="AS148" s="355"/>
      <c r="AT148" s="495"/>
      <c r="AU148" s="776" t="s">
        <v>386</v>
      </c>
      <c r="AV148" s="776"/>
      <c r="AW148" s="776"/>
      <c r="AX148" s="824"/>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365</v>
      </c>
      <c r="AT149" s="414"/>
      <c r="AU149" s="678"/>
      <c r="AV149" s="678"/>
      <c r="AW149" s="346" t="s">
        <v>309</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383</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5"/>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103</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5"/>
      <c r="AY151">
        <f>$AY$148</f>
        <v>0</v>
      </c>
    </row>
    <row r="152" spans="1:51" ht="22.5" hidden="1" customHeight="1">
      <c r="A152" s="38"/>
      <c r="B152" s="107"/>
      <c r="C152" s="143"/>
      <c r="D152" s="107"/>
      <c r="E152" s="143"/>
      <c r="F152" s="235"/>
      <c r="G152" s="309" t="s">
        <v>35</v>
      </c>
      <c r="H152" s="345"/>
      <c r="I152" s="345"/>
      <c r="J152" s="345"/>
      <c r="K152" s="345"/>
      <c r="L152" s="345"/>
      <c r="M152" s="345"/>
      <c r="N152" s="345"/>
      <c r="O152" s="345"/>
      <c r="P152" s="413"/>
      <c r="Q152" s="435" t="s">
        <v>480</v>
      </c>
      <c r="R152" s="345"/>
      <c r="S152" s="345"/>
      <c r="T152" s="345"/>
      <c r="U152" s="345"/>
      <c r="V152" s="345"/>
      <c r="W152" s="345"/>
      <c r="X152" s="345"/>
      <c r="Y152" s="345"/>
      <c r="Z152" s="345"/>
      <c r="AA152" s="345"/>
      <c r="AB152" s="603" t="s">
        <v>482</v>
      </c>
      <c r="AC152" s="345"/>
      <c r="AD152" s="413"/>
      <c r="AE152" s="435" t="s">
        <v>388</v>
      </c>
      <c r="AF152" s="345"/>
      <c r="AG152" s="345"/>
      <c r="AH152" s="345"/>
      <c r="AI152" s="345"/>
      <c r="AJ152" s="345"/>
      <c r="AK152" s="345"/>
      <c r="AL152" s="345"/>
      <c r="AM152" s="345"/>
      <c r="AN152" s="345"/>
      <c r="AO152" s="345"/>
      <c r="AP152" s="345"/>
      <c r="AQ152" s="345"/>
      <c r="AR152" s="345"/>
      <c r="AS152" s="345"/>
      <c r="AT152" s="345"/>
      <c r="AU152" s="345"/>
      <c r="AV152" s="345"/>
      <c r="AW152" s="345"/>
      <c r="AX152" s="826"/>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7"/>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7"/>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389</v>
      </c>
      <c r="AF156" s="166"/>
      <c r="AG156" s="166"/>
      <c r="AH156" s="166"/>
      <c r="AI156" s="166"/>
      <c r="AJ156" s="166"/>
      <c r="AK156" s="166"/>
      <c r="AL156" s="166"/>
      <c r="AM156" s="166"/>
      <c r="AN156" s="166"/>
      <c r="AO156" s="166"/>
      <c r="AP156" s="166"/>
      <c r="AQ156" s="166"/>
      <c r="AR156" s="166"/>
      <c r="AS156" s="166"/>
      <c r="AT156" s="166"/>
      <c r="AU156" s="166"/>
      <c r="AV156" s="166"/>
      <c r="AW156" s="166"/>
      <c r="AX156" s="828"/>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29"/>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0"/>
      <c r="AY158">
        <f t="shared" si="6"/>
        <v>0</v>
      </c>
    </row>
    <row r="159" spans="1:51" ht="22.5" hidden="1" customHeight="1">
      <c r="A159" s="38"/>
      <c r="B159" s="107"/>
      <c r="C159" s="143"/>
      <c r="D159" s="107"/>
      <c r="E159" s="143"/>
      <c r="F159" s="235"/>
      <c r="G159" s="309" t="s">
        <v>35</v>
      </c>
      <c r="H159" s="345"/>
      <c r="I159" s="345"/>
      <c r="J159" s="345"/>
      <c r="K159" s="345"/>
      <c r="L159" s="345"/>
      <c r="M159" s="345"/>
      <c r="N159" s="345"/>
      <c r="O159" s="345"/>
      <c r="P159" s="413"/>
      <c r="Q159" s="435" t="s">
        <v>480</v>
      </c>
      <c r="R159" s="345"/>
      <c r="S159" s="345"/>
      <c r="T159" s="345"/>
      <c r="U159" s="345"/>
      <c r="V159" s="345"/>
      <c r="W159" s="345"/>
      <c r="X159" s="345"/>
      <c r="Y159" s="345"/>
      <c r="Z159" s="345"/>
      <c r="AA159" s="345"/>
      <c r="AB159" s="603" t="s">
        <v>482</v>
      </c>
      <c r="AC159" s="345"/>
      <c r="AD159" s="413"/>
      <c r="AE159" s="674" t="s">
        <v>388</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1"/>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7"/>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7"/>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389</v>
      </c>
      <c r="AF163" s="166"/>
      <c r="AG163" s="166"/>
      <c r="AH163" s="166"/>
      <c r="AI163" s="166"/>
      <c r="AJ163" s="166"/>
      <c r="AK163" s="166"/>
      <c r="AL163" s="166"/>
      <c r="AM163" s="166"/>
      <c r="AN163" s="166"/>
      <c r="AO163" s="166"/>
      <c r="AP163" s="166"/>
      <c r="AQ163" s="166"/>
      <c r="AR163" s="166"/>
      <c r="AS163" s="166"/>
      <c r="AT163" s="166"/>
      <c r="AU163" s="166"/>
      <c r="AV163" s="166"/>
      <c r="AW163" s="166"/>
      <c r="AX163" s="828"/>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29"/>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0"/>
      <c r="AY165">
        <f t="shared" si="7"/>
        <v>0</v>
      </c>
    </row>
    <row r="166" spans="1:51" ht="22.5" hidden="1" customHeight="1">
      <c r="A166" s="38"/>
      <c r="B166" s="107"/>
      <c r="C166" s="143"/>
      <c r="D166" s="107"/>
      <c r="E166" s="143"/>
      <c r="F166" s="235"/>
      <c r="G166" s="309" t="s">
        <v>35</v>
      </c>
      <c r="H166" s="345"/>
      <c r="I166" s="345"/>
      <c r="J166" s="345"/>
      <c r="K166" s="345"/>
      <c r="L166" s="345"/>
      <c r="M166" s="345"/>
      <c r="N166" s="345"/>
      <c r="O166" s="345"/>
      <c r="P166" s="413"/>
      <c r="Q166" s="435" t="s">
        <v>480</v>
      </c>
      <c r="R166" s="345"/>
      <c r="S166" s="345"/>
      <c r="T166" s="345"/>
      <c r="U166" s="345"/>
      <c r="V166" s="345"/>
      <c r="W166" s="345"/>
      <c r="X166" s="345"/>
      <c r="Y166" s="345"/>
      <c r="Z166" s="345"/>
      <c r="AA166" s="345"/>
      <c r="AB166" s="603" t="s">
        <v>482</v>
      </c>
      <c r="AC166" s="345"/>
      <c r="AD166" s="413"/>
      <c r="AE166" s="674" t="s">
        <v>388</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1"/>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7"/>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7"/>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389</v>
      </c>
      <c r="AF170" s="166"/>
      <c r="AG170" s="166"/>
      <c r="AH170" s="166"/>
      <c r="AI170" s="166"/>
      <c r="AJ170" s="166"/>
      <c r="AK170" s="166"/>
      <c r="AL170" s="166"/>
      <c r="AM170" s="166"/>
      <c r="AN170" s="166"/>
      <c r="AO170" s="166"/>
      <c r="AP170" s="166"/>
      <c r="AQ170" s="166"/>
      <c r="AR170" s="166"/>
      <c r="AS170" s="166"/>
      <c r="AT170" s="166"/>
      <c r="AU170" s="166"/>
      <c r="AV170" s="166"/>
      <c r="AW170" s="166"/>
      <c r="AX170" s="828"/>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29"/>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0"/>
      <c r="AY172">
        <f t="shared" si="8"/>
        <v>0</v>
      </c>
    </row>
    <row r="173" spans="1:51" ht="22.5" hidden="1" customHeight="1">
      <c r="A173" s="38"/>
      <c r="B173" s="107"/>
      <c r="C173" s="143"/>
      <c r="D173" s="107"/>
      <c r="E173" s="143"/>
      <c r="F173" s="235"/>
      <c r="G173" s="309" t="s">
        <v>35</v>
      </c>
      <c r="H173" s="345"/>
      <c r="I173" s="345"/>
      <c r="J173" s="345"/>
      <c r="K173" s="345"/>
      <c r="L173" s="345"/>
      <c r="M173" s="345"/>
      <c r="N173" s="345"/>
      <c r="O173" s="345"/>
      <c r="P173" s="413"/>
      <c r="Q173" s="435" t="s">
        <v>480</v>
      </c>
      <c r="R173" s="345"/>
      <c r="S173" s="345"/>
      <c r="T173" s="345"/>
      <c r="U173" s="345"/>
      <c r="V173" s="345"/>
      <c r="W173" s="345"/>
      <c r="X173" s="345"/>
      <c r="Y173" s="345"/>
      <c r="Z173" s="345"/>
      <c r="AA173" s="345"/>
      <c r="AB173" s="603" t="s">
        <v>482</v>
      </c>
      <c r="AC173" s="345"/>
      <c r="AD173" s="413"/>
      <c r="AE173" s="674" t="s">
        <v>388</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1"/>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7"/>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7"/>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389</v>
      </c>
      <c r="AF177" s="166"/>
      <c r="AG177" s="166"/>
      <c r="AH177" s="166"/>
      <c r="AI177" s="166"/>
      <c r="AJ177" s="166"/>
      <c r="AK177" s="166"/>
      <c r="AL177" s="166"/>
      <c r="AM177" s="166"/>
      <c r="AN177" s="166"/>
      <c r="AO177" s="166"/>
      <c r="AP177" s="166"/>
      <c r="AQ177" s="166"/>
      <c r="AR177" s="166"/>
      <c r="AS177" s="166"/>
      <c r="AT177" s="166"/>
      <c r="AU177" s="166"/>
      <c r="AV177" s="166"/>
      <c r="AW177" s="166"/>
      <c r="AX177" s="828"/>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29"/>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0"/>
      <c r="AY179">
        <f t="shared" si="9"/>
        <v>0</v>
      </c>
    </row>
    <row r="180" spans="1:51" ht="22.5" hidden="1" customHeight="1">
      <c r="A180" s="38"/>
      <c r="B180" s="107"/>
      <c r="C180" s="143"/>
      <c r="D180" s="107"/>
      <c r="E180" s="143"/>
      <c r="F180" s="235"/>
      <c r="G180" s="309" t="s">
        <v>35</v>
      </c>
      <c r="H180" s="345"/>
      <c r="I180" s="345"/>
      <c r="J180" s="345"/>
      <c r="K180" s="345"/>
      <c r="L180" s="345"/>
      <c r="M180" s="345"/>
      <c r="N180" s="345"/>
      <c r="O180" s="345"/>
      <c r="P180" s="413"/>
      <c r="Q180" s="435" t="s">
        <v>480</v>
      </c>
      <c r="R180" s="345"/>
      <c r="S180" s="345"/>
      <c r="T180" s="345"/>
      <c r="U180" s="345"/>
      <c r="V180" s="345"/>
      <c r="W180" s="345"/>
      <c r="X180" s="345"/>
      <c r="Y180" s="345"/>
      <c r="Z180" s="345"/>
      <c r="AA180" s="345"/>
      <c r="AB180" s="603" t="s">
        <v>482</v>
      </c>
      <c r="AC180" s="345"/>
      <c r="AD180" s="413"/>
      <c r="AE180" s="674" t="s">
        <v>388</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1"/>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7"/>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7"/>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389</v>
      </c>
      <c r="AF184" s="676"/>
      <c r="AG184" s="676"/>
      <c r="AH184" s="676"/>
      <c r="AI184" s="676"/>
      <c r="AJ184" s="676"/>
      <c r="AK184" s="676"/>
      <c r="AL184" s="676"/>
      <c r="AM184" s="676"/>
      <c r="AN184" s="676"/>
      <c r="AO184" s="676"/>
      <c r="AP184" s="676"/>
      <c r="AQ184" s="676"/>
      <c r="AR184" s="676"/>
      <c r="AS184" s="676"/>
      <c r="AT184" s="676"/>
      <c r="AU184" s="676"/>
      <c r="AV184" s="676"/>
      <c r="AW184" s="676"/>
      <c r="AX184" s="832"/>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29"/>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0"/>
      <c r="AY186">
        <f t="shared" si="10"/>
        <v>0</v>
      </c>
    </row>
    <row r="187" spans="1:51" ht="23.25" hidden="1" customHeight="1">
      <c r="A187" s="38"/>
      <c r="B187" s="107"/>
      <c r="C187" s="143"/>
      <c r="D187" s="107"/>
      <c r="E187" s="190" t="s">
        <v>440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3"/>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29"/>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4"/>
      <c r="AY189">
        <f>$AY$187</f>
        <v>0</v>
      </c>
    </row>
    <row r="190" spans="1:51" ht="45" hidden="1" customHeight="1">
      <c r="A190" s="38"/>
      <c r="B190" s="107"/>
      <c r="C190" s="143"/>
      <c r="D190" s="107"/>
      <c r="E190" s="188" t="s">
        <v>405</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2"/>
      <c r="AY190">
        <f>COUNTA($G$190)</f>
        <v>0</v>
      </c>
    </row>
    <row r="191" spans="1:51" ht="45" hidden="1" customHeight="1">
      <c r="A191" s="38"/>
      <c r="B191" s="107"/>
      <c r="C191" s="143"/>
      <c r="D191" s="107"/>
      <c r="E191" s="189" t="s">
        <v>403</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3"/>
      <c r="AY191">
        <f>$AY$190</f>
        <v>0</v>
      </c>
    </row>
    <row r="192" spans="1:51" ht="18.75" hidden="1" customHeight="1">
      <c r="A192" s="38"/>
      <c r="B192" s="107"/>
      <c r="C192" s="143"/>
      <c r="D192" s="107"/>
      <c r="E192" s="145" t="s">
        <v>353</v>
      </c>
      <c r="F192" s="234"/>
      <c r="G192" s="307" t="s">
        <v>382</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47</v>
      </c>
      <c r="AC192" s="355"/>
      <c r="AD192" s="495"/>
      <c r="AE192" s="435" t="s">
        <v>498</v>
      </c>
      <c r="AF192" s="345"/>
      <c r="AG192" s="345"/>
      <c r="AH192" s="413"/>
      <c r="AI192" s="435" t="s">
        <v>86</v>
      </c>
      <c r="AJ192" s="345"/>
      <c r="AK192" s="345"/>
      <c r="AL192" s="413"/>
      <c r="AM192" s="435" t="s">
        <v>198</v>
      </c>
      <c r="AN192" s="345"/>
      <c r="AO192" s="345"/>
      <c r="AP192" s="413"/>
      <c r="AQ192" s="600" t="s">
        <v>364</v>
      </c>
      <c r="AR192" s="355"/>
      <c r="AS192" s="355"/>
      <c r="AT192" s="495"/>
      <c r="AU192" s="776" t="s">
        <v>386</v>
      </c>
      <c r="AV192" s="776"/>
      <c r="AW192" s="776"/>
      <c r="AX192" s="824"/>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365</v>
      </c>
      <c r="AT193" s="414"/>
      <c r="AU193" s="678"/>
      <c r="AV193" s="678"/>
      <c r="AW193" s="346" t="s">
        <v>309</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383</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5"/>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103</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5"/>
      <c r="AY195">
        <f>$AY$192</f>
        <v>0</v>
      </c>
    </row>
    <row r="196" spans="1:51" ht="18.75" hidden="1" customHeight="1">
      <c r="A196" s="38"/>
      <c r="B196" s="107"/>
      <c r="C196" s="143"/>
      <c r="D196" s="107"/>
      <c r="E196" s="143"/>
      <c r="F196" s="235"/>
      <c r="G196" s="307" t="s">
        <v>382</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47</v>
      </c>
      <c r="AC196" s="355"/>
      <c r="AD196" s="495"/>
      <c r="AE196" s="435" t="s">
        <v>498</v>
      </c>
      <c r="AF196" s="345"/>
      <c r="AG196" s="345"/>
      <c r="AH196" s="413"/>
      <c r="AI196" s="435" t="s">
        <v>86</v>
      </c>
      <c r="AJ196" s="345"/>
      <c r="AK196" s="345"/>
      <c r="AL196" s="413"/>
      <c r="AM196" s="435" t="s">
        <v>198</v>
      </c>
      <c r="AN196" s="345"/>
      <c r="AO196" s="345"/>
      <c r="AP196" s="413"/>
      <c r="AQ196" s="600" t="s">
        <v>364</v>
      </c>
      <c r="AR196" s="355"/>
      <c r="AS196" s="355"/>
      <c r="AT196" s="495"/>
      <c r="AU196" s="776" t="s">
        <v>386</v>
      </c>
      <c r="AV196" s="776"/>
      <c r="AW196" s="776"/>
      <c r="AX196" s="824"/>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365</v>
      </c>
      <c r="AT197" s="414"/>
      <c r="AU197" s="678"/>
      <c r="AV197" s="678"/>
      <c r="AW197" s="346" t="s">
        <v>309</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383</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5"/>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103</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5"/>
      <c r="AY199">
        <f>$AY$196</f>
        <v>0</v>
      </c>
    </row>
    <row r="200" spans="1:51" ht="18.75" hidden="1" customHeight="1">
      <c r="A200" s="38"/>
      <c r="B200" s="107"/>
      <c r="C200" s="143"/>
      <c r="D200" s="107"/>
      <c r="E200" s="143"/>
      <c r="F200" s="235"/>
      <c r="G200" s="307" t="s">
        <v>382</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47</v>
      </c>
      <c r="AC200" s="355"/>
      <c r="AD200" s="495"/>
      <c r="AE200" s="435" t="s">
        <v>498</v>
      </c>
      <c r="AF200" s="345"/>
      <c r="AG200" s="345"/>
      <c r="AH200" s="413"/>
      <c r="AI200" s="435" t="s">
        <v>86</v>
      </c>
      <c r="AJ200" s="345"/>
      <c r="AK200" s="345"/>
      <c r="AL200" s="413"/>
      <c r="AM200" s="435" t="s">
        <v>198</v>
      </c>
      <c r="AN200" s="345"/>
      <c r="AO200" s="345"/>
      <c r="AP200" s="413"/>
      <c r="AQ200" s="600" t="s">
        <v>364</v>
      </c>
      <c r="AR200" s="355"/>
      <c r="AS200" s="355"/>
      <c r="AT200" s="495"/>
      <c r="AU200" s="776" t="s">
        <v>386</v>
      </c>
      <c r="AV200" s="776"/>
      <c r="AW200" s="776"/>
      <c r="AX200" s="824"/>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365</v>
      </c>
      <c r="AT201" s="414"/>
      <c r="AU201" s="678"/>
      <c r="AV201" s="678"/>
      <c r="AW201" s="346" t="s">
        <v>309</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383</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5"/>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103</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5"/>
      <c r="AY203">
        <f>$AY$200</f>
        <v>0</v>
      </c>
    </row>
    <row r="204" spans="1:51" ht="18.75" hidden="1" customHeight="1">
      <c r="A204" s="38"/>
      <c r="B204" s="107"/>
      <c r="C204" s="143"/>
      <c r="D204" s="107"/>
      <c r="E204" s="143"/>
      <c r="F204" s="235"/>
      <c r="G204" s="307" t="s">
        <v>382</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47</v>
      </c>
      <c r="AC204" s="355"/>
      <c r="AD204" s="495"/>
      <c r="AE204" s="435" t="s">
        <v>498</v>
      </c>
      <c r="AF204" s="345"/>
      <c r="AG204" s="345"/>
      <c r="AH204" s="413"/>
      <c r="AI204" s="435" t="s">
        <v>86</v>
      </c>
      <c r="AJ204" s="345"/>
      <c r="AK204" s="345"/>
      <c r="AL204" s="413"/>
      <c r="AM204" s="435" t="s">
        <v>198</v>
      </c>
      <c r="AN204" s="345"/>
      <c r="AO204" s="345"/>
      <c r="AP204" s="413"/>
      <c r="AQ204" s="600" t="s">
        <v>364</v>
      </c>
      <c r="AR204" s="355"/>
      <c r="AS204" s="355"/>
      <c r="AT204" s="495"/>
      <c r="AU204" s="776" t="s">
        <v>386</v>
      </c>
      <c r="AV204" s="776"/>
      <c r="AW204" s="776"/>
      <c r="AX204" s="824"/>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365</v>
      </c>
      <c r="AT205" s="414"/>
      <c r="AU205" s="678"/>
      <c r="AV205" s="678"/>
      <c r="AW205" s="346" t="s">
        <v>309</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383</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5"/>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103</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5"/>
      <c r="AY207">
        <f>$AY$204</f>
        <v>0</v>
      </c>
    </row>
    <row r="208" spans="1:51" ht="18.75" hidden="1" customHeight="1">
      <c r="A208" s="38"/>
      <c r="B208" s="107"/>
      <c r="C208" s="143"/>
      <c r="D208" s="107"/>
      <c r="E208" s="143"/>
      <c r="F208" s="235"/>
      <c r="G208" s="307" t="s">
        <v>382</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47</v>
      </c>
      <c r="AC208" s="355"/>
      <c r="AD208" s="495"/>
      <c r="AE208" s="435" t="s">
        <v>498</v>
      </c>
      <c r="AF208" s="345"/>
      <c r="AG208" s="345"/>
      <c r="AH208" s="413"/>
      <c r="AI208" s="435" t="s">
        <v>86</v>
      </c>
      <c r="AJ208" s="345"/>
      <c r="AK208" s="345"/>
      <c r="AL208" s="413"/>
      <c r="AM208" s="435" t="s">
        <v>198</v>
      </c>
      <c r="AN208" s="345"/>
      <c r="AO208" s="345"/>
      <c r="AP208" s="413"/>
      <c r="AQ208" s="600" t="s">
        <v>364</v>
      </c>
      <c r="AR208" s="355"/>
      <c r="AS208" s="355"/>
      <c r="AT208" s="495"/>
      <c r="AU208" s="776" t="s">
        <v>386</v>
      </c>
      <c r="AV208" s="776"/>
      <c r="AW208" s="776"/>
      <c r="AX208" s="824"/>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365</v>
      </c>
      <c r="AT209" s="414"/>
      <c r="AU209" s="678"/>
      <c r="AV209" s="678"/>
      <c r="AW209" s="346" t="s">
        <v>309</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383</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5"/>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103</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5"/>
      <c r="AY211">
        <f>$AY$208</f>
        <v>0</v>
      </c>
    </row>
    <row r="212" spans="1:51" ht="22.5" hidden="1" customHeight="1">
      <c r="A212" s="38"/>
      <c r="B212" s="107"/>
      <c r="C212" s="143"/>
      <c r="D212" s="107"/>
      <c r="E212" s="143"/>
      <c r="F212" s="235"/>
      <c r="G212" s="309" t="s">
        <v>35</v>
      </c>
      <c r="H212" s="345"/>
      <c r="I212" s="345"/>
      <c r="J212" s="345"/>
      <c r="K212" s="345"/>
      <c r="L212" s="345"/>
      <c r="M212" s="345"/>
      <c r="N212" s="345"/>
      <c r="O212" s="345"/>
      <c r="P212" s="413"/>
      <c r="Q212" s="435" t="s">
        <v>480</v>
      </c>
      <c r="R212" s="345"/>
      <c r="S212" s="345"/>
      <c r="T212" s="345"/>
      <c r="U212" s="345"/>
      <c r="V212" s="345"/>
      <c r="W212" s="345"/>
      <c r="X212" s="345"/>
      <c r="Y212" s="345"/>
      <c r="Z212" s="345"/>
      <c r="AA212" s="345"/>
      <c r="AB212" s="603" t="s">
        <v>482</v>
      </c>
      <c r="AC212" s="345"/>
      <c r="AD212" s="413"/>
      <c r="AE212" s="435" t="s">
        <v>388</v>
      </c>
      <c r="AF212" s="345"/>
      <c r="AG212" s="345"/>
      <c r="AH212" s="345"/>
      <c r="AI212" s="345"/>
      <c r="AJ212" s="345"/>
      <c r="AK212" s="345"/>
      <c r="AL212" s="345"/>
      <c r="AM212" s="345"/>
      <c r="AN212" s="345"/>
      <c r="AO212" s="345"/>
      <c r="AP212" s="345"/>
      <c r="AQ212" s="345"/>
      <c r="AR212" s="345"/>
      <c r="AS212" s="345"/>
      <c r="AT212" s="345"/>
      <c r="AU212" s="345"/>
      <c r="AV212" s="345"/>
      <c r="AW212" s="345"/>
      <c r="AX212" s="826"/>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7"/>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7"/>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389</v>
      </c>
      <c r="AF216" s="166"/>
      <c r="AG216" s="166"/>
      <c r="AH216" s="166"/>
      <c r="AI216" s="166"/>
      <c r="AJ216" s="166"/>
      <c r="AK216" s="166"/>
      <c r="AL216" s="166"/>
      <c r="AM216" s="166"/>
      <c r="AN216" s="166"/>
      <c r="AO216" s="166"/>
      <c r="AP216" s="166"/>
      <c r="AQ216" s="166"/>
      <c r="AR216" s="166"/>
      <c r="AS216" s="166"/>
      <c r="AT216" s="166"/>
      <c r="AU216" s="166"/>
      <c r="AV216" s="166"/>
      <c r="AW216" s="166"/>
      <c r="AX216" s="828"/>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29"/>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0"/>
      <c r="AY218">
        <f t="shared" si="11"/>
        <v>0</v>
      </c>
    </row>
    <row r="219" spans="1:51" ht="22.5" hidden="1" customHeight="1">
      <c r="A219" s="38"/>
      <c r="B219" s="107"/>
      <c r="C219" s="143"/>
      <c r="D219" s="107"/>
      <c r="E219" s="143"/>
      <c r="F219" s="235"/>
      <c r="G219" s="309" t="s">
        <v>35</v>
      </c>
      <c r="H219" s="345"/>
      <c r="I219" s="345"/>
      <c r="J219" s="345"/>
      <c r="K219" s="345"/>
      <c r="L219" s="345"/>
      <c r="M219" s="345"/>
      <c r="N219" s="345"/>
      <c r="O219" s="345"/>
      <c r="P219" s="413"/>
      <c r="Q219" s="435" t="s">
        <v>480</v>
      </c>
      <c r="R219" s="345"/>
      <c r="S219" s="345"/>
      <c r="T219" s="345"/>
      <c r="U219" s="345"/>
      <c r="V219" s="345"/>
      <c r="W219" s="345"/>
      <c r="X219" s="345"/>
      <c r="Y219" s="345"/>
      <c r="Z219" s="345"/>
      <c r="AA219" s="345"/>
      <c r="AB219" s="603" t="s">
        <v>482</v>
      </c>
      <c r="AC219" s="345"/>
      <c r="AD219" s="413"/>
      <c r="AE219" s="674" t="s">
        <v>388</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1"/>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7"/>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7"/>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389</v>
      </c>
      <c r="AF223" s="166"/>
      <c r="AG223" s="166"/>
      <c r="AH223" s="166"/>
      <c r="AI223" s="166"/>
      <c r="AJ223" s="166"/>
      <c r="AK223" s="166"/>
      <c r="AL223" s="166"/>
      <c r="AM223" s="166"/>
      <c r="AN223" s="166"/>
      <c r="AO223" s="166"/>
      <c r="AP223" s="166"/>
      <c r="AQ223" s="166"/>
      <c r="AR223" s="166"/>
      <c r="AS223" s="166"/>
      <c r="AT223" s="166"/>
      <c r="AU223" s="166"/>
      <c r="AV223" s="166"/>
      <c r="AW223" s="166"/>
      <c r="AX223" s="828"/>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29"/>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0"/>
      <c r="AY225">
        <f t="shared" si="12"/>
        <v>0</v>
      </c>
    </row>
    <row r="226" spans="1:51" ht="22.5" hidden="1" customHeight="1">
      <c r="A226" s="38"/>
      <c r="B226" s="107"/>
      <c r="C226" s="143"/>
      <c r="D226" s="107"/>
      <c r="E226" s="143"/>
      <c r="F226" s="235"/>
      <c r="G226" s="309" t="s">
        <v>35</v>
      </c>
      <c r="H226" s="345"/>
      <c r="I226" s="345"/>
      <c r="J226" s="345"/>
      <c r="K226" s="345"/>
      <c r="L226" s="345"/>
      <c r="M226" s="345"/>
      <c r="N226" s="345"/>
      <c r="O226" s="345"/>
      <c r="P226" s="413"/>
      <c r="Q226" s="435" t="s">
        <v>480</v>
      </c>
      <c r="R226" s="345"/>
      <c r="S226" s="345"/>
      <c r="T226" s="345"/>
      <c r="U226" s="345"/>
      <c r="V226" s="345"/>
      <c r="W226" s="345"/>
      <c r="X226" s="345"/>
      <c r="Y226" s="345"/>
      <c r="Z226" s="345"/>
      <c r="AA226" s="345"/>
      <c r="AB226" s="603" t="s">
        <v>482</v>
      </c>
      <c r="AC226" s="345"/>
      <c r="AD226" s="413"/>
      <c r="AE226" s="674" t="s">
        <v>388</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1"/>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7"/>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7"/>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389</v>
      </c>
      <c r="AF230" s="166"/>
      <c r="AG230" s="166"/>
      <c r="AH230" s="166"/>
      <c r="AI230" s="166"/>
      <c r="AJ230" s="166"/>
      <c r="AK230" s="166"/>
      <c r="AL230" s="166"/>
      <c r="AM230" s="166"/>
      <c r="AN230" s="166"/>
      <c r="AO230" s="166"/>
      <c r="AP230" s="166"/>
      <c r="AQ230" s="166"/>
      <c r="AR230" s="166"/>
      <c r="AS230" s="166"/>
      <c r="AT230" s="166"/>
      <c r="AU230" s="166"/>
      <c r="AV230" s="166"/>
      <c r="AW230" s="166"/>
      <c r="AX230" s="828"/>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29"/>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0"/>
      <c r="AY232">
        <f t="shared" si="13"/>
        <v>0</v>
      </c>
    </row>
    <row r="233" spans="1:51" ht="22.5" hidden="1" customHeight="1">
      <c r="A233" s="38"/>
      <c r="B233" s="107"/>
      <c r="C233" s="143"/>
      <c r="D233" s="107"/>
      <c r="E233" s="143"/>
      <c r="F233" s="235"/>
      <c r="G233" s="309" t="s">
        <v>35</v>
      </c>
      <c r="H233" s="345"/>
      <c r="I233" s="345"/>
      <c r="J233" s="345"/>
      <c r="K233" s="345"/>
      <c r="L233" s="345"/>
      <c r="M233" s="345"/>
      <c r="N233" s="345"/>
      <c r="O233" s="345"/>
      <c r="P233" s="413"/>
      <c r="Q233" s="435" t="s">
        <v>480</v>
      </c>
      <c r="R233" s="345"/>
      <c r="S233" s="345"/>
      <c r="T233" s="345"/>
      <c r="U233" s="345"/>
      <c r="V233" s="345"/>
      <c r="W233" s="345"/>
      <c r="X233" s="345"/>
      <c r="Y233" s="345"/>
      <c r="Z233" s="345"/>
      <c r="AA233" s="345"/>
      <c r="AB233" s="603" t="s">
        <v>482</v>
      </c>
      <c r="AC233" s="345"/>
      <c r="AD233" s="413"/>
      <c r="AE233" s="674" t="s">
        <v>388</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1"/>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7"/>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7"/>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389</v>
      </c>
      <c r="AF237" s="166"/>
      <c r="AG237" s="166"/>
      <c r="AH237" s="166"/>
      <c r="AI237" s="166"/>
      <c r="AJ237" s="166"/>
      <c r="AK237" s="166"/>
      <c r="AL237" s="166"/>
      <c r="AM237" s="166"/>
      <c r="AN237" s="166"/>
      <c r="AO237" s="166"/>
      <c r="AP237" s="166"/>
      <c r="AQ237" s="166"/>
      <c r="AR237" s="166"/>
      <c r="AS237" s="166"/>
      <c r="AT237" s="166"/>
      <c r="AU237" s="166"/>
      <c r="AV237" s="166"/>
      <c r="AW237" s="166"/>
      <c r="AX237" s="828"/>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29"/>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0"/>
      <c r="AY239">
        <f t="shared" si="14"/>
        <v>0</v>
      </c>
    </row>
    <row r="240" spans="1:51" ht="22.5" hidden="1" customHeight="1">
      <c r="A240" s="38"/>
      <c r="B240" s="107"/>
      <c r="C240" s="143"/>
      <c r="D240" s="107"/>
      <c r="E240" s="143"/>
      <c r="F240" s="235"/>
      <c r="G240" s="309" t="s">
        <v>35</v>
      </c>
      <c r="H240" s="345"/>
      <c r="I240" s="345"/>
      <c r="J240" s="345"/>
      <c r="K240" s="345"/>
      <c r="L240" s="345"/>
      <c r="M240" s="345"/>
      <c r="N240" s="345"/>
      <c r="O240" s="345"/>
      <c r="P240" s="413"/>
      <c r="Q240" s="435" t="s">
        <v>480</v>
      </c>
      <c r="R240" s="345"/>
      <c r="S240" s="345"/>
      <c r="T240" s="345"/>
      <c r="U240" s="345"/>
      <c r="V240" s="345"/>
      <c r="W240" s="345"/>
      <c r="X240" s="345"/>
      <c r="Y240" s="345"/>
      <c r="Z240" s="345"/>
      <c r="AA240" s="345"/>
      <c r="AB240" s="603" t="s">
        <v>482</v>
      </c>
      <c r="AC240" s="345"/>
      <c r="AD240" s="413"/>
      <c r="AE240" s="674" t="s">
        <v>388</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1"/>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7"/>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7"/>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389</v>
      </c>
      <c r="AF244" s="676"/>
      <c r="AG244" s="676"/>
      <c r="AH244" s="676"/>
      <c r="AI244" s="676"/>
      <c r="AJ244" s="676"/>
      <c r="AK244" s="676"/>
      <c r="AL244" s="676"/>
      <c r="AM244" s="676"/>
      <c r="AN244" s="676"/>
      <c r="AO244" s="676"/>
      <c r="AP244" s="676"/>
      <c r="AQ244" s="676"/>
      <c r="AR244" s="676"/>
      <c r="AS244" s="676"/>
      <c r="AT244" s="676"/>
      <c r="AU244" s="676"/>
      <c r="AV244" s="676"/>
      <c r="AW244" s="676"/>
      <c r="AX244" s="832"/>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29"/>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0"/>
      <c r="AY246">
        <f t="shared" si="15"/>
        <v>0</v>
      </c>
    </row>
    <row r="247" spans="1:51" ht="23.25" hidden="1" customHeight="1">
      <c r="A247" s="38"/>
      <c r="B247" s="107"/>
      <c r="C247" s="143"/>
      <c r="D247" s="107"/>
      <c r="E247" s="190" t="s">
        <v>440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3"/>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29"/>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4"/>
      <c r="AY249">
        <f>$AY$247</f>
        <v>0</v>
      </c>
    </row>
    <row r="250" spans="1:51" ht="45" hidden="1" customHeight="1">
      <c r="A250" s="38"/>
      <c r="B250" s="107"/>
      <c r="C250" s="143"/>
      <c r="D250" s="107"/>
      <c r="E250" s="188" t="s">
        <v>405</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2"/>
      <c r="AY250">
        <f>COUNTA($G$250)</f>
        <v>0</v>
      </c>
    </row>
    <row r="251" spans="1:51" ht="45" hidden="1" customHeight="1">
      <c r="A251" s="38"/>
      <c r="B251" s="107"/>
      <c r="C251" s="143"/>
      <c r="D251" s="107"/>
      <c r="E251" s="189" t="s">
        <v>403</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3"/>
      <c r="AY251">
        <f>$AY$250</f>
        <v>0</v>
      </c>
    </row>
    <row r="252" spans="1:51" ht="18.75" hidden="1" customHeight="1">
      <c r="A252" s="38"/>
      <c r="B252" s="107"/>
      <c r="C252" s="143"/>
      <c r="D252" s="107"/>
      <c r="E252" s="145" t="s">
        <v>353</v>
      </c>
      <c r="F252" s="234"/>
      <c r="G252" s="307" t="s">
        <v>382</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47</v>
      </c>
      <c r="AC252" s="355"/>
      <c r="AD252" s="495"/>
      <c r="AE252" s="435" t="s">
        <v>498</v>
      </c>
      <c r="AF252" s="345"/>
      <c r="AG252" s="345"/>
      <c r="AH252" s="413"/>
      <c r="AI252" s="435" t="s">
        <v>86</v>
      </c>
      <c r="AJ252" s="345"/>
      <c r="AK252" s="345"/>
      <c r="AL252" s="413"/>
      <c r="AM252" s="435" t="s">
        <v>198</v>
      </c>
      <c r="AN252" s="345"/>
      <c r="AO252" s="345"/>
      <c r="AP252" s="413"/>
      <c r="AQ252" s="600" t="s">
        <v>364</v>
      </c>
      <c r="AR252" s="355"/>
      <c r="AS252" s="355"/>
      <c r="AT252" s="495"/>
      <c r="AU252" s="776" t="s">
        <v>386</v>
      </c>
      <c r="AV252" s="776"/>
      <c r="AW252" s="776"/>
      <c r="AX252" s="824"/>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365</v>
      </c>
      <c r="AT253" s="414"/>
      <c r="AU253" s="678"/>
      <c r="AV253" s="678"/>
      <c r="AW253" s="346" t="s">
        <v>309</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383</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5"/>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103</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5"/>
      <c r="AY255">
        <f>$AY$252</f>
        <v>0</v>
      </c>
    </row>
    <row r="256" spans="1:51" ht="18.75" hidden="1" customHeight="1">
      <c r="A256" s="38"/>
      <c r="B256" s="107"/>
      <c r="C256" s="143"/>
      <c r="D256" s="107"/>
      <c r="E256" s="143"/>
      <c r="F256" s="235"/>
      <c r="G256" s="307" t="s">
        <v>382</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47</v>
      </c>
      <c r="AC256" s="355"/>
      <c r="AD256" s="495"/>
      <c r="AE256" s="435" t="s">
        <v>498</v>
      </c>
      <c r="AF256" s="345"/>
      <c r="AG256" s="345"/>
      <c r="AH256" s="413"/>
      <c r="AI256" s="435" t="s">
        <v>86</v>
      </c>
      <c r="AJ256" s="345"/>
      <c r="AK256" s="345"/>
      <c r="AL256" s="413"/>
      <c r="AM256" s="435" t="s">
        <v>198</v>
      </c>
      <c r="AN256" s="345"/>
      <c r="AO256" s="345"/>
      <c r="AP256" s="413"/>
      <c r="AQ256" s="600" t="s">
        <v>364</v>
      </c>
      <c r="AR256" s="355"/>
      <c r="AS256" s="355"/>
      <c r="AT256" s="495"/>
      <c r="AU256" s="776" t="s">
        <v>386</v>
      </c>
      <c r="AV256" s="776"/>
      <c r="AW256" s="776"/>
      <c r="AX256" s="824"/>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365</v>
      </c>
      <c r="AT257" s="414"/>
      <c r="AU257" s="678"/>
      <c r="AV257" s="678"/>
      <c r="AW257" s="346" t="s">
        <v>309</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383</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5"/>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103</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5"/>
      <c r="AY259">
        <f>$AY$256</f>
        <v>0</v>
      </c>
    </row>
    <row r="260" spans="1:51" ht="18.75" hidden="1" customHeight="1">
      <c r="A260" s="38"/>
      <c r="B260" s="107"/>
      <c r="C260" s="143"/>
      <c r="D260" s="107"/>
      <c r="E260" s="143"/>
      <c r="F260" s="235"/>
      <c r="G260" s="307" t="s">
        <v>382</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47</v>
      </c>
      <c r="AC260" s="355"/>
      <c r="AD260" s="495"/>
      <c r="AE260" s="435" t="s">
        <v>498</v>
      </c>
      <c r="AF260" s="345"/>
      <c r="AG260" s="345"/>
      <c r="AH260" s="413"/>
      <c r="AI260" s="435" t="s">
        <v>86</v>
      </c>
      <c r="AJ260" s="345"/>
      <c r="AK260" s="345"/>
      <c r="AL260" s="413"/>
      <c r="AM260" s="435" t="s">
        <v>198</v>
      </c>
      <c r="AN260" s="345"/>
      <c r="AO260" s="345"/>
      <c r="AP260" s="413"/>
      <c r="AQ260" s="600" t="s">
        <v>364</v>
      </c>
      <c r="AR260" s="355"/>
      <c r="AS260" s="355"/>
      <c r="AT260" s="495"/>
      <c r="AU260" s="776" t="s">
        <v>386</v>
      </c>
      <c r="AV260" s="776"/>
      <c r="AW260" s="776"/>
      <c r="AX260" s="824"/>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365</v>
      </c>
      <c r="AT261" s="414"/>
      <c r="AU261" s="678"/>
      <c r="AV261" s="678"/>
      <c r="AW261" s="346" t="s">
        <v>309</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383</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5"/>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103</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5"/>
      <c r="AY263">
        <f>$AY$260</f>
        <v>0</v>
      </c>
    </row>
    <row r="264" spans="1:51" ht="18.75" hidden="1" customHeight="1">
      <c r="A264" s="38"/>
      <c r="B264" s="107"/>
      <c r="C264" s="143"/>
      <c r="D264" s="107"/>
      <c r="E264" s="143"/>
      <c r="F264" s="235"/>
      <c r="G264" s="309" t="s">
        <v>382</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47</v>
      </c>
      <c r="AC264" s="345"/>
      <c r="AD264" s="413"/>
      <c r="AE264" s="435" t="s">
        <v>498</v>
      </c>
      <c r="AF264" s="345"/>
      <c r="AG264" s="345"/>
      <c r="AH264" s="413"/>
      <c r="AI264" s="435" t="s">
        <v>86</v>
      </c>
      <c r="AJ264" s="345"/>
      <c r="AK264" s="345"/>
      <c r="AL264" s="413"/>
      <c r="AM264" s="435" t="s">
        <v>198</v>
      </c>
      <c r="AN264" s="345"/>
      <c r="AO264" s="345"/>
      <c r="AP264" s="413"/>
      <c r="AQ264" s="435" t="s">
        <v>364</v>
      </c>
      <c r="AR264" s="345"/>
      <c r="AS264" s="345"/>
      <c r="AT264" s="413"/>
      <c r="AU264" s="694" t="s">
        <v>386</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365</v>
      </c>
      <c r="AT265" s="414"/>
      <c r="AU265" s="678"/>
      <c r="AV265" s="678"/>
      <c r="AW265" s="346" t="s">
        <v>309</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383</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5"/>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103</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5"/>
      <c r="AY267">
        <f>$AY$264</f>
        <v>0</v>
      </c>
    </row>
    <row r="268" spans="1:51" ht="18.75" hidden="1" customHeight="1">
      <c r="A268" s="38"/>
      <c r="B268" s="107"/>
      <c r="C268" s="143"/>
      <c r="D268" s="107"/>
      <c r="E268" s="143"/>
      <c r="F268" s="235"/>
      <c r="G268" s="307" t="s">
        <v>382</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47</v>
      </c>
      <c r="AC268" s="355"/>
      <c r="AD268" s="495"/>
      <c r="AE268" s="435" t="s">
        <v>498</v>
      </c>
      <c r="AF268" s="345"/>
      <c r="AG268" s="345"/>
      <c r="AH268" s="413"/>
      <c r="AI268" s="435" t="s">
        <v>86</v>
      </c>
      <c r="AJ268" s="345"/>
      <c r="AK268" s="345"/>
      <c r="AL268" s="413"/>
      <c r="AM268" s="435" t="s">
        <v>198</v>
      </c>
      <c r="AN268" s="345"/>
      <c r="AO268" s="345"/>
      <c r="AP268" s="413"/>
      <c r="AQ268" s="600" t="s">
        <v>364</v>
      </c>
      <c r="AR268" s="355"/>
      <c r="AS268" s="355"/>
      <c r="AT268" s="495"/>
      <c r="AU268" s="776" t="s">
        <v>386</v>
      </c>
      <c r="AV268" s="776"/>
      <c r="AW268" s="776"/>
      <c r="AX268" s="824"/>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365</v>
      </c>
      <c r="AT269" s="414"/>
      <c r="AU269" s="678"/>
      <c r="AV269" s="678"/>
      <c r="AW269" s="346" t="s">
        <v>309</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383</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5"/>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103</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5"/>
      <c r="AY271">
        <f>$AY$268</f>
        <v>0</v>
      </c>
    </row>
    <row r="272" spans="1:51" ht="22.5" hidden="1" customHeight="1">
      <c r="A272" s="38"/>
      <c r="B272" s="107"/>
      <c r="C272" s="143"/>
      <c r="D272" s="107"/>
      <c r="E272" s="143"/>
      <c r="F272" s="235"/>
      <c r="G272" s="309" t="s">
        <v>35</v>
      </c>
      <c r="H272" s="345"/>
      <c r="I272" s="345"/>
      <c r="J272" s="345"/>
      <c r="K272" s="345"/>
      <c r="L272" s="345"/>
      <c r="M272" s="345"/>
      <c r="N272" s="345"/>
      <c r="O272" s="345"/>
      <c r="P272" s="413"/>
      <c r="Q272" s="435" t="s">
        <v>480</v>
      </c>
      <c r="R272" s="345"/>
      <c r="S272" s="345"/>
      <c r="T272" s="345"/>
      <c r="U272" s="345"/>
      <c r="V272" s="345"/>
      <c r="W272" s="345"/>
      <c r="X272" s="345"/>
      <c r="Y272" s="345"/>
      <c r="Z272" s="345"/>
      <c r="AA272" s="345"/>
      <c r="AB272" s="603" t="s">
        <v>482</v>
      </c>
      <c r="AC272" s="345"/>
      <c r="AD272" s="413"/>
      <c r="AE272" s="435" t="s">
        <v>388</v>
      </c>
      <c r="AF272" s="345"/>
      <c r="AG272" s="345"/>
      <c r="AH272" s="345"/>
      <c r="AI272" s="345"/>
      <c r="AJ272" s="345"/>
      <c r="AK272" s="345"/>
      <c r="AL272" s="345"/>
      <c r="AM272" s="345"/>
      <c r="AN272" s="345"/>
      <c r="AO272" s="345"/>
      <c r="AP272" s="345"/>
      <c r="AQ272" s="345"/>
      <c r="AR272" s="345"/>
      <c r="AS272" s="345"/>
      <c r="AT272" s="345"/>
      <c r="AU272" s="345"/>
      <c r="AV272" s="345"/>
      <c r="AW272" s="345"/>
      <c r="AX272" s="826"/>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7"/>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7"/>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389</v>
      </c>
      <c r="AF276" s="166"/>
      <c r="AG276" s="166"/>
      <c r="AH276" s="166"/>
      <c r="AI276" s="166"/>
      <c r="AJ276" s="166"/>
      <c r="AK276" s="166"/>
      <c r="AL276" s="166"/>
      <c r="AM276" s="166"/>
      <c r="AN276" s="166"/>
      <c r="AO276" s="166"/>
      <c r="AP276" s="166"/>
      <c r="AQ276" s="166"/>
      <c r="AR276" s="166"/>
      <c r="AS276" s="166"/>
      <c r="AT276" s="166"/>
      <c r="AU276" s="166"/>
      <c r="AV276" s="166"/>
      <c r="AW276" s="166"/>
      <c r="AX276" s="828"/>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29"/>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0"/>
      <c r="AY278">
        <f t="shared" si="16"/>
        <v>0</v>
      </c>
    </row>
    <row r="279" spans="1:51" ht="22.5" hidden="1" customHeight="1">
      <c r="A279" s="38"/>
      <c r="B279" s="107"/>
      <c r="C279" s="143"/>
      <c r="D279" s="107"/>
      <c r="E279" s="143"/>
      <c r="F279" s="235"/>
      <c r="G279" s="309" t="s">
        <v>35</v>
      </c>
      <c r="H279" s="345"/>
      <c r="I279" s="345"/>
      <c r="J279" s="345"/>
      <c r="K279" s="345"/>
      <c r="L279" s="345"/>
      <c r="M279" s="345"/>
      <c r="N279" s="345"/>
      <c r="O279" s="345"/>
      <c r="P279" s="413"/>
      <c r="Q279" s="435" t="s">
        <v>480</v>
      </c>
      <c r="R279" s="345"/>
      <c r="S279" s="345"/>
      <c r="T279" s="345"/>
      <c r="U279" s="345"/>
      <c r="V279" s="345"/>
      <c r="W279" s="345"/>
      <c r="X279" s="345"/>
      <c r="Y279" s="345"/>
      <c r="Z279" s="345"/>
      <c r="AA279" s="345"/>
      <c r="AB279" s="603" t="s">
        <v>482</v>
      </c>
      <c r="AC279" s="345"/>
      <c r="AD279" s="413"/>
      <c r="AE279" s="674" t="s">
        <v>388</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1"/>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7"/>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7"/>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389</v>
      </c>
      <c r="AF283" s="166"/>
      <c r="AG283" s="166"/>
      <c r="AH283" s="166"/>
      <c r="AI283" s="166"/>
      <c r="AJ283" s="166"/>
      <c r="AK283" s="166"/>
      <c r="AL283" s="166"/>
      <c r="AM283" s="166"/>
      <c r="AN283" s="166"/>
      <c r="AO283" s="166"/>
      <c r="AP283" s="166"/>
      <c r="AQ283" s="166"/>
      <c r="AR283" s="166"/>
      <c r="AS283" s="166"/>
      <c r="AT283" s="166"/>
      <c r="AU283" s="166"/>
      <c r="AV283" s="166"/>
      <c r="AW283" s="166"/>
      <c r="AX283" s="828"/>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29"/>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0"/>
      <c r="AY285">
        <f t="shared" si="17"/>
        <v>0</v>
      </c>
    </row>
    <row r="286" spans="1:51" ht="22.5" hidden="1" customHeight="1">
      <c r="A286" s="38"/>
      <c r="B286" s="107"/>
      <c r="C286" s="143"/>
      <c r="D286" s="107"/>
      <c r="E286" s="143"/>
      <c r="F286" s="235"/>
      <c r="G286" s="309" t="s">
        <v>35</v>
      </c>
      <c r="H286" s="345"/>
      <c r="I286" s="345"/>
      <c r="J286" s="345"/>
      <c r="K286" s="345"/>
      <c r="L286" s="345"/>
      <c r="M286" s="345"/>
      <c r="N286" s="345"/>
      <c r="O286" s="345"/>
      <c r="P286" s="413"/>
      <c r="Q286" s="435" t="s">
        <v>480</v>
      </c>
      <c r="R286" s="345"/>
      <c r="S286" s="345"/>
      <c r="T286" s="345"/>
      <c r="U286" s="345"/>
      <c r="V286" s="345"/>
      <c r="W286" s="345"/>
      <c r="X286" s="345"/>
      <c r="Y286" s="345"/>
      <c r="Z286" s="345"/>
      <c r="AA286" s="345"/>
      <c r="AB286" s="603" t="s">
        <v>482</v>
      </c>
      <c r="AC286" s="345"/>
      <c r="AD286" s="413"/>
      <c r="AE286" s="674" t="s">
        <v>388</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1"/>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7"/>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7"/>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389</v>
      </c>
      <c r="AF290" s="166"/>
      <c r="AG290" s="166"/>
      <c r="AH290" s="166"/>
      <c r="AI290" s="166"/>
      <c r="AJ290" s="166"/>
      <c r="AK290" s="166"/>
      <c r="AL290" s="166"/>
      <c r="AM290" s="166"/>
      <c r="AN290" s="166"/>
      <c r="AO290" s="166"/>
      <c r="AP290" s="166"/>
      <c r="AQ290" s="166"/>
      <c r="AR290" s="166"/>
      <c r="AS290" s="166"/>
      <c r="AT290" s="166"/>
      <c r="AU290" s="166"/>
      <c r="AV290" s="166"/>
      <c r="AW290" s="166"/>
      <c r="AX290" s="828"/>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29"/>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0"/>
      <c r="AY292">
        <f t="shared" si="18"/>
        <v>0</v>
      </c>
    </row>
    <row r="293" spans="1:51" ht="22.5" hidden="1" customHeight="1">
      <c r="A293" s="38"/>
      <c r="B293" s="107"/>
      <c r="C293" s="143"/>
      <c r="D293" s="107"/>
      <c r="E293" s="143"/>
      <c r="F293" s="235"/>
      <c r="G293" s="309" t="s">
        <v>35</v>
      </c>
      <c r="H293" s="345"/>
      <c r="I293" s="345"/>
      <c r="J293" s="345"/>
      <c r="K293" s="345"/>
      <c r="L293" s="345"/>
      <c r="M293" s="345"/>
      <c r="N293" s="345"/>
      <c r="O293" s="345"/>
      <c r="P293" s="413"/>
      <c r="Q293" s="435" t="s">
        <v>480</v>
      </c>
      <c r="R293" s="345"/>
      <c r="S293" s="345"/>
      <c r="T293" s="345"/>
      <c r="U293" s="345"/>
      <c r="V293" s="345"/>
      <c r="W293" s="345"/>
      <c r="X293" s="345"/>
      <c r="Y293" s="345"/>
      <c r="Z293" s="345"/>
      <c r="AA293" s="345"/>
      <c r="AB293" s="603" t="s">
        <v>482</v>
      </c>
      <c r="AC293" s="345"/>
      <c r="AD293" s="413"/>
      <c r="AE293" s="674" t="s">
        <v>388</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1"/>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7"/>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7"/>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389</v>
      </c>
      <c r="AF297" s="166"/>
      <c r="AG297" s="166"/>
      <c r="AH297" s="166"/>
      <c r="AI297" s="166"/>
      <c r="AJ297" s="166"/>
      <c r="AK297" s="166"/>
      <c r="AL297" s="166"/>
      <c r="AM297" s="166"/>
      <c r="AN297" s="166"/>
      <c r="AO297" s="166"/>
      <c r="AP297" s="166"/>
      <c r="AQ297" s="166"/>
      <c r="AR297" s="166"/>
      <c r="AS297" s="166"/>
      <c r="AT297" s="166"/>
      <c r="AU297" s="166"/>
      <c r="AV297" s="166"/>
      <c r="AW297" s="166"/>
      <c r="AX297" s="828"/>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29"/>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0"/>
      <c r="AY299">
        <f t="shared" si="19"/>
        <v>0</v>
      </c>
    </row>
    <row r="300" spans="1:51" ht="22.5" hidden="1" customHeight="1">
      <c r="A300" s="38"/>
      <c r="B300" s="107"/>
      <c r="C300" s="143"/>
      <c r="D300" s="107"/>
      <c r="E300" s="143"/>
      <c r="F300" s="235"/>
      <c r="G300" s="309" t="s">
        <v>35</v>
      </c>
      <c r="H300" s="345"/>
      <c r="I300" s="345"/>
      <c r="J300" s="345"/>
      <c r="K300" s="345"/>
      <c r="L300" s="345"/>
      <c r="M300" s="345"/>
      <c r="N300" s="345"/>
      <c r="O300" s="345"/>
      <c r="P300" s="413"/>
      <c r="Q300" s="435" t="s">
        <v>480</v>
      </c>
      <c r="R300" s="345"/>
      <c r="S300" s="345"/>
      <c r="T300" s="345"/>
      <c r="U300" s="345"/>
      <c r="V300" s="345"/>
      <c r="W300" s="345"/>
      <c r="X300" s="345"/>
      <c r="Y300" s="345"/>
      <c r="Z300" s="345"/>
      <c r="AA300" s="345"/>
      <c r="AB300" s="603" t="s">
        <v>482</v>
      </c>
      <c r="AC300" s="345"/>
      <c r="AD300" s="413"/>
      <c r="AE300" s="674" t="s">
        <v>388</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1"/>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7"/>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7"/>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389</v>
      </c>
      <c r="AF304" s="676"/>
      <c r="AG304" s="676"/>
      <c r="AH304" s="676"/>
      <c r="AI304" s="676"/>
      <c r="AJ304" s="676"/>
      <c r="AK304" s="676"/>
      <c r="AL304" s="676"/>
      <c r="AM304" s="676"/>
      <c r="AN304" s="676"/>
      <c r="AO304" s="676"/>
      <c r="AP304" s="676"/>
      <c r="AQ304" s="676"/>
      <c r="AR304" s="676"/>
      <c r="AS304" s="676"/>
      <c r="AT304" s="676"/>
      <c r="AU304" s="676"/>
      <c r="AV304" s="676"/>
      <c r="AW304" s="676"/>
      <c r="AX304" s="832"/>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29"/>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0"/>
      <c r="AY306">
        <f t="shared" si="20"/>
        <v>0</v>
      </c>
    </row>
    <row r="307" spans="1:51" ht="23.25" hidden="1" customHeight="1">
      <c r="A307" s="38"/>
      <c r="B307" s="107"/>
      <c r="C307" s="143"/>
      <c r="D307" s="107"/>
      <c r="E307" s="190" t="s">
        <v>440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3"/>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29"/>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5"/>
      <c r="AY309">
        <f>$AY$307</f>
        <v>0</v>
      </c>
    </row>
    <row r="310" spans="1:51" ht="45" hidden="1" customHeight="1">
      <c r="A310" s="38"/>
      <c r="B310" s="107"/>
      <c r="C310" s="143"/>
      <c r="D310" s="107"/>
      <c r="E310" s="188" t="s">
        <v>405</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2"/>
      <c r="AY310">
        <f>COUNTA($G$310)</f>
        <v>0</v>
      </c>
    </row>
    <row r="311" spans="1:51" ht="45" hidden="1" customHeight="1">
      <c r="A311" s="38"/>
      <c r="B311" s="107"/>
      <c r="C311" s="143"/>
      <c r="D311" s="107"/>
      <c r="E311" s="189" t="s">
        <v>403</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3"/>
      <c r="AY311">
        <f>$AY$310</f>
        <v>0</v>
      </c>
    </row>
    <row r="312" spans="1:51" ht="18.75" hidden="1" customHeight="1">
      <c r="A312" s="38"/>
      <c r="B312" s="107"/>
      <c r="C312" s="143"/>
      <c r="D312" s="107"/>
      <c r="E312" s="145" t="s">
        <v>353</v>
      </c>
      <c r="F312" s="234"/>
      <c r="G312" s="307" t="s">
        <v>382</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47</v>
      </c>
      <c r="AC312" s="355"/>
      <c r="AD312" s="495"/>
      <c r="AE312" s="435" t="s">
        <v>498</v>
      </c>
      <c r="AF312" s="345"/>
      <c r="AG312" s="345"/>
      <c r="AH312" s="413"/>
      <c r="AI312" s="435" t="s">
        <v>86</v>
      </c>
      <c r="AJ312" s="345"/>
      <c r="AK312" s="345"/>
      <c r="AL312" s="413"/>
      <c r="AM312" s="435" t="s">
        <v>198</v>
      </c>
      <c r="AN312" s="345"/>
      <c r="AO312" s="345"/>
      <c r="AP312" s="413"/>
      <c r="AQ312" s="600" t="s">
        <v>364</v>
      </c>
      <c r="AR312" s="355"/>
      <c r="AS312" s="355"/>
      <c r="AT312" s="495"/>
      <c r="AU312" s="776" t="s">
        <v>386</v>
      </c>
      <c r="AV312" s="776"/>
      <c r="AW312" s="776"/>
      <c r="AX312" s="824"/>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365</v>
      </c>
      <c r="AT313" s="414"/>
      <c r="AU313" s="678"/>
      <c r="AV313" s="678"/>
      <c r="AW313" s="346" t="s">
        <v>309</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383</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5"/>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103</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5"/>
      <c r="AY315">
        <f>$AY$312</f>
        <v>0</v>
      </c>
    </row>
    <row r="316" spans="1:51" ht="18.75" hidden="1" customHeight="1">
      <c r="A316" s="38"/>
      <c r="B316" s="107"/>
      <c r="C316" s="143"/>
      <c r="D316" s="107"/>
      <c r="E316" s="143"/>
      <c r="F316" s="235"/>
      <c r="G316" s="307" t="s">
        <v>382</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47</v>
      </c>
      <c r="AC316" s="355"/>
      <c r="AD316" s="495"/>
      <c r="AE316" s="435" t="s">
        <v>498</v>
      </c>
      <c r="AF316" s="345"/>
      <c r="AG316" s="345"/>
      <c r="AH316" s="413"/>
      <c r="AI316" s="435" t="s">
        <v>86</v>
      </c>
      <c r="AJ316" s="345"/>
      <c r="AK316" s="345"/>
      <c r="AL316" s="413"/>
      <c r="AM316" s="435" t="s">
        <v>198</v>
      </c>
      <c r="AN316" s="345"/>
      <c r="AO316" s="345"/>
      <c r="AP316" s="413"/>
      <c r="AQ316" s="600" t="s">
        <v>364</v>
      </c>
      <c r="AR316" s="355"/>
      <c r="AS316" s="355"/>
      <c r="AT316" s="495"/>
      <c r="AU316" s="776" t="s">
        <v>386</v>
      </c>
      <c r="AV316" s="776"/>
      <c r="AW316" s="776"/>
      <c r="AX316" s="824"/>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365</v>
      </c>
      <c r="AT317" s="414"/>
      <c r="AU317" s="678"/>
      <c r="AV317" s="678"/>
      <c r="AW317" s="346" t="s">
        <v>309</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383</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5"/>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103</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5"/>
      <c r="AY319">
        <f>$AY$316</f>
        <v>0</v>
      </c>
    </row>
    <row r="320" spans="1:51" ht="18.75" hidden="1" customHeight="1">
      <c r="A320" s="38"/>
      <c r="B320" s="107"/>
      <c r="C320" s="143"/>
      <c r="D320" s="107"/>
      <c r="E320" s="143"/>
      <c r="F320" s="235"/>
      <c r="G320" s="307" t="s">
        <v>382</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47</v>
      </c>
      <c r="AC320" s="355"/>
      <c r="AD320" s="495"/>
      <c r="AE320" s="435" t="s">
        <v>498</v>
      </c>
      <c r="AF320" s="345"/>
      <c r="AG320" s="345"/>
      <c r="AH320" s="413"/>
      <c r="AI320" s="435" t="s">
        <v>86</v>
      </c>
      <c r="AJ320" s="345"/>
      <c r="AK320" s="345"/>
      <c r="AL320" s="413"/>
      <c r="AM320" s="435" t="s">
        <v>198</v>
      </c>
      <c r="AN320" s="345"/>
      <c r="AO320" s="345"/>
      <c r="AP320" s="413"/>
      <c r="AQ320" s="600" t="s">
        <v>364</v>
      </c>
      <c r="AR320" s="355"/>
      <c r="AS320" s="355"/>
      <c r="AT320" s="495"/>
      <c r="AU320" s="776" t="s">
        <v>386</v>
      </c>
      <c r="AV320" s="776"/>
      <c r="AW320" s="776"/>
      <c r="AX320" s="824"/>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365</v>
      </c>
      <c r="AT321" s="414"/>
      <c r="AU321" s="678"/>
      <c r="AV321" s="678"/>
      <c r="AW321" s="346" t="s">
        <v>309</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383</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5"/>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103</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5"/>
      <c r="AY323">
        <f>$AY$320</f>
        <v>0</v>
      </c>
    </row>
    <row r="324" spans="1:51" ht="18.75" hidden="1" customHeight="1">
      <c r="A324" s="38"/>
      <c r="B324" s="107"/>
      <c r="C324" s="143"/>
      <c r="D324" s="107"/>
      <c r="E324" s="143"/>
      <c r="F324" s="235"/>
      <c r="G324" s="307" t="s">
        <v>382</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47</v>
      </c>
      <c r="AC324" s="355"/>
      <c r="AD324" s="495"/>
      <c r="AE324" s="435" t="s">
        <v>498</v>
      </c>
      <c r="AF324" s="345"/>
      <c r="AG324" s="345"/>
      <c r="AH324" s="413"/>
      <c r="AI324" s="435" t="s">
        <v>86</v>
      </c>
      <c r="AJ324" s="345"/>
      <c r="AK324" s="345"/>
      <c r="AL324" s="413"/>
      <c r="AM324" s="435" t="s">
        <v>198</v>
      </c>
      <c r="AN324" s="345"/>
      <c r="AO324" s="345"/>
      <c r="AP324" s="413"/>
      <c r="AQ324" s="600" t="s">
        <v>364</v>
      </c>
      <c r="AR324" s="355"/>
      <c r="AS324" s="355"/>
      <c r="AT324" s="495"/>
      <c r="AU324" s="776" t="s">
        <v>386</v>
      </c>
      <c r="AV324" s="776"/>
      <c r="AW324" s="776"/>
      <c r="AX324" s="824"/>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365</v>
      </c>
      <c r="AT325" s="414"/>
      <c r="AU325" s="678"/>
      <c r="AV325" s="678"/>
      <c r="AW325" s="346" t="s">
        <v>309</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383</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5"/>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103</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5"/>
      <c r="AY327">
        <f>$AY$324</f>
        <v>0</v>
      </c>
    </row>
    <row r="328" spans="1:51" ht="18.75" hidden="1" customHeight="1">
      <c r="A328" s="38"/>
      <c r="B328" s="107"/>
      <c r="C328" s="143"/>
      <c r="D328" s="107"/>
      <c r="E328" s="143"/>
      <c r="F328" s="235"/>
      <c r="G328" s="307" t="s">
        <v>382</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47</v>
      </c>
      <c r="AC328" s="355"/>
      <c r="AD328" s="495"/>
      <c r="AE328" s="435" t="s">
        <v>498</v>
      </c>
      <c r="AF328" s="345"/>
      <c r="AG328" s="345"/>
      <c r="AH328" s="413"/>
      <c r="AI328" s="435" t="s">
        <v>86</v>
      </c>
      <c r="AJ328" s="345"/>
      <c r="AK328" s="345"/>
      <c r="AL328" s="413"/>
      <c r="AM328" s="435" t="s">
        <v>198</v>
      </c>
      <c r="AN328" s="345"/>
      <c r="AO328" s="345"/>
      <c r="AP328" s="413"/>
      <c r="AQ328" s="600" t="s">
        <v>364</v>
      </c>
      <c r="AR328" s="355"/>
      <c r="AS328" s="355"/>
      <c r="AT328" s="495"/>
      <c r="AU328" s="776" t="s">
        <v>386</v>
      </c>
      <c r="AV328" s="776"/>
      <c r="AW328" s="776"/>
      <c r="AX328" s="824"/>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365</v>
      </c>
      <c r="AT329" s="414"/>
      <c r="AU329" s="678"/>
      <c r="AV329" s="678"/>
      <c r="AW329" s="346" t="s">
        <v>309</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383</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5"/>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103</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5"/>
      <c r="AY331">
        <f>$AY$328</f>
        <v>0</v>
      </c>
    </row>
    <row r="332" spans="1:51" ht="22.5" hidden="1" customHeight="1">
      <c r="A332" s="38"/>
      <c r="B332" s="107"/>
      <c r="C332" s="143"/>
      <c r="D332" s="107"/>
      <c r="E332" s="143"/>
      <c r="F332" s="235"/>
      <c r="G332" s="309" t="s">
        <v>35</v>
      </c>
      <c r="H332" s="345"/>
      <c r="I332" s="345"/>
      <c r="J332" s="345"/>
      <c r="K332" s="345"/>
      <c r="L332" s="345"/>
      <c r="M332" s="345"/>
      <c r="N332" s="345"/>
      <c r="O332" s="345"/>
      <c r="P332" s="413"/>
      <c r="Q332" s="435" t="s">
        <v>480</v>
      </c>
      <c r="R332" s="345"/>
      <c r="S332" s="345"/>
      <c r="T332" s="345"/>
      <c r="U332" s="345"/>
      <c r="V332" s="345"/>
      <c r="W332" s="345"/>
      <c r="X332" s="345"/>
      <c r="Y332" s="345"/>
      <c r="Z332" s="345"/>
      <c r="AA332" s="345"/>
      <c r="AB332" s="603" t="s">
        <v>482</v>
      </c>
      <c r="AC332" s="345"/>
      <c r="AD332" s="413"/>
      <c r="AE332" s="435" t="s">
        <v>388</v>
      </c>
      <c r="AF332" s="345"/>
      <c r="AG332" s="345"/>
      <c r="AH332" s="345"/>
      <c r="AI332" s="345"/>
      <c r="AJ332" s="345"/>
      <c r="AK332" s="345"/>
      <c r="AL332" s="345"/>
      <c r="AM332" s="345"/>
      <c r="AN332" s="345"/>
      <c r="AO332" s="345"/>
      <c r="AP332" s="345"/>
      <c r="AQ332" s="345"/>
      <c r="AR332" s="345"/>
      <c r="AS332" s="345"/>
      <c r="AT332" s="345"/>
      <c r="AU332" s="345"/>
      <c r="AV332" s="345"/>
      <c r="AW332" s="345"/>
      <c r="AX332" s="826"/>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7"/>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7"/>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389</v>
      </c>
      <c r="AF336" s="166"/>
      <c r="AG336" s="166"/>
      <c r="AH336" s="166"/>
      <c r="AI336" s="166"/>
      <c r="AJ336" s="166"/>
      <c r="AK336" s="166"/>
      <c r="AL336" s="166"/>
      <c r="AM336" s="166"/>
      <c r="AN336" s="166"/>
      <c r="AO336" s="166"/>
      <c r="AP336" s="166"/>
      <c r="AQ336" s="166"/>
      <c r="AR336" s="166"/>
      <c r="AS336" s="166"/>
      <c r="AT336" s="166"/>
      <c r="AU336" s="166"/>
      <c r="AV336" s="166"/>
      <c r="AW336" s="166"/>
      <c r="AX336" s="828"/>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29"/>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0"/>
      <c r="AY338">
        <f t="shared" si="21"/>
        <v>0</v>
      </c>
    </row>
    <row r="339" spans="1:51" ht="22.5" hidden="1" customHeight="1">
      <c r="A339" s="38"/>
      <c r="B339" s="107"/>
      <c r="C339" s="143"/>
      <c r="D339" s="107"/>
      <c r="E339" s="143"/>
      <c r="F339" s="235"/>
      <c r="G339" s="309" t="s">
        <v>35</v>
      </c>
      <c r="H339" s="345"/>
      <c r="I339" s="345"/>
      <c r="J339" s="345"/>
      <c r="K339" s="345"/>
      <c r="L339" s="345"/>
      <c r="M339" s="345"/>
      <c r="N339" s="345"/>
      <c r="O339" s="345"/>
      <c r="P339" s="413"/>
      <c r="Q339" s="435" t="s">
        <v>480</v>
      </c>
      <c r="R339" s="345"/>
      <c r="S339" s="345"/>
      <c r="T339" s="345"/>
      <c r="U339" s="345"/>
      <c r="V339" s="345"/>
      <c r="W339" s="345"/>
      <c r="X339" s="345"/>
      <c r="Y339" s="345"/>
      <c r="Z339" s="345"/>
      <c r="AA339" s="345"/>
      <c r="AB339" s="603" t="s">
        <v>482</v>
      </c>
      <c r="AC339" s="345"/>
      <c r="AD339" s="413"/>
      <c r="AE339" s="674" t="s">
        <v>388</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1"/>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7"/>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7"/>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389</v>
      </c>
      <c r="AF343" s="166"/>
      <c r="AG343" s="166"/>
      <c r="AH343" s="166"/>
      <c r="AI343" s="166"/>
      <c r="AJ343" s="166"/>
      <c r="AK343" s="166"/>
      <c r="AL343" s="166"/>
      <c r="AM343" s="166"/>
      <c r="AN343" s="166"/>
      <c r="AO343" s="166"/>
      <c r="AP343" s="166"/>
      <c r="AQ343" s="166"/>
      <c r="AR343" s="166"/>
      <c r="AS343" s="166"/>
      <c r="AT343" s="166"/>
      <c r="AU343" s="166"/>
      <c r="AV343" s="166"/>
      <c r="AW343" s="166"/>
      <c r="AX343" s="828"/>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29"/>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0"/>
      <c r="AY345">
        <f t="shared" si="22"/>
        <v>0</v>
      </c>
    </row>
    <row r="346" spans="1:51" ht="22.5" hidden="1" customHeight="1">
      <c r="A346" s="38"/>
      <c r="B346" s="107"/>
      <c r="C346" s="143"/>
      <c r="D346" s="107"/>
      <c r="E346" s="143"/>
      <c r="F346" s="235"/>
      <c r="G346" s="309" t="s">
        <v>35</v>
      </c>
      <c r="H346" s="345"/>
      <c r="I346" s="345"/>
      <c r="J346" s="345"/>
      <c r="K346" s="345"/>
      <c r="L346" s="345"/>
      <c r="M346" s="345"/>
      <c r="N346" s="345"/>
      <c r="O346" s="345"/>
      <c r="P346" s="413"/>
      <c r="Q346" s="435" t="s">
        <v>480</v>
      </c>
      <c r="R346" s="345"/>
      <c r="S346" s="345"/>
      <c r="T346" s="345"/>
      <c r="U346" s="345"/>
      <c r="V346" s="345"/>
      <c r="W346" s="345"/>
      <c r="X346" s="345"/>
      <c r="Y346" s="345"/>
      <c r="Z346" s="345"/>
      <c r="AA346" s="345"/>
      <c r="AB346" s="603" t="s">
        <v>482</v>
      </c>
      <c r="AC346" s="345"/>
      <c r="AD346" s="413"/>
      <c r="AE346" s="674" t="s">
        <v>388</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1"/>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7"/>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7"/>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389</v>
      </c>
      <c r="AF350" s="166"/>
      <c r="AG350" s="166"/>
      <c r="AH350" s="166"/>
      <c r="AI350" s="166"/>
      <c r="AJ350" s="166"/>
      <c r="AK350" s="166"/>
      <c r="AL350" s="166"/>
      <c r="AM350" s="166"/>
      <c r="AN350" s="166"/>
      <c r="AO350" s="166"/>
      <c r="AP350" s="166"/>
      <c r="AQ350" s="166"/>
      <c r="AR350" s="166"/>
      <c r="AS350" s="166"/>
      <c r="AT350" s="166"/>
      <c r="AU350" s="166"/>
      <c r="AV350" s="166"/>
      <c r="AW350" s="166"/>
      <c r="AX350" s="828"/>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29"/>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0"/>
      <c r="AY352">
        <f t="shared" si="23"/>
        <v>0</v>
      </c>
    </row>
    <row r="353" spans="1:51" ht="22.5" hidden="1" customHeight="1">
      <c r="A353" s="38"/>
      <c r="B353" s="107"/>
      <c r="C353" s="143"/>
      <c r="D353" s="107"/>
      <c r="E353" s="143"/>
      <c r="F353" s="235"/>
      <c r="G353" s="309" t="s">
        <v>35</v>
      </c>
      <c r="H353" s="345"/>
      <c r="I353" s="345"/>
      <c r="J353" s="345"/>
      <c r="K353" s="345"/>
      <c r="L353" s="345"/>
      <c r="M353" s="345"/>
      <c r="N353" s="345"/>
      <c r="O353" s="345"/>
      <c r="P353" s="413"/>
      <c r="Q353" s="435" t="s">
        <v>480</v>
      </c>
      <c r="R353" s="345"/>
      <c r="S353" s="345"/>
      <c r="T353" s="345"/>
      <c r="U353" s="345"/>
      <c r="V353" s="345"/>
      <c r="W353" s="345"/>
      <c r="X353" s="345"/>
      <c r="Y353" s="345"/>
      <c r="Z353" s="345"/>
      <c r="AA353" s="345"/>
      <c r="AB353" s="603" t="s">
        <v>482</v>
      </c>
      <c r="AC353" s="345"/>
      <c r="AD353" s="413"/>
      <c r="AE353" s="674" t="s">
        <v>388</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1"/>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7"/>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7"/>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389</v>
      </c>
      <c r="AF357" s="166"/>
      <c r="AG357" s="166"/>
      <c r="AH357" s="166"/>
      <c r="AI357" s="166"/>
      <c r="AJ357" s="166"/>
      <c r="AK357" s="166"/>
      <c r="AL357" s="166"/>
      <c r="AM357" s="166"/>
      <c r="AN357" s="166"/>
      <c r="AO357" s="166"/>
      <c r="AP357" s="166"/>
      <c r="AQ357" s="166"/>
      <c r="AR357" s="166"/>
      <c r="AS357" s="166"/>
      <c r="AT357" s="166"/>
      <c r="AU357" s="166"/>
      <c r="AV357" s="166"/>
      <c r="AW357" s="166"/>
      <c r="AX357" s="828"/>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29"/>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0"/>
      <c r="AY359">
        <f t="shared" si="24"/>
        <v>0</v>
      </c>
    </row>
    <row r="360" spans="1:51" ht="22.5" hidden="1" customHeight="1">
      <c r="A360" s="38"/>
      <c r="B360" s="107"/>
      <c r="C360" s="143"/>
      <c r="D360" s="107"/>
      <c r="E360" s="143"/>
      <c r="F360" s="235"/>
      <c r="G360" s="309" t="s">
        <v>35</v>
      </c>
      <c r="H360" s="345"/>
      <c r="I360" s="345"/>
      <c r="J360" s="345"/>
      <c r="K360" s="345"/>
      <c r="L360" s="345"/>
      <c r="M360" s="345"/>
      <c r="N360" s="345"/>
      <c r="O360" s="345"/>
      <c r="P360" s="413"/>
      <c r="Q360" s="435" t="s">
        <v>480</v>
      </c>
      <c r="R360" s="345"/>
      <c r="S360" s="345"/>
      <c r="T360" s="345"/>
      <c r="U360" s="345"/>
      <c r="V360" s="345"/>
      <c r="W360" s="345"/>
      <c r="X360" s="345"/>
      <c r="Y360" s="345"/>
      <c r="Z360" s="345"/>
      <c r="AA360" s="345"/>
      <c r="AB360" s="603" t="s">
        <v>482</v>
      </c>
      <c r="AC360" s="345"/>
      <c r="AD360" s="413"/>
      <c r="AE360" s="674" t="s">
        <v>388</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1"/>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7"/>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7"/>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389</v>
      </c>
      <c r="AF364" s="676"/>
      <c r="AG364" s="676"/>
      <c r="AH364" s="676"/>
      <c r="AI364" s="676"/>
      <c r="AJ364" s="676"/>
      <c r="AK364" s="676"/>
      <c r="AL364" s="676"/>
      <c r="AM364" s="676"/>
      <c r="AN364" s="676"/>
      <c r="AO364" s="676"/>
      <c r="AP364" s="676"/>
      <c r="AQ364" s="676"/>
      <c r="AR364" s="676"/>
      <c r="AS364" s="676"/>
      <c r="AT364" s="676"/>
      <c r="AU364" s="676"/>
      <c r="AV364" s="676"/>
      <c r="AW364" s="676"/>
      <c r="AX364" s="832"/>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29"/>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0"/>
      <c r="AY366">
        <f t="shared" si="25"/>
        <v>0</v>
      </c>
    </row>
    <row r="367" spans="1:51" ht="23.25" hidden="1" customHeight="1">
      <c r="A367" s="38"/>
      <c r="B367" s="107"/>
      <c r="C367" s="143"/>
      <c r="D367" s="107"/>
      <c r="E367" s="190" t="s">
        <v>440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3"/>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29"/>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4"/>
      <c r="AY369">
        <f>$AY$367</f>
        <v>0</v>
      </c>
    </row>
    <row r="370" spans="1:51" ht="45" hidden="1" customHeight="1">
      <c r="A370" s="38"/>
      <c r="B370" s="107"/>
      <c r="C370" s="143"/>
      <c r="D370" s="107"/>
      <c r="E370" s="188" t="s">
        <v>405</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2"/>
      <c r="AY370">
        <f>COUNTA($G$370)</f>
        <v>0</v>
      </c>
    </row>
    <row r="371" spans="1:51" ht="45" hidden="1" customHeight="1">
      <c r="A371" s="38"/>
      <c r="B371" s="107"/>
      <c r="C371" s="143"/>
      <c r="D371" s="107"/>
      <c r="E371" s="189" t="s">
        <v>403</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3"/>
      <c r="AY371">
        <f>$AY$370</f>
        <v>0</v>
      </c>
    </row>
    <row r="372" spans="1:51" ht="18.75" hidden="1" customHeight="1">
      <c r="A372" s="38"/>
      <c r="B372" s="107"/>
      <c r="C372" s="143"/>
      <c r="D372" s="107"/>
      <c r="E372" s="145" t="s">
        <v>353</v>
      </c>
      <c r="F372" s="234"/>
      <c r="G372" s="307" t="s">
        <v>382</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47</v>
      </c>
      <c r="AC372" s="355"/>
      <c r="AD372" s="495"/>
      <c r="AE372" s="435" t="s">
        <v>498</v>
      </c>
      <c r="AF372" s="345"/>
      <c r="AG372" s="345"/>
      <c r="AH372" s="413"/>
      <c r="AI372" s="435" t="s">
        <v>86</v>
      </c>
      <c r="AJ372" s="345"/>
      <c r="AK372" s="345"/>
      <c r="AL372" s="413"/>
      <c r="AM372" s="435" t="s">
        <v>198</v>
      </c>
      <c r="AN372" s="345"/>
      <c r="AO372" s="345"/>
      <c r="AP372" s="413"/>
      <c r="AQ372" s="600" t="s">
        <v>364</v>
      </c>
      <c r="AR372" s="355"/>
      <c r="AS372" s="355"/>
      <c r="AT372" s="495"/>
      <c r="AU372" s="776" t="s">
        <v>386</v>
      </c>
      <c r="AV372" s="776"/>
      <c r="AW372" s="776"/>
      <c r="AX372" s="824"/>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365</v>
      </c>
      <c r="AT373" s="414"/>
      <c r="AU373" s="678"/>
      <c r="AV373" s="678"/>
      <c r="AW373" s="346" t="s">
        <v>309</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383</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5"/>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103</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5"/>
      <c r="AY375">
        <f>$AY$372</f>
        <v>0</v>
      </c>
    </row>
    <row r="376" spans="1:51" ht="18.75" hidden="1" customHeight="1">
      <c r="A376" s="38"/>
      <c r="B376" s="107"/>
      <c r="C376" s="143"/>
      <c r="D376" s="107"/>
      <c r="E376" s="143"/>
      <c r="F376" s="235"/>
      <c r="G376" s="307" t="s">
        <v>382</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47</v>
      </c>
      <c r="AC376" s="355"/>
      <c r="AD376" s="495"/>
      <c r="AE376" s="435" t="s">
        <v>498</v>
      </c>
      <c r="AF376" s="345"/>
      <c r="AG376" s="345"/>
      <c r="AH376" s="413"/>
      <c r="AI376" s="435" t="s">
        <v>86</v>
      </c>
      <c r="AJ376" s="345"/>
      <c r="AK376" s="345"/>
      <c r="AL376" s="413"/>
      <c r="AM376" s="435" t="s">
        <v>198</v>
      </c>
      <c r="AN376" s="345"/>
      <c r="AO376" s="345"/>
      <c r="AP376" s="413"/>
      <c r="AQ376" s="600" t="s">
        <v>364</v>
      </c>
      <c r="AR376" s="355"/>
      <c r="AS376" s="355"/>
      <c r="AT376" s="495"/>
      <c r="AU376" s="776" t="s">
        <v>386</v>
      </c>
      <c r="AV376" s="776"/>
      <c r="AW376" s="776"/>
      <c r="AX376" s="824"/>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365</v>
      </c>
      <c r="AT377" s="414"/>
      <c r="AU377" s="678"/>
      <c r="AV377" s="678"/>
      <c r="AW377" s="346" t="s">
        <v>309</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383</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5"/>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103</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5"/>
      <c r="AY379">
        <f>$AY$376</f>
        <v>0</v>
      </c>
    </row>
    <row r="380" spans="1:51" ht="18.75" hidden="1" customHeight="1">
      <c r="A380" s="38"/>
      <c r="B380" s="107"/>
      <c r="C380" s="143"/>
      <c r="D380" s="107"/>
      <c r="E380" s="143"/>
      <c r="F380" s="235"/>
      <c r="G380" s="307" t="s">
        <v>382</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47</v>
      </c>
      <c r="AC380" s="355"/>
      <c r="AD380" s="495"/>
      <c r="AE380" s="435" t="s">
        <v>498</v>
      </c>
      <c r="AF380" s="345"/>
      <c r="AG380" s="345"/>
      <c r="AH380" s="413"/>
      <c r="AI380" s="435" t="s">
        <v>86</v>
      </c>
      <c r="AJ380" s="345"/>
      <c r="AK380" s="345"/>
      <c r="AL380" s="413"/>
      <c r="AM380" s="435" t="s">
        <v>198</v>
      </c>
      <c r="AN380" s="345"/>
      <c r="AO380" s="345"/>
      <c r="AP380" s="413"/>
      <c r="AQ380" s="600" t="s">
        <v>364</v>
      </c>
      <c r="AR380" s="355"/>
      <c r="AS380" s="355"/>
      <c r="AT380" s="495"/>
      <c r="AU380" s="776" t="s">
        <v>386</v>
      </c>
      <c r="AV380" s="776"/>
      <c r="AW380" s="776"/>
      <c r="AX380" s="824"/>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365</v>
      </c>
      <c r="AT381" s="414"/>
      <c r="AU381" s="678"/>
      <c r="AV381" s="678"/>
      <c r="AW381" s="346" t="s">
        <v>309</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383</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5"/>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103</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5"/>
      <c r="AY383">
        <f>$AY$380</f>
        <v>0</v>
      </c>
    </row>
    <row r="384" spans="1:51" ht="18.75" hidden="1" customHeight="1">
      <c r="A384" s="38"/>
      <c r="B384" s="107"/>
      <c r="C384" s="143"/>
      <c r="D384" s="107"/>
      <c r="E384" s="143"/>
      <c r="F384" s="235"/>
      <c r="G384" s="307" t="s">
        <v>382</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47</v>
      </c>
      <c r="AC384" s="355"/>
      <c r="AD384" s="495"/>
      <c r="AE384" s="435" t="s">
        <v>498</v>
      </c>
      <c r="AF384" s="345"/>
      <c r="AG384" s="345"/>
      <c r="AH384" s="413"/>
      <c r="AI384" s="435" t="s">
        <v>86</v>
      </c>
      <c r="AJ384" s="345"/>
      <c r="AK384" s="345"/>
      <c r="AL384" s="413"/>
      <c r="AM384" s="435" t="s">
        <v>198</v>
      </c>
      <c r="AN384" s="345"/>
      <c r="AO384" s="345"/>
      <c r="AP384" s="413"/>
      <c r="AQ384" s="600" t="s">
        <v>364</v>
      </c>
      <c r="AR384" s="355"/>
      <c r="AS384" s="355"/>
      <c r="AT384" s="495"/>
      <c r="AU384" s="776" t="s">
        <v>386</v>
      </c>
      <c r="AV384" s="776"/>
      <c r="AW384" s="776"/>
      <c r="AX384" s="824"/>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365</v>
      </c>
      <c r="AT385" s="414"/>
      <c r="AU385" s="678"/>
      <c r="AV385" s="678"/>
      <c r="AW385" s="346" t="s">
        <v>309</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383</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5"/>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103</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5"/>
      <c r="AY387">
        <f>$AY$384</f>
        <v>0</v>
      </c>
    </row>
    <row r="388" spans="1:51" ht="18.75" hidden="1" customHeight="1">
      <c r="A388" s="38"/>
      <c r="B388" s="107"/>
      <c r="C388" s="143"/>
      <c r="D388" s="107"/>
      <c r="E388" s="143"/>
      <c r="F388" s="235"/>
      <c r="G388" s="307" t="s">
        <v>382</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47</v>
      </c>
      <c r="AC388" s="355"/>
      <c r="AD388" s="495"/>
      <c r="AE388" s="435" t="s">
        <v>498</v>
      </c>
      <c r="AF388" s="345"/>
      <c r="AG388" s="345"/>
      <c r="AH388" s="413"/>
      <c r="AI388" s="435" t="s">
        <v>86</v>
      </c>
      <c r="AJ388" s="345"/>
      <c r="AK388" s="345"/>
      <c r="AL388" s="413"/>
      <c r="AM388" s="435" t="s">
        <v>198</v>
      </c>
      <c r="AN388" s="345"/>
      <c r="AO388" s="345"/>
      <c r="AP388" s="413"/>
      <c r="AQ388" s="600" t="s">
        <v>364</v>
      </c>
      <c r="AR388" s="355"/>
      <c r="AS388" s="355"/>
      <c r="AT388" s="495"/>
      <c r="AU388" s="776" t="s">
        <v>386</v>
      </c>
      <c r="AV388" s="776"/>
      <c r="AW388" s="776"/>
      <c r="AX388" s="824"/>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365</v>
      </c>
      <c r="AT389" s="414"/>
      <c r="AU389" s="678"/>
      <c r="AV389" s="678"/>
      <c r="AW389" s="346" t="s">
        <v>309</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383</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5"/>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103</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5"/>
      <c r="AY391">
        <f>$AY$388</f>
        <v>0</v>
      </c>
    </row>
    <row r="392" spans="1:51" ht="22.5" hidden="1" customHeight="1">
      <c r="A392" s="38"/>
      <c r="B392" s="107"/>
      <c r="C392" s="143"/>
      <c r="D392" s="107"/>
      <c r="E392" s="143"/>
      <c r="F392" s="235"/>
      <c r="G392" s="309" t="s">
        <v>35</v>
      </c>
      <c r="H392" s="345"/>
      <c r="I392" s="345"/>
      <c r="J392" s="345"/>
      <c r="K392" s="345"/>
      <c r="L392" s="345"/>
      <c r="M392" s="345"/>
      <c r="N392" s="345"/>
      <c r="O392" s="345"/>
      <c r="P392" s="413"/>
      <c r="Q392" s="435" t="s">
        <v>480</v>
      </c>
      <c r="R392" s="345"/>
      <c r="S392" s="345"/>
      <c r="T392" s="345"/>
      <c r="U392" s="345"/>
      <c r="V392" s="345"/>
      <c r="W392" s="345"/>
      <c r="X392" s="345"/>
      <c r="Y392" s="345"/>
      <c r="Z392" s="345"/>
      <c r="AA392" s="345"/>
      <c r="AB392" s="603" t="s">
        <v>482</v>
      </c>
      <c r="AC392" s="345"/>
      <c r="AD392" s="413"/>
      <c r="AE392" s="435" t="s">
        <v>388</v>
      </c>
      <c r="AF392" s="345"/>
      <c r="AG392" s="345"/>
      <c r="AH392" s="345"/>
      <c r="AI392" s="345"/>
      <c r="AJ392" s="345"/>
      <c r="AK392" s="345"/>
      <c r="AL392" s="345"/>
      <c r="AM392" s="345"/>
      <c r="AN392" s="345"/>
      <c r="AO392" s="345"/>
      <c r="AP392" s="345"/>
      <c r="AQ392" s="345"/>
      <c r="AR392" s="345"/>
      <c r="AS392" s="345"/>
      <c r="AT392" s="345"/>
      <c r="AU392" s="345"/>
      <c r="AV392" s="345"/>
      <c r="AW392" s="345"/>
      <c r="AX392" s="826"/>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7"/>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7"/>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389</v>
      </c>
      <c r="AF396" s="166"/>
      <c r="AG396" s="166"/>
      <c r="AH396" s="166"/>
      <c r="AI396" s="166"/>
      <c r="AJ396" s="166"/>
      <c r="AK396" s="166"/>
      <c r="AL396" s="166"/>
      <c r="AM396" s="166"/>
      <c r="AN396" s="166"/>
      <c r="AO396" s="166"/>
      <c r="AP396" s="166"/>
      <c r="AQ396" s="166"/>
      <c r="AR396" s="166"/>
      <c r="AS396" s="166"/>
      <c r="AT396" s="166"/>
      <c r="AU396" s="166"/>
      <c r="AV396" s="166"/>
      <c r="AW396" s="166"/>
      <c r="AX396" s="828"/>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29"/>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0"/>
      <c r="AY398">
        <f t="shared" si="26"/>
        <v>0</v>
      </c>
    </row>
    <row r="399" spans="1:51" ht="22.5" hidden="1" customHeight="1">
      <c r="A399" s="38"/>
      <c r="B399" s="107"/>
      <c r="C399" s="143"/>
      <c r="D399" s="107"/>
      <c r="E399" s="143"/>
      <c r="F399" s="235"/>
      <c r="G399" s="309" t="s">
        <v>35</v>
      </c>
      <c r="H399" s="345"/>
      <c r="I399" s="345"/>
      <c r="J399" s="345"/>
      <c r="K399" s="345"/>
      <c r="L399" s="345"/>
      <c r="M399" s="345"/>
      <c r="N399" s="345"/>
      <c r="O399" s="345"/>
      <c r="P399" s="413"/>
      <c r="Q399" s="435" t="s">
        <v>480</v>
      </c>
      <c r="R399" s="345"/>
      <c r="S399" s="345"/>
      <c r="T399" s="345"/>
      <c r="U399" s="345"/>
      <c r="V399" s="345"/>
      <c r="W399" s="345"/>
      <c r="X399" s="345"/>
      <c r="Y399" s="345"/>
      <c r="Z399" s="345"/>
      <c r="AA399" s="345"/>
      <c r="AB399" s="603" t="s">
        <v>482</v>
      </c>
      <c r="AC399" s="345"/>
      <c r="AD399" s="413"/>
      <c r="AE399" s="674" t="s">
        <v>388</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1"/>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7"/>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7"/>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389</v>
      </c>
      <c r="AF403" s="166"/>
      <c r="AG403" s="166"/>
      <c r="AH403" s="166"/>
      <c r="AI403" s="166"/>
      <c r="AJ403" s="166"/>
      <c r="AK403" s="166"/>
      <c r="AL403" s="166"/>
      <c r="AM403" s="166"/>
      <c r="AN403" s="166"/>
      <c r="AO403" s="166"/>
      <c r="AP403" s="166"/>
      <c r="AQ403" s="166"/>
      <c r="AR403" s="166"/>
      <c r="AS403" s="166"/>
      <c r="AT403" s="166"/>
      <c r="AU403" s="166"/>
      <c r="AV403" s="166"/>
      <c r="AW403" s="166"/>
      <c r="AX403" s="828"/>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29"/>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0"/>
      <c r="AY405">
        <f t="shared" si="27"/>
        <v>0</v>
      </c>
    </row>
    <row r="406" spans="1:51" ht="22.5" hidden="1" customHeight="1">
      <c r="A406" s="38"/>
      <c r="B406" s="107"/>
      <c r="C406" s="143"/>
      <c r="D406" s="107"/>
      <c r="E406" s="143"/>
      <c r="F406" s="235"/>
      <c r="G406" s="309" t="s">
        <v>35</v>
      </c>
      <c r="H406" s="345"/>
      <c r="I406" s="345"/>
      <c r="J406" s="345"/>
      <c r="K406" s="345"/>
      <c r="L406" s="345"/>
      <c r="M406" s="345"/>
      <c r="N406" s="345"/>
      <c r="O406" s="345"/>
      <c r="P406" s="413"/>
      <c r="Q406" s="435" t="s">
        <v>480</v>
      </c>
      <c r="R406" s="345"/>
      <c r="S406" s="345"/>
      <c r="T406" s="345"/>
      <c r="U406" s="345"/>
      <c r="V406" s="345"/>
      <c r="W406" s="345"/>
      <c r="X406" s="345"/>
      <c r="Y406" s="345"/>
      <c r="Z406" s="345"/>
      <c r="AA406" s="345"/>
      <c r="AB406" s="603" t="s">
        <v>482</v>
      </c>
      <c r="AC406" s="345"/>
      <c r="AD406" s="413"/>
      <c r="AE406" s="674" t="s">
        <v>388</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1"/>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7"/>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7"/>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389</v>
      </c>
      <c r="AF410" s="166"/>
      <c r="AG410" s="166"/>
      <c r="AH410" s="166"/>
      <c r="AI410" s="166"/>
      <c r="AJ410" s="166"/>
      <c r="AK410" s="166"/>
      <c r="AL410" s="166"/>
      <c r="AM410" s="166"/>
      <c r="AN410" s="166"/>
      <c r="AO410" s="166"/>
      <c r="AP410" s="166"/>
      <c r="AQ410" s="166"/>
      <c r="AR410" s="166"/>
      <c r="AS410" s="166"/>
      <c r="AT410" s="166"/>
      <c r="AU410" s="166"/>
      <c r="AV410" s="166"/>
      <c r="AW410" s="166"/>
      <c r="AX410" s="828"/>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29"/>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0"/>
      <c r="AY412">
        <f t="shared" si="28"/>
        <v>0</v>
      </c>
    </row>
    <row r="413" spans="1:51" ht="22.5" hidden="1" customHeight="1">
      <c r="A413" s="38"/>
      <c r="B413" s="107"/>
      <c r="C413" s="143"/>
      <c r="D413" s="107"/>
      <c r="E413" s="143"/>
      <c r="F413" s="235"/>
      <c r="G413" s="309" t="s">
        <v>35</v>
      </c>
      <c r="H413" s="345"/>
      <c r="I413" s="345"/>
      <c r="J413" s="345"/>
      <c r="K413" s="345"/>
      <c r="L413" s="345"/>
      <c r="M413" s="345"/>
      <c r="N413" s="345"/>
      <c r="O413" s="345"/>
      <c r="P413" s="413"/>
      <c r="Q413" s="435" t="s">
        <v>480</v>
      </c>
      <c r="R413" s="345"/>
      <c r="S413" s="345"/>
      <c r="T413" s="345"/>
      <c r="U413" s="345"/>
      <c r="V413" s="345"/>
      <c r="W413" s="345"/>
      <c r="X413" s="345"/>
      <c r="Y413" s="345"/>
      <c r="Z413" s="345"/>
      <c r="AA413" s="345"/>
      <c r="AB413" s="603" t="s">
        <v>482</v>
      </c>
      <c r="AC413" s="345"/>
      <c r="AD413" s="413"/>
      <c r="AE413" s="674" t="s">
        <v>388</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1"/>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7"/>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7"/>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389</v>
      </c>
      <c r="AF417" s="166"/>
      <c r="AG417" s="166"/>
      <c r="AH417" s="166"/>
      <c r="AI417" s="166"/>
      <c r="AJ417" s="166"/>
      <c r="AK417" s="166"/>
      <c r="AL417" s="166"/>
      <c r="AM417" s="166"/>
      <c r="AN417" s="166"/>
      <c r="AO417" s="166"/>
      <c r="AP417" s="166"/>
      <c r="AQ417" s="166"/>
      <c r="AR417" s="166"/>
      <c r="AS417" s="166"/>
      <c r="AT417" s="166"/>
      <c r="AU417" s="166"/>
      <c r="AV417" s="166"/>
      <c r="AW417" s="166"/>
      <c r="AX417" s="828"/>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29"/>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0"/>
      <c r="AY419">
        <f t="shared" si="29"/>
        <v>0</v>
      </c>
    </row>
    <row r="420" spans="1:51" ht="22.5" hidden="1" customHeight="1">
      <c r="A420" s="38"/>
      <c r="B420" s="107"/>
      <c r="C420" s="143"/>
      <c r="D420" s="107"/>
      <c r="E420" s="143"/>
      <c r="F420" s="235"/>
      <c r="G420" s="309" t="s">
        <v>35</v>
      </c>
      <c r="H420" s="345"/>
      <c r="I420" s="345"/>
      <c r="J420" s="345"/>
      <c r="K420" s="345"/>
      <c r="L420" s="345"/>
      <c r="M420" s="345"/>
      <c r="N420" s="345"/>
      <c r="O420" s="345"/>
      <c r="P420" s="413"/>
      <c r="Q420" s="435" t="s">
        <v>480</v>
      </c>
      <c r="R420" s="345"/>
      <c r="S420" s="345"/>
      <c r="T420" s="345"/>
      <c r="U420" s="345"/>
      <c r="V420" s="345"/>
      <c r="W420" s="345"/>
      <c r="X420" s="345"/>
      <c r="Y420" s="345"/>
      <c r="Z420" s="345"/>
      <c r="AA420" s="345"/>
      <c r="AB420" s="603" t="s">
        <v>482</v>
      </c>
      <c r="AC420" s="345"/>
      <c r="AD420" s="413"/>
      <c r="AE420" s="674" t="s">
        <v>388</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1"/>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7"/>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7"/>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389</v>
      </c>
      <c r="AF424" s="676"/>
      <c r="AG424" s="676"/>
      <c r="AH424" s="676"/>
      <c r="AI424" s="676"/>
      <c r="AJ424" s="676"/>
      <c r="AK424" s="676"/>
      <c r="AL424" s="676"/>
      <c r="AM424" s="676"/>
      <c r="AN424" s="676"/>
      <c r="AO424" s="676"/>
      <c r="AP424" s="676"/>
      <c r="AQ424" s="676"/>
      <c r="AR424" s="676"/>
      <c r="AS424" s="676"/>
      <c r="AT424" s="676"/>
      <c r="AU424" s="676"/>
      <c r="AV424" s="676"/>
      <c r="AW424" s="676"/>
      <c r="AX424" s="832"/>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29"/>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0"/>
      <c r="AY426">
        <f t="shared" si="30"/>
        <v>0</v>
      </c>
    </row>
    <row r="427" spans="1:51" ht="23.25" hidden="1" customHeight="1">
      <c r="A427" s="38"/>
      <c r="B427" s="107"/>
      <c r="C427" s="143"/>
      <c r="D427" s="107"/>
      <c r="E427" s="190" t="s">
        <v>440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3"/>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29"/>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0"/>
      <c r="AY429">
        <f>$AY$427</f>
        <v>0</v>
      </c>
    </row>
    <row r="430" spans="1:51" ht="34.5" hidden="1" customHeight="1">
      <c r="A430" s="38"/>
      <c r="B430" s="107"/>
      <c r="C430" s="145" t="s">
        <v>610</v>
      </c>
      <c r="D430" s="169"/>
      <c r="E430" s="189" t="s">
        <v>517</v>
      </c>
      <c r="F430" s="242"/>
      <c r="G430" s="310" t="s">
        <v>390</v>
      </c>
      <c r="H430" s="237"/>
      <c r="I430" s="237"/>
      <c r="J430" s="377" t="s">
        <v>520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6"/>
      <c r="AY430" s="863" t="str">
        <f>IF(SUBSTITUTE($J$430,"-","")="","0","1")</f>
        <v>0</v>
      </c>
    </row>
    <row r="431" spans="1:51" ht="18.75" customHeight="1">
      <c r="A431" s="38"/>
      <c r="B431" s="107"/>
      <c r="C431" s="143"/>
      <c r="D431" s="107"/>
      <c r="E431" s="195" t="s">
        <v>374</v>
      </c>
      <c r="F431" s="243"/>
      <c r="G431" s="311" t="s">
        <v>371</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47</v>
      </c>
      <c r="AC431" s="345"/>
      <c r="AD431" s="413"/>
      <c r="AE431" s="677" t="s">
        <v>57</v>
      </c>
      <c r="AF431" s="696"/>
      <c r="AG431" s="696"/>
      <c r="AH431" s="712"/>
      <c r="AI431" s="725" t="s">
        <v>606</v>
      </c>
      <c r="AJ431" s="725"/>
      <c r="AK431" s="725"/>
      <c r="AL431" s="435"/>
      <c r="AM431" s="725" t="s">
        <v>59</v>
      </c>
      <c r="AN431" s="725"/>
      <c r="AO431" s="725"/>
      <c r="AP431" s="435"/>
      <c r="AQ431" s="435" t="s">
        <v>364</v>
      </c>
      <c r="AR431" s="345"/>
      <c r="AS431" s="345"/>
      <c r="AT431" s="413"/>
      <c r="AU431" s="694" t="s">
        <v>254</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520</v>
      </c>
      <c r="AF432" s="678"/>
      <c r="AG432" s="346" t="s">
        <v>365</v>
      </c>
      <c r="AH432" s="414"/>
      <c r="AI432" s="726"/>
      <c r="AJ432" s="726"/>
      <c r="AK432" s="726"/>
      <c r="AL432" s="436"/>
      <c r="AM432" s="726"/>
      <c r="AN432" s="726"/>
      <c r="AO432" s="726"/>
      <c r="AP432" s="436"/>
      <c r="AQ432" s="752" t="s">
        <v>520</v>
      </c>
      <c r="AR432" s="678"/>
      <c r="AS432" s="346" t="s">
        <v>365</v>
      </c>
      <c r="AT432" s="414"/>
      <c r="AU432" s="678" t="s">
        <v>520</v>
      </c>
      <c r="AV432" s="678"/>
      <c r="AW432" s="346" t="s">
        <v>309</v>
      </c>
      <c r="AX432" s="808"/>
      <c r="AY432">
        <f>$AY$431</f>
        <v>1</v>
      </c>
    </row>
    <row r="433" spans="1:51" ht="23.25" customHeight="1">
      <c r="A433" s="38"/>
      <c r="B433" s="107"/>
      <c r="C433" s="143"/>
      <c r="D433" s="107"/>
      <c r="E433" s="195"/>
      <c r="F433" s="243"/>
      <c r="G433" s="296" t="s">
        <v>520</v>
      </c>
      <c r="H433" s="238"/>
      <c r="I433" s="238"/>
      <c r="J433" s="238"/>
      <c r="K433" s="238"/>
      <c r="L433" s="238"/>
      <c r="M433" s="238"/>
      <c r="N433" s="238"/>
      <c r="O433" s="238"/>
      <c r="P433" s="238"/>
      <c r="Q433" s="238"/>
      <c r="R433" s="238"/>
      <c r="S433" s="238"/>
      <c r="T433" s="238"/>
      <c r="U433" s="238"/>
      <c r="V433" s="238"/>
      <c r="W433" s="238"/>
      <c r="X433" s="417"/>
      <c r="Y433" s="512" t="s">
        <v>53</v>
      </c>
      <c r="Z433" s="509"/>
      <c r="AA433" s="557"/>
      <c r="AB433" s="588" t="s">
        <v>54</v>
      </c>
      <c r="AC433" s="588"/>
      <c r="AD433" s="588"/>
      <c r="AE433" s="667" t="s">
        <v>520</v>
      </c>
      <c r="AF433" s="690"/>
      <c r="AG433" s="690"/>
      <c r="AH433" s="690"/>
      <c r="AI433" s="667" t="s">
        <v>520</v>
      </c>
      <c r="AJ433" s="690"/>
      <c r="AK433" s="690"/>
      <c r="AL433" s="690"/>
      <c r="AM433" s="667" t="s">
        <v>520</v>
      </c>
      <c r="AN433" s="690"/>
      <c r="AO433" s="690"/>
      <c r="AP433" s="713"/>
      <c r="AQ433" s="667" t="s">
        <v>520</v>
      </c>
      <c r="AR433" s="690"/>
      <c r="AS433" s="690"/>
      <c r="AT433" s="713"/>
      <c r="AU433" s="690" t="s">
        <v>520</v>
      </c>
      <c r="AV433" s="690"/>
      <c r="AW433" s="690"/>
      <c r="AX433" s="825"/>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103</v>
      </c>
      <c r="Z434" s="131"/>
      <c r="AA434" s="187"/>
      <c r="AB434" s="589" t="s">
        <v>54</v>
      </c>
      <c r="AC434" s="589"/>
      <c r="AD434" s="589"/>
      <c r="AE434" s="667" t="s">
        <v>520</v>
      </c>
      <c r="AF434" s="690"/>
      <c r="AG434" s="690"/>
      <c r="AH434" s="713"/>
      <c r="AI434" s="667" t="s">
        <v>520</v>
      </c>
      <c r="AJ434" s="690"/>
      <c r="AK434" s="690"/>
      <c r="AL434" s="690"/>
      <c r="AM434" s="667" t="s">
        <v>520</v>
      </c>
      <c r="AN434" s="690"/>
      <c r="AO434" s="690"/>
      <c r="AP434" s="713"/>
      <c r="AQ434" s="667" t="s">
        <v>520</v>
      </c>
      <c r="AR434" s="690"/>
      <c r="AS434" s="690"/>
      <c r="AT434" s="713"/>
      <c r="AU434" s="690" t="s">
        <v>520</v>
      </c>
      <c r="AV434" s="690"/>
      <c r="AW434" s="690"/>
      <c r="AX434" s="825"/>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60</v>
      </c>
      <c r="Z435" s="131"/>
      <c r="AA435" s="187"/>
      <c r="AB435" s="590" t="s">
        <v>54</v>
      </c>
      <c r="AC435" s="590"/>
      <c r="AD435" s="590"/>
      <c r="AE435" s="667" t="s">
        <v>520</v>
      </c>
      <c r="AF435" s="690"/>
      <c r="AG435" s="690"/>
      <c r="AH435" s="713"/>
      <c r="AI435" s="667" t="s">
        <v>520</v>
      </c>
      <c r="AJ435" s="690"/>
      <c r="AK435" s="690"/>
      <c r="AL435" s="690"/>
      <c r="AM435" s="667" t="s">
        <v>520</v>
      </c>
      <c r="AN435" s="690"/>
      <c r="AO435" s="690"/>
      <c r="AP435" s="713"/>
      <c r="AQ435" s="667" t="s">
        <v>520</v>
      </c>
      <c r="AR435" s="690"/>
      <c r="AS435" s="690"/>
      <c r="AT435" s="713"/>
      <c r="AU435" s="690" t="s">
        <v>520</v>
      </c>
      <c r="AV435" s="690"/>
      <c r="AW435" s="690"/>
      <c r="AX435" s="825"/>
      <c r="AY435">
        <f>$AY$431</f>
        <v>1</v>
      </c>
    </row>
    <row r="436" spans="1:51" ht="18.75" hidden="1" customHeight="1">
      <c r="A436" s="38"/>
      <c r="B436" s="107"/>
      <c r="C436" s="143"/>
      <c r="D436" s="107"/>
      <c r="E436" s="195" t="s">
        <v>374</v>
      </c>
      <c r="F436" s="243"/>
      <c r="G436" s="311" t="s">
        <v>371</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47</v>
      </c>
      <c r="AC436" s="345"/>
      <c r="AD436" s="413"/>
      <c r="AE436" s="677" t="s">
        <v>57</v>
      </c>
      <c r="AF436" s="696"/>
      <c r="AG436" s="696"/>
      <c r="AH436" s="712"/>
      <c r="AI436" s="725" t="s">
        <v>606</v>
      </c>
      <c r="AJ436" s="725"/>
      <c r="AK436" s="725"/>
      <c r="AL436" s="435"/>
      <c r="AM436" s="725" t="s">
        <v>59</v>
      </c>
      <c r="AN436" s="725"/>
      <c r="AO436" s="725"/>
      <c r="AP436" s="435"/>
      <c r="AQ436" s="435" t="s">
        <v>364</v>
      </c>
      <c r="AR436" s="345"/>
      <c r="AS436" s="345"/>
      <c r="AT436" s="413"/>
      <c r="AU436" s="694" t="s">
        <v>254</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365</v>
      </c>
      <c r="AH437" s="414"/>
      <c r="AI437" s="726"/>
      <c r="AJ437" s="726"/>
      <c r="AK437" s="726"/>
      <c r="AL437" s="436"/>
      <c r="AM437" s="726"/>
      <c r="AN437" s="726"/>
      <c r="AO437" s="726"/>
      <c r="AP437" s="436"/>
      <c r="AQ437" s="752"/>
      <c r="AR437" s="678"/>
      <c r="AS437" s="346" t="s">
        <v>365</v>
      </c>
      <c r="AT437" s="414"/>
      <c r="AU437" s="678"/>
      <c r="AV437" s="678"/>
      <c r="AW437" s="346" t="s">
        <v>309</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53</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5"/>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103</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5"/>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60</v>
      </c>
      <c r="Z440" s="131"/>
      <c r="AA440" s="187"/>
      <c r="AB440" s="590" t="s">
        <v>54</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5"/>
      <c r="AY440">
        <f>$AY$436</f>
        <v>0</v>
      </c>
    </row>
    <row r="441" spans="1:51" ht="18.75" hidden="1" customHeight="1">
      <c r="A441" s="38"/>
      <c r="B441" s="107"/>
      <c r="C441" s="143"/>
      <c r="D441" s="107"/>
      <c r="E441" s="195" t="s">
        <v>374</v>
      </c>
      <c r="F441" s="243"/>
      <c r="G441" s="311" t="s">
        <v>371</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47</v>
      </c>
      <c r="AC441" s="345"/>
      <c r="AD441" s="413"/>
      <c r="AE441" s="677" t="s">
        <v>57</v>
      </c>
      <c r="AF441" s="696"/>
      <c r="AG441" s="696"/>
      <c r="AH441" s="712"/>
      <c r="AI441" s="725" t="s">
        <v>606</v>
      </c>
      <c r="AJ441" s="725"/>
      <c r="AK441" s="725"/>
      <c r="AL441" s="435"/>
      <c r="AM441" s="725" t="s">
        <v>59</v>
      </c>
      <c r="AN441" s="725"/>
      <c r="AO441" s="725"/>
      <c r="AP441" s="435"/>
      <c r="AQ441" s="435" t="s">
        <v>364</v>
      </c>
      <c r="AR441" s="345"/>
      <c r="AS441" s="345"/>
      <c r="AT441" s="413"/>
      <c r="AU441" s="694" t="s">
        <v>254</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365</v>
      </c>
      <c r="AH442" s="414"/>
      <c r="AI442" s="726"/>
      <c r="AJ442" s="726"/>
      <c r="AK442" s="726"/>
      <c r="AL442" s="436"/>
      <c r="AM442" s="726"/>
      <c r="AN442" s="726"/>
      <c r="AO442" s="726"/>
      <c r="AP442" s="436"/>
      <c r="AQ442" s="752"/>
      <c r="AR442" s="678"/>
      <c r="AS442" s="346" t="s">
        <v>365</v>
      </c>
      <c r="AT442" s="414"/>
      <c r="AU442" s="678"/>
      <c r="AV442" s="678"/>
      <c r="AW442" s="346" t="s">
        <v>309</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53</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5"/>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103</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5"/>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60</v>
      </c>
      <c r="Z445" s="131"/>
      <c r="AA445" s="187"/>
      <c r="AB445" s="590" t="s">
        <v>54</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5"/>
      <c r="AY445">
        <f>$AY$441</f>
        <v>0</v>
      </c>
    </row>
    <row r="446" spans="1:51" ht="18.75" hidden="1" customHeight="1">
      <c r="A446" s="38"/>
      <c r="B446" s="107"/>
      <c r="C446" s="143"/>
      <c r="D446" s="107"/>
      <c r="E446" s="195" t="s">
        <v>374</v>
      </c>
      <c r="F446" s="243"/>
      <c r="G446" s="311" t="s">
        <v>371</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47</v>
      </c>
      <c r="AC446" s="345"/>
      <c r="AD446" s="413"/>
      <c r="AE446" s="677" t="s">
        <v>57</v>
      </c>
      <c r="AF446" s="696"/>
      <c r="AG446" s="696"/>
      <c r="AH446" s="712"/>
      <c r="AI446" s="725" t="s">
        <v>606</v>
      </c>
      <c r="AJ446" s="725"/>
      <c r="AK446" s="725"/>
      <c r="AL446" s="435"/>
      <c r="AM446" s="725" t="s">
        <v>59</v>
      </c>
      <c r="AN446" s="725"/>
      <c r="AO446" s="725"/>
      <c r="AP446" s="435"/>
      <c r="AQ446" s="435" t="s">
        <v>364</v>
      </c>
      <c r="AR446" s="345"/>
      <c r="AS446" s="345"/>
      <c r="AT446" s="413"/>
      <c r="AU446" s="694" t="s">
        <v>254</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365</v>
      </c>
      <c r="AH447" s="414"/>
      <c r="AI447" s="726"/>
      <c r="AJ447" s="726"/>
      <c r="AK447" s="726"/>
      <c r="AL447" s="436"/>
      <c r="AM447" s="726"/>
      <c r="AN447" s="726"/>
      <c r="AO447" s="726"/>
      <c r="AP447" s="436"/>
      <c r="AQ447" s="752"/>
      <c r="AR447" s="678"/>
      <c r="AS447" s="346" t="s">
        <v>365</v>
      </c>
      <c r="AT447" s="414"/>
      <c r="AU447" s="678"/>
      <c r="AV447" s="678"/>
      <c r="AW447" s="346" t="s">
        <v>309</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53</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5"/>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103</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5"/>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60</v>
      </c>
      <c r="Z450" s="131"/>
      <c r="AA450" s="187"/>
      <c r="AB450" s="590" t="s">
        <v>54</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5"/>
      <c r="AY450">
        <f>$AY$446</f>
        <v>0</v>
      </c>
    </row>
    <row r="451" spans="1:51" ht="18.75" hidden="1" customHeight="1">
      <c r="A451" s="38"/>
      <c r="B451" s="107"/>
      <c r="C451" s="143"/>
      <c r="D451" s="107"/>
      <c r="E451" s="195" t="s">
        <v>374</v>
      </c>
      <c r="F451" s="243"/>
      <c r="G451" s="311" t="s">
        <v>371</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47</v>
      </c>
      <c r="AC451" s="345"/>
      <c r="AD451" s="413"/>
      <c r="AE451" s="677" t="s">
        <v>57</v>
      </c>
      <c r="AF451" s="696"/>
      <c r="AG451" s="696"/>
      <c r="AH451" s="712"/>
      <c r="AI451" s="725" t="s">
        <v>606</v>
      </c>
      <c r="AJ451" s="725"/>
      <c r="AK451" s="725"/>
      <c r="AL451" s="435"/>
      <c r="AM451" s="725" t="s">
        <v>59</v>
      </c>
      <c r="AN451" s="725"/>
      <c r="AO451" s="725"/>
      <c r="AP451" s="435"/>
      <c r="AQ451" s="435" t="s">
        <v>364</v>
      </c>
      <c r="AR451" s="345"/>
      <c r="AS451" s="345"/>
      <c r="AT451" s="413"/>
      <c r="AU451" s="694" t="s">
        <v>254</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365</v>
      </c>
      <c r="AH452" s="414"/>
      <c r="AI452" s="726"/>
      <c r="AJ452" s="726"/>
      <c r="AK452" s="726"/>
      <c r="AL452" s="436"/>
      <c r="AM452" s="726"/>
      <c r="AN452" s="726"/>
      <c r="AO452" s="726"/>
      <c r="AP452" s="436"/>
      <c r="AQ452" s="752"/>
      <c r="AR452" s="678"/>
      <c r="AS452" s="346" t="s">
        <v>365</v>
      </c>
      <c r="AT452" s="414"/>
      <c r="AU452" s="678"/>
      <c r="AV452" s="678"/>
      <c r="AW452" s="346" t="s">
        <v>309</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53</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5"/>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103</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5"/>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60</v>
      </c>
      <c r="Z455" s="131"/>
      <c r="AA455" s="187"/>
      <c r="AB455" s="590" t="s">
        <v>54</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5"/>
      <c r="AY455">
        <f>$AY$451</f>
        <v>0</v>
      </c>
    </row>
    <row r="456" spans="1:51" ht="18.75" customHeight="1">
      <c r="A456" s="38"/>
      <c r="B456" s="107"/>
      <c r="C456" s="143"/>
      <c r="D456" s="107"/>
      <c r="E456" s="195" t="s">
        <v>375</v>
      </c>
      <c r="F456" s="243"/>
      <c r="G456" s="311" t="s">
        <v>373</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47</v>
      </c>
      <c r="AC456" s="345"/>
      <c r="AD456" s="413"/>
      <c r="AE456" s="677" t="s">
        <v>57</v>
      </c>
      <c r="AF456" s="696"/>
      <c r="AG456" s="696"/>
      <c r="AH456" s="712"/>
      <c r="AI456" s="725" t="s">
        <v>606</v>
      </c>
      <c r="AJ456" s="725"/>
      <c r="AK456" s="725"/>
      <c r="AL456" s="435"/>
      <c r="AM456" s="725" t="s">
        <v>59</v>
      </c>
      <c r="AN456" s="725"/>
      <c r="AO456" s="725"/>
      <c r="AP456" s="435"/>
      <c r="AQ456" s="435" t="s">
        <v>364</v>
      </c>
      <c r="AR456" s="345"/>
      <c r="AS456" s="345"/>
      <c r="AT456" s="413"/>
      <c r="AU456" s="694" t="s">
        <v>254</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520</v>
      </c>
      <c r="AF457" s="678"/>
      <c r="AG457" s="346" t="s">
        <v>365</v>
      </c>
      <c r="AH457" s="414"/>
      <c r="AI457" s="726"/>
      <c r="AJ457" s="726"/>
      <c r="AK457" s="726"/>
      <c r="AL457" s="436"/>
      <c r="AM457" s="726"/>
      <c r="AN457" s="726"/>
      <c r="AO457" s="726"/>
      <c r="AP457" s="436"/>
      <c r="AQ457" s="752" t="s">
        <v>520</v>
      </c>
      <c r="AR457" s="678"/>
      <c r="AS457" s="346" t="s">
        <v>365</v>
      </c>
      <c r="AT457" s="414"/>
      <c r="AU457" s="678" t="s">
        <v>520</v>
      </c>
      <c r="AV457" s="678"/>
      <c r="AW457" s="346" t="s">
        <v>309</v>
      </c>
      <c r="AX457" s="808"/>
      <c r="AY457">
        <f>$AY$456</f>
        <v>1</v>
      </c>
    </row>
    <row r="458" spans="1:51" ht="23.25" customHeight="1">
      <c r="A458" s="38"/>
      <c r="B458" s="107"/>
      <c r="C458" s="143"/>
      <c r="D458" s="107"/>
      <c r="E458" s="195"/>
      <c r="F458" s="243"/>
      <c r="G458" s="296" t="s">
        <v>520</v>
      </c>
      <c r="H458" s="238"/>
      <c r="I458" s="238"/>
      <c r="J458" s="238"/>
      <c r="K458" s="238"/>
      <c r="L458" s="238"/>
      <c r="M458" s="238"/>
      <c r="N458" s="238"/>
      <c r="O458" s="238"/>
      <c r="P458" s="238"/>
      <c r="Q458" s="238"/>
      <c r="R458" s="238"/>
      <c r="S458" s="238"/>
      <c r="T458" s="238"/>
      <c r="U458" s="238"/>
      <c r="V458" s="238"/>
      <c r="W458" s="238"/>
      <c r="X458" s="417"/>
      <c r="Y458" s="512" t="s">
        <v>53</v>
      </c>
      <c r="Z458" s="509"/>
      <c r="AA458" s="557"/>
      <c r="AB458" s="588" t="s">
        <v>450</v>
      </c>
      <c r="AC458" s="588"/>
      <c r="AD458" s="588"/>
      <c r="AE458" s="667" t="s">
        <v>520</v>
      </c>
      <c r="AF458" s="690"/>
      <c r="AG458" s="690"/>
      <c r="AH458" s="690"/>
      <c r="AI458" s="667" t="s">
        <v>520</v>
      </c>
      <c r="AJ458" s="690"/>
      <c r="AK458" s="690"/>
      <c r="AL458" s="690"/>
      <c r="AM458" s="667" t="s">
        <v>520</v>
      </c>
      <c r="AN458" s="690"/>
      <c r="AO458" s="690"/>
      <c r="AP458" s="713"/>
      <c r="AQ458" s="667" t="s">
        <v>520</v>
      </c>
      <c r="AR458" s="690"/>
      <c r="AS458" s="690"/>
      <c r="AT458" s="713"/>
      <c r="AU458" s="690" t="s">
        <v>520</v>
      </c>
      <c r="AV458" s="690"/>
      <c r="AW458" s="690"/>
      <c r="AX458" s="825"/>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103</v>
      </c>
      <c r="Z459" s="131"/>
      <c r="AA459" s="187"/>
      <c r="AB459" s="589" t="s">
        <v>450</v>
      </c>
      <c r="AC459" s="589"/>
      <c r="AD459" s="589"/>
      <c r="AE459" s="667" t="s">
        <v>520</v>
      </c>
      <c r="AF459" s="690"/>
      <c r="AG459" s="690"/>
      <c r="AH459" s="713"/>
      <c r="AI459" s="667" t="s">
        <v>520</v>
      </c>
      <c r="AJ459" s="690"/>
      <c r="AK459" s="690"/>
      <c r="AL459" s="690"/>
      <c r="AM459" s="667" t="s">
        <v>520</v>
      </c>
      <c r="AN459" s="690"/>
      <c r="AO459" s="690"/>
      <c r="AP459" s="713"/>
      <c r="AQ459" s="667" t="s">
        <v>520</v>
      </c>
      <c r="AR459" s="690"/>
      <c r="AS459" s="690"/>
      <c r="AT459" s="713"/>
      <c r="AU459" s="690" t="s">
        <v>520</v>
      </c>
      <c r="AV459" s="690"/>
      <c r="AW459" s="690"/>
      <c r="AX459" s="825"/>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60</v>
      </c>
      <c r="Z460" s="131"/>
      <c r="AA460" s="187"/>
      <c r="AB460" s="590" t="s">
        <v>54</v>
      </c>
      <c r="AC460" s="590"/>
      <c r="AD460" s="590"/>
      <c r="AE460" s="667" t="s">
        <v>520</v>
      </c>
      <c r="AF460" s="690"/>
      <c r="AG460" s="690"/>
      <c r="AH460" s="713"/>
      <c r="AI460" s="667" t="s">
        <v>520</v>
      </c>
      <c r="AJ460" s="690"/>
      <c r="AK460" s="690"/>
      <c r="AL460" s="690"/>
      <c r="AM460" s="667" t="s">
        <v>520</v>
      </c>
      <c r="AN460" s="690"/>
      <c r="AO460" s="690"/>
      <c r="AP460" s="713"/>
      <c r="AQ460" s="667" t="s">
        <v>520</v>
      </c>
      <c r="AR460" s="690"/>
      <c r="AS460" s="690"/>
      <c r="AT460" s="713"/>
      <c r="AU460" s="690" t="s">
        <v>520</v>
      </c>
      <c r="AV460" s="690"/>
      <c r="AW460" s="690"/>
      <c r="AX460" s="825"/>
      <c r="AY460">
        <f>$AY$456</f>
        <v>1</v>
      </c>
    </row>
    <row r="461" spans="1:51" ht="18.75" hidden="1" customHeight="1">
      <c r="A461" s="38"/>
      <c r="B461" s="107"/>
      <c r="C461" s="143"/>
      <c r="D461" s="107"/>
      <c r="E461" s="195" t="s">
        <v>375</v>
      </c>
      <c r="F461" s="243"/>
      <c r="G461" s="311" t="s">
        <v>373</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47</v>
      </c>
      <c r="AC461" s="345"/>
      <c r="AD461" s="413"/>
      <c r="AE461" s="677" t="s">
        <v>57</v>
      </c>
      <c r="AF461" s="696"/>
      <c r="AG461" s="696"/>
      <c r="AH461" s="712"/>
      <c r="AI461" s="725" t="s">
        <v>606</v>
      </c>
      <c r="AJ461" s="725"/>
      <c r="AK461" s="725"/>
      <c r="AL461" s="435"/>
      <c r="AM461" s="725" t="s">
        <v>59</v>
      </c>
      <c r="AN461" s="725"/>
      <c r="AO461" s="725"/>
      <c r="AP461" s="435"/>
      <c r="AQ461" s="435" t="s">
        <v>364</v>
      </c>
      <c r="AR461" s="345"/>
      <c r="AS461" s="345"/>
      <c r="AT461" s="413"/>
      <c r="AU461" s="694" t="s">
        <v>254</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365</v>
      </c>
      <c r="AH462" s="414"/>
      <c r="AI462" s="726"/>
      <c r="AJ462" s="726"/>
      <c r="AK462" s="726"/>
      <c r="AL462" s="436"/>
      <c r="AM462" s="726"/>
      <c r="AN462" s="726"/>
      <c r="AO462" s="726"/>
      <c r="AP462" s="436"/>
      <c r="AQ462" s="752"/>
      <c r="AR462" s="678"/>
      <c r="AS462" s="346" t="s">
        <v>365</v>
      </c>
      <c r="AT462" s="414"/>
      <c r="AU462" s="678"/>
      <c r="AV462" s="678"/>
      <c r="AW462" s="346" t="s">
        <v>309</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53</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5"/>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103</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5"/>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60</v>
      </c>
      <c r="Z465" s="131"/>
      <c r="AA465" s="187"/>
      <c r="AB465" s="590" t="s">
        <v>54</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5"/>
      <c r="AY465">
        <f>$AY$461</f>
        <v>0</v>
      </c>
    </row>
    <row r="466" spans="1:51" ht="18.75" hidden="1" customHeight="1">
      <c r="A466" s="38"/>
      <c r="B466" s="107"/>
      <c r="C466" s="143"/>
      <c r="D466" s="107"/>
      <c r="E466" s="195" t="s">
        <v>375</v>
      </c>
      <c r="F466" s="243"/>
      <c r="G466" s="311" t="s">
        <v>373</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47</v>
      </c>
      <c r="AC466" s="345"/>
      <c r="AD466" s="413"/>
      <c r="AE466" s="677" t="s">
        <v>57</v>
      </c>
      <c r="AF466" s="696"/>
      <c r="AG466" s="696"/>
      <c r="AH466" s="712"/>
      <c r="AI466" s="725" t="s">
        <v>606</v>
      </c>
      <c r="AJ466" s="725"/>
      <c r="AK466" s="725"/>
      <c r="AL466" s="435"/>
      <c r="AM466" s="725" t="s">
        <v>59</v>
      </c>
      <c r="AN466" s="725"/>
      <c r="AO466" s="725"/>
      <c r="AP466" s="435"/>
      <c r="AQ466" s="435" t="s">
        <v>364</v>
      </c>
      <c r="AR466" s="345"/>
      <c r="AS466" s="345"/>
      <c r="AT466" s="413"/>
      <c r="AU466" s="694" t="s">
        <v>254</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365</v>
      </c>
      <c r="AH467" s="414"/>
      <c r="AI467" s="726"/>
      <c r="AJ467" s="726"/>
      <c r="AK467" s="726"/>
      <c r="AL467" s="436"/>
      <c r="AM467" s="726"/>
      <c r="AN467" s="726"/>
      <c r="AO467" s="726"/>
      <c r="AP467" s="436"/>
      <c r="AQ467" s="752"/>
      <c r="AR467" s="678"/>
      <c r="AS467" s="346" t="s">
        <v>365</v>
      </c>
      <c r="AT467" s="414"/>
      <c r="AU467" s="678"/>
      <c r="AV467" s="678"/>
      <c r="AW467" s="346" t="s">
        <v>309</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53</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5"/>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103</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5"/>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60</v>
      </c>
      <c r="Z470" s="131"/>
      <c r="AA470" s="187"/>
      <c r="AB470" s="590" t="s">
        <v>54</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5"/>
      <c r="AY470">
        <f>$AY$466</f>
        <v>0</v>
      </c>
    </row>
    <row r="471" spans="1:51" ht="18.75" hidden="1" customHeight="1">
      <c r="A471" s="38"/>
      <c r="B471" s="107"/>
      <c r="C471" s="143"/>
      <c r="D471" s="107"/>
      <c r="E471" s="195" t="s">
        <v>375</v>
      </c>
      <c r="F471" s="243"/>
      <c r="G471" s="311" t="s">
        <v>373</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47</v>
      </c>
      <c r="AC471" s="345"/>
      <c r="AD471" s="413"/>
      <c r="AE471" s="677" t="s">
        <v>57</v>
      </c>
      <c r="AF471" s="696"/>
      <c r="AG471" s="696"/>
      <c r="AH471" s="712"/>
      <c r="AI471" s="725" t="s">
        <v>606</v>
      </c>
      <c r="AJ471" s="725"/>
      <c r="AK471" s="725"/>
      <c r="AL471" s="435"/>
      <c r="AM471" s="725" t="s">
        <v>59</v>
      </c>
      <c r="AN471" s="725"/>
      <c r="AO471" s="725"/>
      <c r="AP471" s="435"/>
      <c r="AQ471" s="435" t="s">
        <v>364</v>
      </c>
      <c r="AR471" s="345"/>
      <c r="AS471" s="345"/>
      <c r="AT471" s="413"/>
      <c r="AU471" s="694" t="s">
        <v>254</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365</v>
      </c>
      <c r="AH472" s="414"/>
      <c r="AI472" s="726"/>
      <c r="AJ472" s="726"/>
      <c r="AK472" s="726"/>
      <c r="AL472" s="436"/>
      <c r="AM472" s="726"/>
      <c r="AN472" s="726"/>
      <c r="AO472" s="726"/>
      <c r="AP472" s="436"/>
      <c r="AQ472" s="752"/>
      <c r="AR472" s="678"/>
      <c r="AS472" s="346" t="s">
        <v>365</v>
      </c>
      <c r="AT472" s="414"/>
      <c r="AU472" s="678"/>
      <c r="AV472" s="678"/>
      <c r="AW472" s="346" t="s">
        <v>309</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53</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5"/>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103</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5"/>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60</v>
      </c>
      <c r="Z475" s="131"/>
      <c r="AA475" s="187"/>
      <c r="AB475" s="590" t="s">
        <v>54</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5"/>
      <c r="AY475">
        <f>$AY$471</f>
        <v>0</v>
      </c>
    </row>
    <row r="476" spans="1:51" ht="18.75" hidden="1" customHeight="1">
      <c r="A476" s="38"/>
      <c r="B476" s="107"/>
      <c r="C476" s="143"/>
      <c r="D476" s="107"/>
      <c r="E476" s="195" t="s">
        <v>375</v>
      </c>
      <c r="F476" s="243"/>
      <c r="G476" s="311" t="s">
        <v>373</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47</v>
      </c>
      <c r="AC476" s="345"/>
      <c r="AD476" s="413"/>
      <c r="AE476" s="677" t="s">
        <v>57</v>
      </c>
      <c r="AF476" s="696"/>
      <c r="AG476" s="696"/>
      <c r="AH476" s="712"/>
      <c r="AI476" s="725" t="s">
        <v>606</v>
      </c>
      <c r="AJ476" s="725"/>
      <c r="AK476" s="725"/>
      <c r="AL476" s="435"/>
      <c r="AM476" s="725" t="s">
        <v>59</v>
      </c>
      <c r="AN476" s="725"/>
      <c r="AO476" s="725"/>
      <c r="AP476" s="435"/>
      <c r="AQ476" s="435" t="s">
        <v>364</v>
      </c>
      <c r="AR476" s="345"/>
      <c r="AS476" s="345"/>
      <c r="AT476" s="413"/>
      <c r="AU476" s="694" t="s">
        <v>254</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365</v>
      </c>
      <c r="AH477" s="414"/>
      <c r="AI477" s="726"/>
      <c r="AJ477" s="726"/>
      <c r="AK477" s="726"/>
      <c r="AL477" s="436"/>
      <c r="AM477" s="726"/>
      <c r="AN477" s="726"/>
      <c r="AO477" s="726"/>
      <c r="AP477" s="436"/>
      <c r="AQ477" s="752"/>
      <c r="AR477" s="678"/>
      <c r="AS477" s="346" t="s">
        <v>365</v>
      </c>
      <c r="AT477" s="414"/>
      <c r="AU477" s="678"/>
      <c r="AV477" s="678"/>
      <c r="AW477" s="346" t="s">
        <v>309</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53</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5"/>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103</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5"/>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60</v>
      </c>
      <c r="Z480" s="131"/>
      <c r="AA480" s="187"/>
      <c r="AB480" s="590" t="s">
        <v>54</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5"/>
      <c r="AY480">
        <f>$AY$476</f>
        <v>0</v>
      </c>
    </row>
    <row r="481" spans="1:51" ht="23.85" hidden="1" customHeight="1">
      <c r="A481" s="38"/>
      <c r="B481" s="107"/>
      <c r="C481" s="143"/>
      <c r="D481" s="107"/>
      <c r="E481" s="190" t="s">
        <v>201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3"/>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29"/>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0"/>
      <c r="AY483">
        <f>$AY$482</f>
        <v>0</v>
      </c>
    </row>
    <row r="484" spans="1:51" ht="34.5" hidden="1" customHeight="1">
      <c r="A484" s="38"/>
      <c r="B484" s="107"/>
      <c r="C484" s="143"/>
      <c r="D484" s="107"/>
      <c r="E484" s="189" t="s">
        <v>518</v>
      </c>
      <c r="F484" s="233"/>
      <c r="G484" s="310" t="s">
        <v>390</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6"/>
      <c r="AY484" s="863" t="str">
        <f>IF(SUBSTITUTE($J$484,"-","")="","0","1")</f>
        <v>0</v>
      </c>
    </row>
    <row r="485" spans="1:51" ht="18.75" hidden="1" customHeight="1">
      <c r="A485" s="38"/>
      <c r="B485" s="107"/>
      <c r="C485" s="143"/>
      <c r="D485" s="107"/>
      <c r="E485" s="195" t="s">
        <v>374</v>
      </c>
      <c r="F485" s="243"/>
      <c r="G485" s="311" t="s">
        <v>371</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47</v>
      </c>
      <c r="AC485" s="345"/>
      <c r="AD485" s="413"/>
      <c r="AE485" s="677" t="s">
        <v>57</v>
      </c>
      <c r="AF485" s="696"/>
      <c r="AG485" s="696"/>
      <c r="AH485" s="712"/>
      <c r="AI485" s="725" t="s">
        <v>606</v>
      </c>
      <c r="AJ485" s="725"/>
      <c r="AK485" s="725"/>
      <c r="AL485" s="435"/>
      <c r="AM485" s="725" t="s">
        <v>59</v>
      </c>
      <c r="AN485" s="725"/>
      <c r="AO485" s="725"/>
      <c r="AP485" s="435"/>
      <c r="AQ485" s="435" t="s">
        <v>364</v>
      </c>
      <c r="AR485" s="345"/>
      <c r="AS485" s="345"/>
      <c r="AT485" s="413"/>
      <c r="AU485" s="694" t="s">
        <v>254</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365</v>
      </c>
      <c r="AH486" s="414"/>
      <c r="AI486" s="726"/>
      <c r="AJ486" s="726"/>
      <c r="AK486" s="726"/>
      <c r="AL486" s="436"/>
      <c r="AM486" s="726"/>
      <c r="AN486" s="726"/>
      <c r="AO486" s="726"/>
      <c r="AP486" s="436"/>
      <c r="AQ486" s="752"/>
      <c r="AR486" s="678"/>
      <c r="AS486" s="346" t="s">
        <v>365</v>
      </c>
      <c r="AT486" s="414"/>
      <c r="AU486" s="678"/>
      <c r="AV486" s="678"/>
      <c r="AW486" s="346" t="s">
        <v>309</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53</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5"/>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103</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5"/>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60</v>
      </c>
      <c r="Z489" s="131"/>
      <c r="AA489" s="187"/>
      <c r="AB489" s="590" t="s">
        <v>54</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5"/>
      <c r="AY489">
        <f>$AY$485</f>
        <v>0</v>
      </c>
    </row>
    <row r="490" spans="1:51" ht="18.75" hidden="1" customHeight="1">
      <c r="A490" s="38"/>
      <c r="B490" s="107"/>
      <c r="C490" s="143"/>
      <c r="D490" s="107"/>
      <c r="E490" s="195" t="s">
        <v>374</v>
      </c>
      <c r="F490" s="243"/>
      <c r="G490" s="311" t="s">
        <v>371</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47</v>
      </c>
      <c r="AC490" s="345"/>
      <c r="AD490" s="413"/>
      <c r="AE490" s="677" t="s">
        <v>57</v>
      </c>
      <c r="AF490" s="696"/>
      <c r="AG490" s="696"/>
      <c r="AH490" s="712"/>
      <c r="AI490" s="725" t="s">
        <v>606</v>
      </c>
      <c r="AJ490" s="725"/>
      <c r="AK490" s="725"/>
      <c r="AL490" s="435"/>
      <c r="AM490" s="725" t="s">
        <v>59</v>
      </c>
      <c r="AN490" s="725"/>
      <c r="AO490" s="725"/>
      <c r="AP490" s="435"/>
      <c r="AQ490" s="435" t="s">
        <v>364</v>
      </c>
      <c r="AR490" s="345"/>
      <c r="AS490" s="345"/>
      <c r="AT490" s="413"/>
      <c r="AU490" s="694" t="s">
        <v>254</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365</v>
      </c>
      <c r="AH491" s="414"/>
      <c r="AI491" s="726"/>
      <c r="AJ491" s="726"/>
      <c r="AK491" s="726"/>
      <c r="AL491" s="436"/>
      <c r="AM491" s="726"/>
      <c r="AN491" s="726"/>
      <c r="AO491" s="726"/>
      <c r="AP491" s="436"/>
      <c r="AQ491" s="752"/>
      <c r="AR491" s="678"/>
      <c r="AS491" s="346" t="s">
        <v>365</v>
      </c>
      <c r="AT491" s="414"/>
      <c r="AU491" s="678"/>
      <c r="AV491" s="678"/>
      <c r="AW491" s="346" t="s">
        <v>309</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53</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5"/>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103</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5"/>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60</v>
      </c>
      <c r="Z494" s="131"/>
      <c r="AA494" s="187"/>
      <c r="AB494" s="590" t="s">
        <v>54</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5"/>
      <c r="AY494">
        <f>$AY$490</f>
        <v>0</v>
      </c>
    </row>
    <row r="495" spans="1:51" ht="18.75" hidden="1" customHeight="1">
      <c r="A495" s="38"/>
      <c r="B495" s="107"/>
      <c r="C495" s="143"/>
      <c r="D495" s="107"/>
      <c r="E495" s="195" t="s">
        <v>374</v>
      </c>
      <c r="F495" s="243"/>
      <c r="G495" s="311" t="s">
        <v>371</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47</v>
      </c>
      <c r="AC495" s="345"/>
      <c r="AD495" s="413"/>
      <c r="AE495" s="677" t="s">
        <v>57</v>
      </c>
      <c r="AF495" s="696"/>
      <c r="AG495" s="696"/>
      <c r="AH495" s="712"/>
      <c r="AI495" s="725" t="s">
        <v>606</v>
      </c>
      <c r="AJ495" s="725"/>
      <c r="AK495" s="725"/>
      <c r="AL495" s="435"/>
      <c r="AM495" s="725" t="s">
        <v>59</v>
      </c>
      <c r="AN495" s="725"/>
      <c r="AO495" s="725"/>
      <c r="AP495" s="435"/>
      <c r="AQ495" s="435" t="s">
        <v>364</v>
      </c>
      <c r="AR495" s="345"/>
      <c r="AS495" s="345"/>
      <c r="AT495" s="413"/>
      <c r="AU495" s="694" t="s">
        <v>254</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365</v>
      </c>
      <c r="AH496" s="414"/>
      <c r="AI496" s="726"/>
      <c r="AJ496" s="726"/>
      <c r="AK496" s="726"/>
      <c r="AL496" s="436"/>
      <c r="AM496" s="726"/>
      <c r="AN496" s="726"/>
      <c r="AO496" s="726"/>
      <c r="AP496" s="436"/>
      <c r="AQ496" s="752"/>
      <c r="AR496" s="678"/>
      <c r="AS496" s="346" t="s">
        <v>365</v>
      </c>
      <c r="AT496" s="414"/>
      <c r="AU496" s="678"/>
      <c r="AV496" s="678"/>
      <c r="AW496" s="346" t="s">
        <v>309</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53</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5"/>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103</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5"/>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60</v>
      </c>
      <c r="Z499" s="131"/>
      <c r="AA499" s="187"/>
      <c r="AB499" s="590" t="s">
        <v>54</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5"/>
      <c r="AY499">
        <f>$AY$495</f>
        <v>0</v>
      </c>
    </row>
    <row r="500" spans="1:51" ht="18.75" hidden="1" customHeight="1">
      <c r="A500" s="38"/>
      <c r="B500" s="107"/>
      <c r="C500" s="143"/>
      <c r="D500" s="107"/>
      <c r="E500" s="195" t="s">
        <v>374</v>
      </c>
      <c r="F500" s="243"/>
      <c r="G500" s="311" t="s">
        <v>371</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47</v>
      </c>
      <c r="AC500" s="345"/>
      <c r="AD500" s="413"/>
      <c r="AE500" s="677" t="s">
        <v>57</v>
      </c>
      <c r="AF500" s="696"/>
      <c r="AG500" s="696"/>
      <c r="AH500" s="712"/>
      <c r="AI500" s="725" t="s">
        <v>606</v>
      </c>
      <c r="AJ500" s="725"/>
      <c r="AK500" s="725"/>
      <c r="AL500" s="435"/>
      <c r="AM500" s="725" t="s">
        <v>59</v>
      </c>
      <c r="AN500" s="725"/>
      <c r="AO500" s="725"/>
      <c r="AP500" s="435"/>
      <c r="AQ500" s="435" t="s">
        <v>364</v>
      </c>
      <c r="AR500" s="345"/>
      <c r="AS500" s="345"/>
      <c r="AT500" s="413"/>
      <c r="AU500" s="694" t="s">
        <v>254</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365</v>
      </c>
      <c r="AH501" s="414"/>
      <c r="AI501" s="726"/>
      <c r="AJ501" s="726"/>
      <c r="AK501" s="726"/>
      <c r="AL501" s="436"/>
      <c r="AM501" s="726"/>
      <c r="AN501" s="726"/>
      <c r="AO501" s="726"/>
      <c r="AP501" s="436"/>
      <c r="AQ501" s="752"/>
      <c r="AR501" s="678"/>
      <c r="AS501" s="346" t="s">
        <v>365</v>
      </c>
      <c r="AT501" s="414"/>
      <c r="AU501" s="678"/>
      <c r="AV501" s="678"/>
      <c r="AW501" s="346" t="s">
        <v>309</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53</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5"/>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103</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5"/>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60</v>
      </c>
      <c r="Z504" s="131"/>
      <c r="AA504" s="187"/>
      <c r="AB504" s="590" t="s">
        <v>54</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5"/>
      <c r="AY504">
        <f>$AY$500</f>
        <v>0</v>
      </c>
    </row>
    <row r="505" spans="1:51" ht="18.75" hidden="1" customHeight="1">
      <c r="A505" s="38"/>
      <c r="B505" s="107"/>
      <c r="C505" s="143"/>
      <c r="D505" s="107"/>
      <c r="E505" s="195" t="s">
        <v>374</v>
      </c>
      <c r="F505" s="243"/>
      <c r="G505" s="311" t="s">
        <v>371</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47</v>
      </c>
      <c r="AC505" s="345"/>
      <c r="AD505" s="413"/>
      <c r="AE505" s="677" t="s">
        <v>57</v>
      </c>
      <c r="AF505" s="696"/>
      <c r="AG505" s="696"/>
      <c r="AH505" s="712"/>
      <c r="AI505" s="725" t="s">
        <v>606</v>
      </c>
      <c r="AJ505" s="725"/>
      <c r="AK505" s="725"/>
      <c r="AL505" s="435"/>
      <c r="AM505" s="725" t="s">
        <v>59</v>
      </c>
      <c r="AN505" s="725"/>
      <c r="AO505" s="725"/>
      <c r="AP505" s="435"/>
      <c r="AQ505" s="435" t="s">
        <v>364</v>
      </c>
      <c r="AR505" s="345"/>
      <c r="AS505" s="345"/>
      <c r="AT505" s="413"/>
      <c r="AU505" s="694" t="s">
        <v>254</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365</v>
      </c>
      <c r="AH506" s="414"/>
      <c r="AI506" s="726"/>
      <c r="AJ506" s="726"/>
      <c r="AK506" s="726"/>
      <c r="AL506" s="436"/>
      <c r="AM506" s="726"/>
      <c r="AN506" s="726"/>
      <c r="AO506" s="726"/>
      <c r="AP506" s="436"/>
      <c r="AQ506" s="752"/>
      <c r="AR506" s="678"/>
      <c r="AS506" s="346" t="s">
        <v>365</v>
      </c>
      <c r="AT506" s="414"/>
      <c r="AU506" s="678"/>
      <c r="AV506" s="678"/>
      <c r="AW506" s="346" t="s">
        <v>309</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53</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5"/>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103</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5"/>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60</v>
      </c>
      <c r="Z509" s="131"/>
      <c r="AA509" s="187"/>
      <c r="AB509" s="590" t="s">
        <v>54</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5"/>
      <c r="AY509">
        <f>$AY$505</f>
        <v>0</v>
      </c>
    </row>
    <row r="510" spans="1:51" ht="18.75" hidden="1" customHeight="1">
      <c r="A510" s="38"/>
      <c r="B510" s="107"/>
      <c r="C510" s="143"/>
      <c r="D510" s="107"/>
      <c r="E510" s="195" t="s">
        <v>375</v>
      </c>
      <c r="F510" s="243"/>
      <c r="G510" s="311" t="s">
        <v>373</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47</v>
      </c>
      <c r="AC510" s="345"/>
      <c r="AD510" s="413"/>
      <c r="AE510" s="677" t="s">
        <v>57</v>
      </c>
      <c r="AF510" s="696"/>
      <c r="AG510" s="696"/>
      <c r="AH510" s="712"/>
      <c r="AI510" s="725" t="s">
        <v>606</v>
      </c>
      <c r="AJ510" s="725"/>
      <c r="AK510" s="725"/>
      <c r="AL510" s="435"/>
      <c r="AM510" s="725" t="s">
        <v>59</v>
      </c>
      <c r="AN510" s="725"/>
      <c r="AO510" s="725"/>
      <c r="AP510" s="435"/>
      <c r="AQ510" s="435" t="s">
        <v>364</v>
      </c>
      <c r="AR510" s="345"/>
      <c r="AS510" s="345"/>
      <c r="AT510" s="413"/>
      <c r="AU510" s="694" t="s">
        <v>254</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365</v>
      </c>
      <c r="AH511" s="414"/>
      <c r="AI511" s="726"/>
      <c r="AJ511" s="726"/>
      <c r="AK511" s="726"/>
      <c r="AL511" s="436"/>
      <c r="AM511" s="726"/>
      <c r="AN511" s="726"/>
      <c r="AO511" s="726"/>
      <c r="AP511" s="436"/>
      <c r="AQ511" s="752"/>
      <c r="AR511" s="678"/>
      <c r="AS511" s="346" t="s">
        <v>365</v>
      </c>
      <c r="AT511" s="414"/>
      <c r="AU511" s="678"/>
      <c r="AV511" s="678"/>
      <c r="AW511" s="346" t="s">
        <v>309</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53</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5"/>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103</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5"/>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60</v>
      </c>
      <c r="Z514" s="131"/>
      <c r="AA514" s="187"/>
      <c r="AB514" s="590" t="s">
        <v>54</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5"/>
      <c r="AY514">
        <f>$AY$510</f>
        <v>0</v>
      </c>
    </row>
    <row r="515" spans="1:51" ht="18.75" hidden="1" customHeight="1">
      <c r="A515" s="38"/>
      <c r="B515" s="107"/>
      <c r="C515" s="143"/>
      <c r="D515" s="107"/>
      <c r="E515" s="195" t="s">
        <v>375</v>
      </c>
      <c r="F515" s="243"/>
      <c r="G515" s="311" t="s">
        <v>373</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47</v>
      </c>
      <c r="AC515" s="345"/>
      <c r="AD515" s="413"/>
      <c r="AE515" s="677" t="s">
        <v>57</v>
      </c>
      <c r="AF515" s="696"/>
      <c r="AG515" s="696"/>
      <c r="AH515" s="712"/>
      <c r="AI515" s="725" t="s">
        <v>606</v>
      </c>
      <c r="AJ515" s="725"/>
      <c r="AK515" s="725"/>
      <c r="AL515" s="435"/>
      <c r="AM515" s="725" t="s">
        <v>59</v>
      </c>
      <c r="AN515" s="725"/>
      <c r="AO515" s="725"/>
      <c r="AP515" s="435"/>
      <c r="AQ515" s="435" t="s">
        <v>364</v>
      </c>
      <c r="AR515" s="345"/>
      <c r="AS515" s="345"/>
      <c r="AT515" s="413"/>
      <c r="AU515" s="694" t="s">
        <v>254</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365</v>
      </c>
      <c r="AH516" s="414"/>
      <c r="AI516" s="726"/>
      <c r="AJ516" s="726"/>
      <c r="AK516" s="726"/>
      <c r="AL516" s="436"/>
      <c r="AM516" s="726"/>
      <c r="AN516" s="726"/>
      <c r="AO516" s="726"/>
      <c r="AP516" s="436"/>
      <c r="AQ516" s="752"/>
      <c r="AR516" s="678"/>
      <c r="AS516" s="346" t="s">
        <v>365</v>
      </c>
      <c r="AT516" s="414"/>
      <c r="AU516" s="678"/>
      <c r="AV516" s="678"/>
      <c r="AW516" s="346" t="s">
        <v>309</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53</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5"/>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103</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5"/>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60</v>
      </c>
      <c r="Z519" s="131"/>
      <c r="AA519" s="187"/>
      <c r="AB519" s="590" t="s">
        <v>54</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5"/>
      <c r="AY519">
        <f>$AY$515</f>
        <v>0</v>
      </c>
    </row>
    <row r="520" spans="1:51" ht="18.75" hidden="1" customHeight="1">
      <c r="A520" s="38"/>
      <c r="B520" s="107"/>
      <c r="C520" s="143"/>
      <c r="D520" s="107"/>
      <c r="E520" s="195" t="s">
        <v>375</v>
      </c>
      <c r="F520" s="243"/>
      <c r="G520" s="311" t="s">
        <v>373</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47</v>
      </c>
      <c r="AC520" s="345"/>
      <c r="AD520" s="413"/>
      <c r="AE520" s="677" t="s">
        <v>57</v>
      </c>
      <c r="AF520" s="696"/>
      <c r="AG520" s="696"/>
      <c r="AH520" s="712"/>
      <c r="AI520" s="725" t="s">
        <v>606</v>
      </c>
      <c r="AJ520" s="725"/>
      <c r="AK520" s="725"/>
      <c r="AL520" s="435"/>
      <c r="AM520" s="725" t="s">
        <v>59</v>
      </c>
      <c r="AN520" s="725"/>
      <c r="AO520" s="725"/>
      <c r="AP520" s="435"/>
      <c r="AQ520" s="435" t="s">
        <v>364</v>
      </c>
      <c r="AR520" s="345"/>
      <c r="AS520" s="345"/>
      <c r="AT520" s="413"/>
      <c r="AU520" s="694" t="s">
        <v>254</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365</v>
      </c>
      <c r="AH521" s="414"/>
      <c r="AI521" s="726"/>
      <c r="AJ521" s="726"/>
      <c r="AK521" s="726"/>
      <c r="AL521" s="436"/>
      <c r="AM521" s="726"/>
      <c r="AN521" s="726"/>
      <c r="AO521" s="726"/>
      <c r="AP521" s="436"/>
      <c r="AQ521" s="752"/>
      <c r="AR521" s="678"/>
      <c r="AS521" s="346" t="s">
        <v>365</v>
      </c>
      <c r="AT521" s="414"/>
      <c r="AU521" s="678"/>
      <c r="AV521" s="678"/>
      <c r="AW521" s="346" t="s">
        <v>309</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53</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5"/>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103</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5"/>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60</v>
      </c>
      <c r="Z524" s="131"/>
      <c r="AA524" s="187"/>
      <c r="AB524" s="590" t="s">
        <v>54</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5"/>
      <c r="AY524">
        <f>$AY$520</f>
        <v>0</v>
      </c>
    </row>
    <row r="525" spans="1:51" ht="18.75" hidden="1" customHeight="1">
      <c r="A525" s="38"/>
      <c r="B525" s="107"/>
      <c r="C525" s="143"/>
      <c r="D525" s="107"/>
      <c r="E525" s="195" t="s">
        <v>375</v>
      </c>
      <c r="F525" s="243"/>
      <c r="G525" s="311" t="s">
        <v>373</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47</v>
      </c>
      <c r="AC525" s="345"/>
      <c r="AD525" s="413"/>
      <c r="AE525" s="677" t="s">
        <v>57</v>
      </c>
      <c r="AF525" s="696"/>
      <c r="AG525" s="696"/>
      <c r="AH525" s="712"/>
      <c r="AI525" s="725" t="s">
        <v>606</v>
      </c>
      <c r="AJ525" s="725"/>
      <c r="AK525" s="725"/>
      <c r="AL525" s="435"/>
      <c r="AM525" s="725" t="s">
        <v>59</v>
      </c>
      <c r="AN525" s="725"/>
      <c r="AO525" s="725"/>
      <c r="AP525" s="435"/>
      <c r="AQ525" s="435" t="s">
        <v>364</v>
      </c>
      <c r="AR525" s="345"/>
      <c r="AS525" s="345"/>
      <c r="AT525" s="413"/>
      <c r="AU525" s="694" t="s">
        <v>254</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365</v>
      </c>
      <c r="AH526" s="414"/>
      <c r="AI526" s="726"/>
      <c r="AJ526" s="726"/>
      <c r="AK526" s="726"/>
      <c r="AL526" s="436"/>
      <c r="AM526" s="726"/>
      <c r="AN526" s="726"/>
      <c r="AO526" s="726"/>
      <c r="AP526" s="436"/>
      <c r="AQ526" s="752"/>
      <c r="AR526" s="678"/>
      <c r="AS526" s="346" t="s">
        <v>365</v>
      </c>
      <c r="AT526" s="414"/>
      <c r="AU526" s="678"/>
      <c r="AV526" s="678"/>
      <c r="AW526" s="346" t="s">
        <v>309</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53</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5"/>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103</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5"/>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60</v>
      </c>
      <c r="Z529" s="131"/>
      <c r="AA529" s="187"/>
      <c r="AB529" s="590" t="s">
        <v>54</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5"/>
      <c r="AY529">
        <f>$AY$525</f>
        <v>0</v>
      </c>
    </row>
    <row r="530" spans="1:51" ht="18.75" hidden="1" customHeight="1">
      <c r="A530" s="38"/>
      <c r="B530" s="107"/>
      <c r="C530" s="143"/>
      <c r="D530" s="107"/>
      <c r="E530" s="195" t="s">
        <v>375</v>
      </c>
      <c r="F530" s="243"/>
      <c r="G530" s="311" t="s">
        <v>373</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47</v>
      </c>
      <c r="AC530" s="345"/>
      <c r="AD530" s="413"/>
      <c r="AE530" s="677" t="s">
        <v>57</v>
      </c>
      <c r="AF530" s="696"/>
      <c r="AG530" s="696"/>
      <c r="AH530" s="712"/>
      <c r="AI530" s="725" t="s">
        <v>606</v>
      </c>
      <c r="AJ530" s="725"/>
      <c r="AK530" s="725"/>
      <c r="AL530" s="435"/>
      <c r="AM530" s="725" t="s">
        <v>59</v>
      </c>
      <c r="AN530" s="725"/>
      <c r="AO530" s="725"/>
      <c r="AP530" s="435"/>
      <c r="AQ530" s="435" t="s">
        <v>364</v>
      </c>
      <c r="AR530" s="345"/>
      <c r="AS530" s="345"/>
      <c r="AT530" s="413"/>
      <c r="AU530" s="694" t="s">
        <v>254</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365</v>
      </c>
      <c r="AH531" s="414"/>
      <c r="AI531" s="726"/>
      <c r="AJ531" s="726"/>
      <c r="AK531" s="726"/>
      <c r="AL531" s="436"/>
      <c r="AM531" s="726"/>
      <c r="AN531" s="726"/>
      <c r="AO531" s="726"/>
      <c r="AP531" s="436"/>
      <c r="AQ531" s="752"/>
      <c r="AR531" s="678"/>
      <c r="AS531" s="346" t="s">
        <v>365</v>
      </c>
      <c r="AT531" s="414"/>
      <c r="AU531" s="678"/>
      <c r="AV531" s="678"/>
      <c r="AW531" s="346" t="s">
        <v>309</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53</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5"/>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103</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5"/>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60</v>
      </c>
      <c r="Z534" s="131"/>
      <c r="AA534" s="187"/>
      <c r="AB534" s="590" t="s">
        <v>54</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5"/>
      <c r="AY534">
        <f>$AY$530</f>
        <v>0</v>
      </c>
    </row>
    <row r="535" spans="1:51" ht="23.85" hidden="1" customHeight="1">
      <c r="A535" s="38"/>
      <c r="B535" s="107"/>
      <c r="C535" s="143"/>
      <c r="D535" s="107"/>
      <c r="E535" s="190" t="s">
        <v>158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3"/>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29"/>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0"/>
      <c r="AY537">
        <f>$AY$535</f>
        <v>0</v>
      </c>
    </row>
    <row r="538" spans="1:51" ht="34.5" hidden="1" customHeight="1">
      <c r="A538" s="38"/>
      <c r="B538" s="107"/>
      <c r="C538" s="143"/>
      <c r="D538" s="107"/>
      <c r="E538" s="189" t="s">
        <v>518</v>
      </c>
      <c r="F538" s="233"/>
      <c r="G538" s="310" t="s">
        <v>390</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6"/>
      <c r="AY538" s="863" t="str">
        <f>IF(SUBSTITUTE($J$538,"-","")="","0","1")</f>
        <v>0</v>
      </c>
    </row>
    <row r="539" spans="1:51" ht="18.75" hidden="1" customHeight="1">
      <c r="A539" s="38"/>
      <c r="B539" s="107"/>
      <c r="C539" s="143"/>
      <c r="D539" s="107"/>
      <c r="E539" s="195" t="s">
        <v>374</v>
      </c>
      <c r="F539" s="243"/>
      <c r="G539" s="311" t="s">
        <v>371</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47</v>
      </c>
      <c r="AC539" s="345"/>
      <c r="AD539" s="413"/>
      <c r="AE539" s="677" t="s">
        <v>57</v>
      </c>
      <c r="AF539" s="696"/>
      <c r="AG539" s="696"/>
      <c r="AH539" s="712"/>
      <c r="AI539" s="725" t="s">
        <v>606</v>
      </c>
      <c r="AJ539" s="725"/>
      <c r="AK539" s="725"/>
      <c r="AL539" s="435"/>
      <c r="AM539" s="725" t="s">
        <v>59</v>
      </c>
      <c r="AN539" s="725"/>
      <c r="AO539" s="725"/>
      <c r="AP539" s="435"/>
      <c r="AQ539" s="435" t="s">
        <v>364</v>
      </c>
      <c r="AR539" s="345"/>
      <c r="AS539" s="345"/>
      <c r="AT539" s="413"/>
      <c r="AU539" s="694" t="s">
        <v>254</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365</v>
      </c>
      <c r="AH540" s="414"/>
      <c r="AI540" s="726"/>
      <c r="AJ540" s="726"/>
      <c r="AK540" s="726"/>
      <c r="AL540" s="436"/>
      <c r="AM540" s="726"/>
      <c r="AN540" s="726"/>
      <c r="AO540" s="726"/>
      <c r="AP540" s="436"/>
      <c r="AQ540" s="752"/>
      <c r="AR540" s="678"/>
      <c r="AS540" s="346" t="s">
        <v>365</v>
      </c>
      <c r="AT540" s="414"/>
      <c r="AU540" s="678"/>
      <c r="AV540" s="678"/>
      <c r="AW540" s="346" t="s">
        <v>309</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53</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5"/>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103</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5"/>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60</v>
      </c>
      <c r="Z543" s="131"/>
      <c r="AA543" s="187"/>
      <c r="AB543" s="590" t="s">
        <v>54</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5"/>
      <c r="AY543">
        <f>$AY$539</f>
        <v>0</v>
      </c>
    </row>
    <row r="544" spans="1:51" ht="18.75" hidden="1" customHeight="1">
      <c r="A544" s="38"/>
      <c r="B544" s="107"/>
      <c r="C544" s="143"/>
      <c r="D544" s="107"/>
      <c r="E544" s="195" t="s">
        <v>374</v>
      </c>
      <c r="F544" s="243"/>
      <c r="G544" s="311" t="s">
        <v>371</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47</v>
      </c>
      <c r="AC544" s="345"/>
      <c r="AD544" s="413"/>
      <c r="AE544" s="677" t="s">
        <v>57</v>
      </c>
      <c r="AF544" s="696"/>
      <c r="AG544" s="696"/>
      <c r="AH544" s="712"/>
      <c r="AI544" s="725" t="s">
        <v>606</v>
      </c>
      <c r="AJ544" s="725"/>
      <c r="AK544" s="725"/>
      <c r="AL544" s="435"/>
      <c r="AM544" s="725" t="s">
        <v>59</v>
      </c>
      <c r="AN544" s="725"/>
      <c r="AO544" s="725"/>
      <c r="AP544" s="435"/>
      <c r="AQ544" s="435" t="s">
        <v>364</v>
      </c>
      <c r="AR544" s="345"/>
      <c r="AS544" s="345"/>
      <c r="AT544" s="413"/>
      <c r="AU544" s="694" t="s">
        <v>254</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365</v>
      </c>
      <c r="AH545" s="414"/>
      <c r="AI545" s="726"/>
      <c r="AJ545" s="726"/>
      <c r="AK545" s="726"/>
      <c r="AL545" s="436"/>
      <c r="AM545" s="726"/>
      <c r="AN545" s="726"/>
      <c r="AO545" s="726"/>
      <c r="AP545" s="436"/>
      <c r="AQ545" s="752"/>
      <c r="AR545" s="678"/>
      <c r="AS545" s="346" t="s">
        <v>365</v>
      </c>
      <c r="AT545" s="414"/>
      <c r="AU545" s="678"/>
      <c r="AV545" s="678"/>
      <c r="AW545" s="346" t="s">
        <v>309</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53</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5"/>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103</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5"/>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60</v>
      </c>
      <c r="Z548" s="131"/>
      <c r="AA548" s="187"/>
      <c r="AB548" s="590" t="s">
        <v>54</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5"/>
      <c r="AY548">
        <f>$AY$544</f>
        <v>0</v>
      </c>
    </row>
    <row r="549" spans="1:51" ht="18.75" hidden="1" customHeight="1">
      <c r="A549" s="38"/>
      <c r="B549" s="107"/>
      <c r="C549" s="143"/>
      <c r="D549" s="107"/>
      <c r="E549" s="195" t="s">
        <v>374</v>
      </c>
      <c r="F549" s="243"/>
      <c r="G549" s="311" t="s">
        <v>371</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47</v>
      </c>
      <c r="AC549" s="345"/>
      <c r="AD549" s="413"/>
      <c r="AE549" s="677" t="s">
        <v>57</v>
      </c>
      <c r="AF549" s="696"/>
      <c r="AG549" s="696"/>
      <c r="AH549" s="712"/>
      <c r="AI549" s="725" t="s">
        <v>606</v>
      </c>
      <c r="AJ549" s="725"/>
      <c r="AK549" s="725"/>
      <c r="AL549" s="435"/>
      <c r="AM549" s="725" t="s">
        <v>59</v>
      </c>
      <c r="AN549" s="725"/>
      <c r="AO549" s="725"/>
      <c r="AP549" s="435"/>
      <c r="AQ549" s="435" t="s">
        <v>364</v>
      </c>
      <c r="AR549" s="345"/>
      <c r="AS549" s="345"/>
      <c r="AT549" s="413"/>
      <c r="AU549" s="694" t="s">
        <v>254</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365</v>
      </c>
      <c r="AH550" s="414"/>
      <c r="AI550" s="726"/>
      <c r="AJ550" s="726"/>
      <c r="AK550" s="726"/>
      <c r="AL550" s="436"/>
      <c r="AM550" s="726"/>
      <c r="AN550" s="726"/>
      <c r="AO550" s="726"/>
      <c r="AP550" s="436"/>
      <c r="AQ550" s="752"/>
      <c r="AR550" s="678"/>
      <c r="AS550" s="346" t="s">
        <v>365</v>
      </c>
      <c r="AT550" s="414"/>
      <c r="AU550" s="678"/>
      <c r="AV550" s="678"/>
      <c r="AW550" s="346" t="s">
        <v>309</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53</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5"/>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103</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5"/>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60</v>
      </c>
      <c r="Z553" s="131"/>
      <c r="AA553" s="187"/>
      <c r="AB553" s="590" t="s">
        <v>54</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5"/>
      <c r="AY553">
        <f>$AY$549</f>
        <v>0</v>
      </c>
    </row>
    <row r="554" spans="1:51" ht="18.75" hidden="1" customHeight="1">
      <c r="A554" s="38"/>
      <c r="B554" s="107"/>
      <c r="C554" s="143"/>
      <c r="D554" s="107"/>
      <c r="E554" s="195" t="s">
        <v>374</v>
      </c>
      <c r="F554" s="243"/>
      <c r="G554" s="311" t="s">
        <v>371</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47</v>
      </c>
      <c r="AC554" s="345"/>
      <c r="AD554" s="413"/>
      <c r="AE554" s="677" t="s">
        <v>57</v>
      </c>
      <c r="AF554" s="696"/>
      <c r="AG554" s="696"/>
      <c r="AH554" s="712"/>
      <c r="AI554" s="725" t="s">
        <v>606</v>
      </c>
      <c r="AJ554" s="725"/>
      <c r="AK554" s="725"/>
      <c r="AL554" s="435"/>
      <c r="AM554" s="725" t="s">
        <v>59</v>
      </c>
      <c r="AN554" s="725"/>
      <c r="AO554" s="725"/>
      <c r="AP554" s="435"/>
      <c r="AQ554" s="435" t="s">
        <v>364</v>
      </c>
      <c r="AR554" s="345"/>
      <c r="AS554" s="345"/>
      <c r="AT554" s="413"/>
      <c r="AU554" s="694" t="s">
        <v>254</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365</v>
      </c>
      <c r="AH555" s="414"/>
      <c r="AI555" s="726"/>
      <c r="AJ555" s="726"/>
      <c r="AK555" s="726"/>
      <c r="AL555" s="436"/>
      <c r="AM555" s="726"/>
      <c r="AN555" s="726"/>
      <c r="AO555" s="726"/>
      <c r="AP555" s="436"/>
      <c r="AQ555" s="752"/>
      <c r="AR555" s="678"/>
      <c r="AS555" s="346" t="s">
        <v>365</v>
      </c>
      <c r="AT555" s="414"/>
      <c r="AU555" s="678"/>
      <c r="AV555" s="678"/>
      <c r="AW555" s="346" t="s">
        <v>309</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53</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5"/>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103</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5"/>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60</v>
      </c>
      <c r="Z558" s="131"/>
      <c r="AA558" s="187"/>
      <c r="AB558" s="590" t="s">
        <v>54</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5"/>
      <c r="AY558">
        <f>$AY$554</f>
        <v>0</v>
      </c>
    </row>
    <row r="559" spans="1:51" ht="18.75" hidden="1" customHeight="1">
      <c r="A559" s="38"/>
      <c r="B559" s="107"/>
      <c r="C559" s="143"/>
      <c r="D559" s="107"/>
      <c r="E559" s="195" t="s">
        <v>374</v>
      </c>
      <c r="F559" s="243"/>
      <c r="G559" s="311" t="s">
        <v>371</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47</v>
      </c>
      <c r="AC559" s="345"/>
      <c r="AD559" s="413"/>
      <c r="AE559" s="677" t="s">
        <v>57</v>
      </c>
      <c r="AF559" s="696"/>
      <c r="AG559" s="696"/>
      <c r="AH559" s="712"/>
      <c r="AI559" s="725" t="s">
        <v>606</v>
      </c>
      <c r="AJ559" s="725"/>
      <c r="AK559" s="725"/>
      <c r="AL559" s="435"/>
      <c r="AM559" s="725" t="s">
        <v>59</v>
      </c>
      <c r="AN559" s="725"/>
      <c r="AO559" s="725"/>
      <c r="AP559" s="435"/>
      <c r="AQ559" s="435" t="s">
        <v>364</v>
      </c>
      <c r="AR559" s="345"/>
      <c r="AS559" s="345"/>
      <c r="AT559" s="413"/>
      <c r="AU559" s="694" t="s">
        <v>254</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365</v>
      </c>
      <c r="AH560" s="414"/>
      <c r="AI560" s="726"/>
      <c r="AJ560" s="726"/>
      <c r="AK560" s="726"/>
      <c r="AL560" s="436"/>
      <c r="AM560" s="726"/>
      <c r="AN560" s="726"/>
      <c r="AO560" s="726"/>
      <c r="AP560" s="436"/>
      <c r="AQ560" s="752"/>
      <c r="AR560" s="678"/>
      <c r="AS560" s="346" t="s">
        <v>365</v>
      </c>
      <c r="AT560" s="414"/>
      <c r="AU560" s="678"/>
      <c r="AV560" s="678"/>
      <c r="AW560" s="346" t="s">
        <v>309</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53</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5"/>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103</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5"/>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60</v>
      </c>
      <c r="Z563" s="131"/>
      <c r="AA563" s="187"/>
      <c r="AB563" s="590" t="s">
        <v>54</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5"/>
      <c r="AY563">
        <f>$AY$559</f>
        <v>0</v>
      </c>
    </row>
    <row r="564" spans="1:51" ht="18.75" hidden="1" customHeight="1">
      <c r="A564" s="38"/>
      <c r="B564" s="107"/>
      <c r="C564" s="143"/>
      <c r="D564" s="107"/>
      <c r="E564" s="195" t="s">
        <v>375</v>
      </c>
      <c r="F564" s="243"/>
      <c r="G564" s="311" t="s">
        <v>373</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47</v>
      </c>
      <c r="AC564" s="345"/>
      <c r="AD564" s="413"/>
      <c r="AE564" s="677" t="s">
        <v>57</v>
      </c>
      <c r="AF564" s="696"/>
      <c r="AG564" s="696"/>
      <c r="AH564" s="712"/>
      <c r="AI564" s="725" t="s">
        <v>606</v>
      </c>
      <c r="AJ564" s="725"/>
      <c r="AK564" s="725"/>
      <c r="AL564" s="435"/>
      <c r="AM564" s="725" t="s">
        <v>59</v>
      </c>
      <c r="AN564" s="725"/>
      <c r="AO564" s="725"/>
      <c r="AP564" s="435"/>
      <c r="AQ564" s="435" t="s">
        <v>364</v>
      </c>
      <c r="AR564" s="345"/>
      <c r="AS564" s="345"/>
      <c r="AT564" s="413"/>
      <c r="AU564" s="694" t="s">
        <v>254</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365</v>
      </c>
      <c r="AH565" s="414"/>
      <c r="AI565" s="726"/>
      <c r="AJ565" s="726"/>
      <c r="AK565" s="726"/>
      <c r="AL565" s="436"/>
      <c r="AM565" s="726"/>
      <c r="AN565" s="726"/>
      <c r="AO565" s="726"/>
      <c r="AP565" s="436"/>
      <c r="AQ565" s="752"/>
      <c r="AR565" s="678"/>
      <c r="AS565" s="346" t="s">
        <v>365</v>
      </c>
      <c r="AT565" s="414"/>
      <c r="AU565" s="678"/>
      <c r="AV565" s="678"/>
      <c r="AW565" s="346" t="s">
        <v>309</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53</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5"/>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103</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5"/>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60</v>
      </c>
      <c r="Z568" s="131"/>
      <c r="AA568" s="187"/>
      <c r="AB568" s="590" t="s">
        <v>54</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5"/>
      <c r="AY568">
        <f>$AY$564</f>
        <v>0</v>
      </c>
    </row>
    <row r="569" spans="1:51" ht="18.75" hidden="1" customHeight="1">
      <c r="A569" s="38"/>
      <c r="B569" s="107"/>
      <c r="C569" s="143"/>
      <c r="D569" s="107"/>
      <c r="E569" s="195" t="s">
        <v>375</v>
      </c>
      <c r="F569" s="243"/>
      <c r="G569" s="311" t="s">
        <v>373</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47</v>
      </c>
      <c r="AC569" s="345"/>
      <c r="AD569" s="413"/>
      <c r="AE569" s="677" t="s">
        <v>57</v>
      </c>
      <c r="AF569" s="696"/>
      <c r="AG569" s="696"/>
      <c r="AH569" s="712"/>
      <c r="AI569" s="725" t="s">
        <v>606</v>
      </c>
      <c r="AJ569" s="725"/>
      <c r="AK569" s="725"/>
      <c r="AL569" s="435"/>
      <c r="AM569" s="725" t="s">
        <v>59</v>
      </c>
      <c r="AN569" s="725"/>
      <c r="AO569" s="725"/>
      <c r="AP569" s="435"/>
      <c r="AQ569" s="435" t="s">
        <v>364</v>
      </c>
      <c r="AR569" s="345"/>
      <c r="AS569" s="345"/>
      <c r="AT569" s="413"/>
      <c r="AU569" s="694" t="s">
        <v>254</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365</v>
      </c>
      <c r="AH570" s="414"/>
      <c r="AI570" s="726"/>
      <c r="AJ570" s="726"/>
      <c r="AK570" s="726"/>
      <c r="AL570" s="436"/>
      <c r="AM570" s="726"/>
      <c r="AN570" s="726"/>
      <c r="AO570" s="726"/>
      <c r="AP570" s="436"/>
      <c r="AQ570" s="752"/>
      <c r="AR570" s="678"/>
      <c r="AS570" s="346" t="s">
        <v>365</v>
      </c>
      <c r="AT570" s="414"/>
      <c r="AU570" s="678"/>
      <c r="AV570" s="678"/>
      <c r="AW570" s="346" t="s">
        <v>309</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53</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5"/>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103</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5"/>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60</v>
      </c>
      <c r="Z573" s="131"/>
      <c r="AA573" s="187"/>
      <c r="AB573" s="590" t="s">
        <v>54</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5"/>
      <c r="AY573">
        <f>$AY$569</f>
        <v>0</v>
      </c>
    </row>
    <row r="574" spans="1:51" ht="18.75" hidden="1" customHeight="1">
      <c r="A574" s="38"/>
      <c r="B574" s="107"/>
      <c r="C574" s="143"/>
      <c r="D574" s="107"/>
      <c r="E574" s="195" t="s">
        <v>375</v>
      </c>
      <c r="F574" s="243"/>
      <c r="G574" s="311" t="s">
        <v>373</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47</v>
      </c>
      <c r="AC574" s="345"/>
      <c r="AD574" s="413"/>
      <c r="AE574" s="677" t="s">
        <v>57</v>
      </c>
      <c r="AF574" s="696"/>
      <c r="AG574" s="696"/>
      <c r="AH574" s="712"/>
      <c r="AI574" s="725" t="s">
        <v>606</v>
      </c>
      <c r="AJ574" s="725"/>
      <c r="AK574" s="725"/>
      <c r="AL574" s="435"/>
      <c r="AM574" s="725" t="s">
        <v>59</v>
      </c>
      <c r="AN574" s="725"/>
      <c r="AO574" s="725"/>
      <c r="AP574" s="435"/>
      <c r="AQ574" s="435" t="s">
        <v>364</v>
      </c>
      <c r="AR574" s="345"/>
      <c r="AS574" s="345"/>
      <c r="AT574" s="413"/>
      <c r="AU574" s="694" t="s">
        <v>254</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365</v>
      </c>
      <c r="AH575" s="414"/>
      <c r="AI575" s="726"/>
      <c r="AJ575" s="726"/>
      <c r="AK575" s="726"/>
      <c r="AL575" s="436"/>
      <c r="AM575" s="726"/>
      <c r="AN575" s="726"/>
      <c r="AO575" s="726"/>
      <c r="AP575" s="436"/>
      <c r="AQ575" s="752"/>
      <c r="AR575" s="678"/>
      <c r="AS575" s="346" t="s">
        <v>365</v>
      </c>
      <c r="AT575" s="414"/>
      <c r="AU575" s="678"/>
      <c r="AV575" s="678"/>
      <c r="AW575" s="346" t="s">
        <v>309</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53</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5"/>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103</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5"/>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60</v>
      </c>
      <c r="Z578" s="131"/>
      <c r="AA578" s="187"/>
      <c r="AB578" s="590" t="s">
        <v>54</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5"/>
      <c r="AY578">
        <f>$AY$574</f>
        <v>0</v>
      </c>
    </row>
    <row r="579" spans="1:51" ht="18.75" hidden="1" customHeight="1">
      <c r="A579" s="38"/>
      <c r="B579" s="107"/>
      <c r="C579" s="143"/>
      <c r="D579" s="107"/>
      <c r="E579" s="195" t="s">
        <v>375</v>
      </c>
      <c r="F579" s="243"/>
      <c r="G579" s="311" t="s">
        <v>373</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47</v>
      </c>
      <c r="AC579" s="345"/>
      <c r="AD579" s="413"/>
      <c r="AE579" s="677" t="s">
        <v>57</v>
      </c>
      <c r="AF579" s="696"/>
      <c r="AG579" s="696"/>
      <c r="AH579" s="712"/>
      <c r="AI579" s="725" t="s">
        <v>606</v>
      </c>
      <c r="AJ579" s="725"/>
      <c r="AK579" s="725"/>
      <c r="AL579" s="435"/>
      <c r="AM579" s="725" t="s">
        <v>59</v>
      </c>
      <c r="AN579" s="725"/>
      <c r="AO579" s="725"/>
      <c r="AP579" s="435"/>
      <c r="AQ579" s="435" t="s">
        <v>364</v>
      </c>
      <c r="AR579" s="345"/>
      <c r="AS579" s="345"/>
      <c r="AT579" s="413"/>
      <c r="AU579" s="694" t="s">
        <v>254</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365</v>
      </c>
      <c r="AH580" s="414"/>
      <c r="AI580" s="726"/>
      <c r="AJ580" s="726"/>
      <c r="AK580" s="726"/>
      <c r="AL580" s="436"/>
      <c r="AM580" s="726"/>
      <c r="AN580" s="726"/>
      <c r="AO580" s="726"/>
      <c r="AP580" s="436"/>
      <c r="AQ580" s="752"/>
      <c r="AR580" s="678"/>
      <c r="AS580" s="346" t="s">
        <v>365</v>
      </c>
      <c r="AT580" s="414"/>
      <c r="AU580" s="678"/>
      <c r="AV580" s="678"/>
      <c r="AW580" s="346" t="s">
        <v>309</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53</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5"/>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103</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5"/>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60</v>
      </c>
      <c r="Z583" s="131"/>
      <c r="AA583" s="187"/>
      <c r="AB583" s="590" t="s">
        <v>54</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5"/>
      <c r="AY583">
        <f>$AY$579</f>
        <v>0</v>
      </c>
    </row>
    <row r="584" spans="1:51" ht="18.75" hidden="1" customHeight="1">
      <c r="A584" s="38"/>
      <c r="B584" s="107"/>
      <c r="C584" s="143"/>
      <c r="D584" s="107"/>
      <c r="E584" s="195" t="s">
        <v>375</v>
      </c>
      <c r="F584" s="243"/>
      <c r="G584" s="311" t="s">
        <v>373</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47</v>
      </c>
      <c r="AC584" s="345"/>
      <c r="AD584" s="413"/>
      <c r="AE584" s="677" t="s">
        <v>57</v>
      </c>
      <c r="AF584" s="696"/>
      <c r="AG584" s="696"/>
      <c r="AH584" s="712"/>
      <c r="AI584" s="725" t="s">
        <v>606</v>
      </c>
      <c r="AJ584" s="725"/>
      <c r="AK584" s="725"/>
      <c r="AL584" s="435"/>
      <c r="AM584" s="725" t="s">
        <v>59</v>
      </c>
      <c r="AN584" s="725"/>
      <c r="AO584" s="725"/>
      <c r="AP584" s="435"/>
      <c r="AQ584" s="435" t="s">
        <v>364</v>
      </c>
      <c r="AR584" s="345"/>
      <c r="AS584" s="345"/>
      <c r="AT584" s="413"/>
      <c r="AU584" s="694" t="s">
        <v>254</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365</v>
      </c>
      <c r="AH585" s="414"/>
      <c r="AI585" s="726"/>
      <c r="AJ585" s="726"/>
      <c r="AK585" s="726"/>
      <c r="AL585" s="436"/>
      <c r="AM585" s="726"/>
      <c r="AN585" s="726"/>
      <c r="AO585" s="726"/>
      <c r="AP585" s="436"/>
      <c r="AQ585" s="752"/>
      <c r="AR585" s="678"/>
      <c r="AS585" s="346" t="s">
        <v>365</v>
      </c>
      <c r="AT585" s="414"/>
      <c r="AU585" s="678"/>
      <c r="AV585" s="678"/>
      <c r="AW585" s="346" t="s">
        <v>309</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53</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5"/>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103</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5"/>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60</v>
      </c>
      <c r="Z588" s="131"/>
      <c r="AA588" s="187"/>
      <c r="AB588" s="590" t="s">
        <v>54</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5"/>
      <c r="AY588">
        <f>$AY$584</f>
        <v>0</v>
      </c>
    </row>
    <row r="589" spans="1:51" ht="23.85" hidden="1" customHeight="1">
      <c r="A589" s="38"/>
      <c r="B589" s="107"/>
      <c r="C589" s="143"/>
      <c r="D589" s="107"/>
      <c r="E589" s="190" t="s">
        <v>158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3"/>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29"/>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0"/>
      <c r="AY591">
        <f>$AY$589</f>
        <v>0</v>
      </c>
    </row>
    <row r="592" spans="1:51" ht="34.5" hidden="1" customHeight="1">
      <c r="A592" s="38"/>
      <c r="B592" s="107"/>
      <c r="C592" s="143"/>
      <c r="D592" s="107"/>
      <c r="E592" s="189" t="s">
        <v>518</v>
      </c>
      <c r="F592" s="233"/>
      <c r="G592" s="310" t="s">
        <v>390</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6"/>
      <c r="AY592" s="863" t="str">
        <f>IF(SUBSTITUTE($J$592,"-","")="","0","1")</f>
        <v>0</v>
      </c>
    </row>
    <row r="593" spans="1:51" ht="18.75" hidden="1" customHeight="1">
      <c r="A593" s="38"/>
      <c r="B593" s="107"/>
      <c r="C593" s="143"/>
      <c r="D593" s="107"/>
      <c r="E593" s="195" t="s">
        <v>374</v>
      </c>
      <c r="F593" s="243"/>
      <c r="G593" s="311" t="s">
        <v>371</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47</v>
      </c>
      <c r="AC593" s="345"/>
      <c r="AD593" s="413"/>
      <c r="AE593" s="677" t="s">
        <v>57</v>
      </c>
      <c r="AF593" s="696"/>
      <c r="AG593" s="696"/>
      <c r="AH593" s="712"/>
      <c r="AI593" s="725" t="s">
        <v>606</v>
      </c>
      <c r="AJ593" s="725"/>
      <c r="AK593" s="725"/>
      <c r="AL593" s="435"/>
      <c r="AM593" s="725" t="s">
        <v>59</v>
      </c>
      <c r="AN593" s="725"/>
      <c r="AO593" s="725"/>
      <c r="AP593" s="435"/>
      <c r="AQ593" s="435" t="s">
        <v>364</v>
      </c>
      <c r="AR593" s="345"/>
      <c r="AS593" s="345"/>
      <c r="AT593" s="413"/>
      <c r="AU593" s="694" t="s">
        <v>254</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365</v>
      </c>
      <c r="AH594" s="414"/>
      <c r="AI594" s="726"/>
      <c r="AJ594" s="726"/>
      <c r="AK594" s="726"/>
      <c r="AL594" s="436"/>
      <c r="AM594" s="726"/>
      <c r="AN594" s="726"/>
      <c r="AO594" s="726"/>
      <c r="AP594" s="436"/>
      <c r="AQ594" s="752"/>
      <c r="AR594" s="678"/>
      <c r="AS594" s="346" t="s">
        <v>365</v>
      </c>
      <c r="AT594" s="414"/>
      <c r="AU594" s="678"/>
      <c r="AV594" s="678"/>
      <c r="AW594" s="346" t="s">
        <v>309</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53</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5"/>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103</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5"/>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60</v>
      </c>
      <c r="Z597" s="131"/>
      <c r="AA597" s="187"/>
      <c r="AB597" s="590" t="s">
        <v>54</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5"/>
      <c r="AY597">
        <f>$AY$593</f>
        <v>0</v>
      </c>
    </row>
    <row r="598" spans="1:51" ht="18.75" hidden="1" customHeight="1">
      <c r="A598" s="38"/>
      <c r="B598" s="107"/>
      <c r="C598" s="143"/>
      <c r="D598" s="107"/>
      <c r="E598" s="195" t="s">
        <v>374</v>
      </c>
      <c r="F598" s="243"/>
      <c r="G598" s="311" t="s">
        <v>371</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47</v>
      </c>
      <c r="AC598" s="345"/>
      <c r="AD598" s="413"/>
      <c r="AE598" s="677" t="s">
        <v>57</v>
      </c>
      <c r="AF598" s="696"/>
      <c r="AG598" s="696"/>
      <c r="AH598" s="712"/>
      <c r="AI598" s="725" t="s">
        <v>606</v>
      </c>
      <c r="AJ598" s="725"/>
      <c r="AK598" s="725"/>
      <c r="AL598" s="435"/>
      <c r="AM598" s="725" t="s">
        <v>59</v>
      </c>
      <c r="AN598" s="725"/>
      <c r="AO598" s="725"/>
      <c r="AP598" s="435"/>
      <c r="AQ598" s="435" t="s">
        <v>364</v>
      </c>
      <c r="AR598" s="345"/>
      <c r="AS598" s="345"/>
      <c r="AT598" s="413"/>
      <c r="AU598" s="694" t="s">
        <v>254</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365</v>
      </c>
      <c r="AH599" s="414"/>
      <c r="AI599" s="726"/>
      <c r="AJ599" s="726"/>
      <c r="AK599" s="726"/>
      <c r="AL599" s="436"/>
      <c r="AM599" s="726"/>
      <c r="AN599" s="726"/>
      <c r="AO599" s="726"/>
      <c r="AP599" s="436"/>
      <c r="AQ599" s="752"/>
      <c r="AR599" s="678"/>
      <c r="AS599" s="346" t="s">
        <v>365</v>
      </c>
      <c r="AT599" s="414"/>
      <c r="AU599" s="678"/>
      <c r="AV599" s="678"/>
      <c r="AW599" s="346" t="s">
        <v>309</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53</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5"/>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103</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5"/>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60</v>
      </c>
      <c r="Z602" s="131"/>
      <c r="AA602" s="187"/>
      <c r="AB602" s="590" t="s">
        <v>54</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5"/>
      <c r="AY602">
        <f>$AY$598</f>
        <v>0</v>
      </c>
    </row>
    <row r="603" spans="1:51" ht="18.75" hidden="1" customHeight="1">
      <c r="A603" s="38"/>
      <c r="B603" s="107"/>
      <c r="C603" s="143"/>
      <c r="D603" s="107"/>
      <c r="E603" s="195" t="s">
        <v>374</v>
      </c>
      <c r="F603" s="243"/>
      <c r="G603" s="311" t="s">
        <v>371</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47</v>
      </c>
      <c r="AC603" s="345"/>
      <c r="AD603" s="413"/>
      <c r="AE603" s="677" t="s">
        <v>57</v>
      </c>
      <c r="AF603" s="696"/>
      <c r="AG603" s="696"/>
      <c r="AH603" s="712"/>
      <c r="AI603" s="725" t="s">
        <v>606</v>
      </c>
      <c r="AJ603" s="725"/>
      <c r="AK603" s="725"/>
      <c r="AL603" s="435"/>
      <c r="AM603" s="725" t="s">
        <v>59</v>
      </c>
      <c r="AN603" s="725"/>
      <c r="AO603" s="725"/>
      <c r="AP603" s="435"/>
      <c r="AQ603" s="435" t="s">
        <v>364</v>
      </c>
      <c r="AR603" s="345"/>
      <c r="AS603" s="345"/>
      <c r="AT603" s="413"/>
      <c r="AU603" s="694" t="s">
        <v>254</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365</v>
      </c>
      <c r="AH604" s="414"/>
      <c r="AI604" s="726"/>
      <c r="AJ604" s="726"/>
      <c r="AK604" s="726"/>
      <c r="AL604" s="436"/>
      <c r="AM604" s="726"/>
      <c r="AN604" s="726"/>
      <c r="AO604" s="726"/>
      <c r="AP604" s="436"/>
      <c r="AQ604" s="752"/>
      <c r="AR604" s="678"/>
      <c r="AS604" s="346" t="s">
        <v>365</v>
      </c>
      <c r="AT604" s="414"/>
      <c r="AU604" s="678"/>
      <c r="AV604" s="678"/>
      <c r="AW604" s="346" t="s">
        <v>309</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53</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5"/>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103</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5"/>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60</v>
      </c>
      <c r="Z607" s="131"/>
      <c r="AA607" s="187"/>
      <c r="AB607" s="590" t="s">
        <v>54</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5"/>
      <c r="AY607">
        <f>$AY$603</f>
        <v>0</v>
      </c>
    </row>
    <row r="608" spans="1:51" ht="18.75" hidden="1" customHeight="1">
      <c r="A608" s="38"/>
      <c r="B608" s="107"/>
      <c r="C608" s="143"/>
      <c r="D608" s="107"/>
      <c r="E608" s="195" t="s">
        <v>374</v>
      </c>
      <c r="F608" s="243"/>
      <c r="G608" s="311" t="s">
        <v>371</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47</v>
      </c>
      <c r="AC608" s="345"/>
      <c r="AD608" s="413"/>
      <c r="AE608" s="677" t="s">
        <v>57</v>
      </c>
      <c r="AF608" s="696"/>
      <c r="AG608" s="696"/>
      <c r="AH608" s="712"/>
      <c r="AI608" s="725" t="s">
        <v>606</v>
      </c>
      <c r="AJ608" s="725"/>
      <c r="AK608" s="725"/>
      <c r="AL608" s="435"/>
      <c r="AM608" s="725" t="s">
        <v>59</v>
      </c>
      <c r="AN608" s="725"/>
      <c r="AO608" s="725"/>
      <c r="AP608" s="435"/>
      <c r="AQ608" s="435" t="s">
        <v>364</v>
      </c>
      <c r="AR608" s="345"/>
      <c r="AS608" s="345"/>
      <c r="AT608" s="413"/>
      <c r="AU608" s="694" t="s">
        <v>254</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365</v>
      </c>
      <c r="AH609" s="414"/>
      <c r="AI609" s="726"/>
      <c r="AJ609" s="726"/>
      <c r="AK609" s="726"/>
      <c r="AL609" s="436"/>
      <c r="AM609" s="726"/>
      <c r="AN609" s="726"/>
      <c r="AO609" s="726"/>
      <c r="AP609" s="436"/>
      <c r="AQ609" s="752"/>
      <c r="AR609" s="678"/>
      <c r="AS609" s="346" t="s">
        <v>365</v>
      </c>
      <c r="AT609" s="414"/>
      <c r="AU609" s="678"/>
      <c r="AV609" s="678"/>
      <c r="AW609" s="346" t="s">
        <v>309</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53</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5"/>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103</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5"/>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60</v>
      </c>
      <c r="Z612" s="131"/>
      <c r="AA612" s="187"/>
      <c r="AB612" s="590" t="s">
        <v>54</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5"/>
      <c r="AY612">
        <f>$AY$608</f>
        <v>0</v>
      </c>
    </row>
    <row r="613" spans="1:51" ht="18.75" hidden="1" customHeight="1">
      <c r="A613" s="38"/>
      <c r="B613" s="107"/>
      <c r="C613" s="143"/>
      <c r="D613" s="107"/>
      <c r="E613" s="195" t="s">
        <v>374</v>
      </c>
      <c r="F613" s="243"/>
      <c r="G613" s="311" t="s">
        <v>371</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47</v>
      </c>
      <c r="AC613" s="345"/>
      <c r="AD613" s="413"/>
      <c r="AE613" s="677" t="s">
        <v>57</v>
      </c>
      <c r="AF613" s="696"/>
      <c r="AG613" s="696"/>
      <c r="AH613" s="712"/>
      <c r="AI613" s="725" t="s">
        <v>606</v>
      </c>
      <c r="AJ613" s="725"/>
      <c r="AK613" s="725"/>
      <c r="AL613" s="435"/>
      <c r="AM613" s="725" t="s">
        <v>59</v>
      </c>
      <c r="AN613" s="725"/>
      <c r="AO613" s="725"/>
      <c r="AP613" s="435"/>
      <c r="AQ613" s="435" t="s">
        <v>364</v>
      </c>
      <c r="AR613" s="345"/>
      <c r="AS613" s="345"/>
      <c r="AT613" s="413"/>
      <c r="AU613" s="694" t="s">
        <v>254</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365</v>
      </c>
      <c r="AH614" s="414"/>
      <c r="AI614" s="726"/>
      <c r="AJ614" s="726"/>
      <c r="AK614" s="726"/>
      <c r="AL614" s="436"/>
      <c r="AM614" s="726"/>
      <c r="AN614" s="726"/>
      <c r="AO614" s="726"/>
      <c r="AP614" s="436"/>
      <c r="AQ614" s="752"/>
      <c r="AR614" s="678"/>
      <c r="AS614" s="346" t="s">
        <v>365</v>
      </c>
      <c r="AT614" s="414"/>
      <c r="AU614" s="678"/>
      <c r="AV614" s="678"/>
      <c r="AW614" s="346" t="s">
        <v>309</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53</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5"/>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103</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5"/>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60</v>
      </c>
      <c r="Z617" s="131"/>
      <c r="AA617" s="187"/>
      <c r="AB617" s="590" t="s">
        <v>54</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5"/>
      <c r="AY617">
        <f>$AY$613</f>
        <v>0</v>
      </c>
    </row>
    <row r="618" spans="1:51" ht="18.75" hidden="1" customHeight="1">
      <c r="A618" s="38"/>
      <c r="B618" s="107"/>
      <c r="C618" s="143"/>
      <c r="D618" s="107"/>
      <c r="E618" s="195" t="s">
        <v>375</v>
      </c>
      <c r="F618" s="243"/>
      <c r="G618" s="311" t="s">
        <v>373</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47</v>
      </c>
      <c r="AC618" s="345"/>
      <c r="AD618" s="413"/>
      <c r="AE618" s="677" t="s">
        <v>57</v>
      </c>
      <c r="AF618" s="696"/>
      <c r="AG618" s="696"/>
      <c r="AH618" s="712"/>
      <c r="AI618" s="725" t="s">
        <v>606</v>
      </c>
      <c r="AJ618" s="725"/>
      <c r="AK618" s="725"/>
      <c r="AL618" s="435"/>
      <c r="AM618" s="725" t="s">
        <v>59</v>
      </c>
      <c r="AN618" s="725"/>
      <c r="AO618" s="725"/>
      <c r="AP618" s="435"/>
      <c r="AQ618" s="435" t="s">
        <v>364</v>
      </c>
      <c r="AR618" s="345"/>
      <c r="AS618" s="345"/>
      <c r="AT618" s="413"/>
      <c r="AU618" s="694" t="s">
        <v>254</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365</v>
      </c>
      <c r="AH619" s="414"/>
      <c r="AI619" s="726"/>
      <c r="AJ619" s="726"/>
      <c r="AK619" s="726"/>
      <c r="AL619" s="436"/>
      <c r="AM619" s="726"/>
      <c r="AN619" s="726"/>
      <c r="AO619" s="726"/>
      <c r="AP619" s="436"/>
      <c r="AQ619" s="752"/>
      <c r="AR619" s="678"/>
      <c r="AS619" s="346" t="s">
        <v>365</v>
      </c>
      <c r="AT619" s="414"/>
      <c r="AU619" s="678"/>
      <c r="AV619" s="678"/>
      <c r="AW619" s="346" t="s">
        <v>309</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53</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5"/>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103</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5"/>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60</v>
      </c>
      <c r="Z622" s="131"/>
      <c r="AA622" s="187"/>
      <c r="AB622" s="590" t="s">
        <v>54</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5"/>
      <c r="AY622">
        <f>$AY$618</f>
        <v>0</v>
      </c>
    </row>
    <row r="623" spans="1:51" ht="18.75" hidden="1" customHeight="1">
      <c r="A623" s="38"/>
      <c r="B623" s="107"/>
      <c r="C623" s="143"/>
      <c r="D623" s="107"/>
      <c r="E623" s="195" t="s">
        <v>375</v>
      </c>
      <c r="F623" s="243"/>
      <c r="G623" s="311" t="s">
        <v>373</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47</v>
      </c>
      <c r="AC623" s="345"/>
      <c r="AD623" s="413"/>
      <c r="AE623" s="677" t="s">
        <v>57</v>
      </c>
      <c r="AF623" s="696"/>
      <c r="AG623" s="696"/>
      <c r="AH623" s="712"/>
      <c r="AI623" s="725" t="s">
        <v>606</v>
      </c>
      <c r="AJ623" s="725"/>
      <c r="AK623" s="725"/>
      <c r="AL623" s="435"/>
      <c r="AM623" s="725" t="s">
        <v>59</v>
      </c>
      <c r="AN623" s="725"/>
      <c r="AO623" s="725"/>
      <c r="AP623" s="435"/>
      <c r="AQ623" s="435" t="s">
        <v>364</v>
      </c>
      <c r="AR623" s="345"/>
      <c r="AS623" s="345"/>
      <c r="AT623" s="413"/>
      <c r="AU623" s="694" t="s">
        <v>254</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365</v>
      </c>
      <c r="AH624" s="414"/>
      <c r="AI624" s="726"/>
      <c r="AJ624" s="726"/>
      <c r="AK624" s="726"/>
      <c r="AL624" s="436"/>
      <c r="AM624" s="726"/>
      <c r="AN624" s="726"/>
      <c r="AO624" s="726"/>
      <c r="AP624" s="436"/>
      <c r="AQ624" s="752"/>
      <c r="AR624" s="678"/>
      <c r="AS624" s="346" t="s">
        <v>365</v>
      </c>
      <c r="AT624" s="414"/>
      <c r="AU624" s="678"/>
      <c r="AV624" s="678"/>
      <c r="AW624" s="346" t="s">
        <v>309</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53</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5"/>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103</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5"/>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60</v>
      </c>
      <c r="Z627" s="131"/>
      <c r="AA627" s="187"/>
      <c r="AB627" s="590" t="s">
        <v>54</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5"/>
      <c r="AY627">
        <f>$AY$623</f>
        <v>0</v>
      </c>
    </row>
    <row r="628" spans="1:51" ht="18.75" hidden="1" customHeight="1">
      <c r="A628" s="38"/>
      <c r="B628" s="107"/>
      <c r="C628" s="143"/>
      <c r="D628" s="107"/>
      <c r="E628" s="195" t="s">
        <v>375</v>
      </c>
      <c r="F628" s="243"/>
      <c r="G628" s="311" t="s">
        <v>373</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47</v>
      </c>
      <c r="AC628" s="345"/>
      <c r="AD628" s="413"/>
      <c r="AE628" s="677" t="s">
        <v>57</v>
      </c>
      <c r="AF628" s="696"/>
      <c r="AG628" s="696"/>
      <c r="AH628" s="712"/>
      <c r="AI628" s="725" t="s">
        <v>606</v>
      </c>
      <c r="AJ628" s="725"/>
      <c r="AK628" s="725"/>
      <c r="AL628" s="435"/>
      <c r="AM628" s="725" t="s">
        <v>59</v>
      </c>
      <c r="AN628" s="725"/>
      <c r="AO628" s="725"/>
      <c r="AP628" s="435"/>
      <c r="AQ628" s="435" t="s">
        <v>364</v>
      </c>
      <c r="AR628" s="345"/>
      <c r="AS628" s="345"/>
      <c r="AT628" s="413"/>
      <c r="AU628" s="694" t="s">
        <v>254</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365</v>
      </c>
      <c r="AH629" s="414"/>
      <c r="AI629" s="726"/>
      <c r="AJ629" s="726"/>
      <c r="AK629" s="726"/>
      <c r="AL629" s="436"/>
      <c r="AM629" s="726"/>
      <c r="AN629" s="726"/>
      <c r="AO629" s="726"/>
      <c r="AP629" s="436"/>
      <c r="AQ629" s="752"/>
      <c r="AR629" s="678"/>
      <c r="AS629" s="346" t="s">
        <v>365</v>
      </c>
      <c r="AT629" s="414"/>
      <c r="AU629" s="678"/>
      <c r="AV629" s="678"/>
      <c r="AW629" s="346" t="s">
        <v>309</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53</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5"/>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103</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5"/>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60</v>
      </c>
      <c r="Z632" s="131"/>
      <c r="AA632" s="187"/>
      <c r="AB632" s="590" t="s">
        <v>54</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5"/>
      <c r="AY632">
        <f>$AY$628</f>
        <v>0</v>
      </c>
    </row>
    <row r="633" spans="1:51" ht="18.75" hidden="1" customHeight="1">
      <c r="A633" s="38"/>
      <c r="B633" s="107"/>
      <c r="C633" s="143"/>
      <c r="D633" s="107"/>
      <c r="E633" s="195" t="s">
        <v>375</v>
      </c>
      <c r="F633" s="243"/>
      <c r="G633" s="311" t="s">
        <v>373</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47</v>
      </c>
      <c r="AC633" s="345"/>
      <c r="AD633" s="413"/>
      <c r="AE633" s="677" t="s">
        <v>57</v>
      </c>
      <c r="AF633" s="696"/>
      <c r="AG633" s="696"/>
      <c r="AH633" s="712"/>
      <c r="AI633" s="725" t="s">
        <v>606</v>
      </c>
      <c r="AJ633" s="725"/>
      <c r="AK633" s="725"/>
      <c r="AL633" s="435"/>
      <c r="AM633" s="725" t="s">
        <v>59</v>
      </c>
      <c r="AN633" s="725"/>
      <c r="AO633" s="725"/>
      <c r="AP633" s="435"/>
      <c r="AQ633" s="435" t="s">
        <v>364</v>
      </c>
      <c r="AR633" s="345"/>
      <c r="AS633" s="345"/>
      <c r="AT633" s="413"/>
      <c r="AU633" s="694" t="s">
        <v>254</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365</v>
      </c>
      <c r="AH634" s="414"/>
      <c r="AI634" s="726"/>
      <c r="AJ634" s="726"/>
      <c r="AK634" s="726"/>
      <c r="AL634" s="436"/>
      <c r="AM634" s="726"/>
      <c r="AN634" s="726"/>
      <c r="AO634" s="726"/>
      <c r="AP634" s="436"/>
      <c r="AQ634" s="752"/>
      <c r="AR634" s="678"/>
      <c r="AS634" s="346" t="s">
        <v>365</v>
      </c>
      <c r="AT634" s="414"/>
      <c r="AU634" s="678"/>
      <c r="AV634" s="678"/>
      <c r="AW634" s="346" t="s">
        <v>309</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53</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5"/>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103</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5"/>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60</v>
      </c>
      <c r="Z637" s="131"/>
      <c r="AA637" s="187"/>
      <c r="AB637" s="590" t="s">
        <v>54</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5"/>
      <c r="AY637">
        <f>$AY$633</f>
        <v>0</v>
      </c>
    </row>
    <row r="638" spans="1:51" ht="18.75" hidden="1" customHeight="1">
      <c r="A638" s="38"/>
      <c r="B638" s="107"/>
      <c r="C638" s="143"/>
      <c r="D638" s="107"/>
      <c r="E638" s="195" t="s">
        <v>375</v>
      </c>
      <c r="F638" s="243"/>
      <c r="G638" s="311" t="s">
        <v>373</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47</v>
      </c>
      <c r="AC638" s="345"/>
      <c r="AD638" s="413"/>
      <c r="AE638" s="677" t="s">
        <v>57</v>
      </c>
      <c r="AF638" s="696"/>
      <c r="AG638" s="696"/>
      <c r="AH638" s="712"/>
      <c r="AI638" s="725" t="s">
        <v>606</v>
      </c>
      <c r="AJ638" s="725"/>
      <c r="AK638" s="725"/>
      <c r="AL638" s="435"/>
      <c r="AM638" s="725" t="s">
        <v>59</v>
      </c>
      <c r="AN638" s="725"/>
      <c r="AO638" s="725"/>
      <c r="AP638" s="435"/>
      <c r="AQ638" s="435" t="s">
        <v>364</v>
      </c>
      <c r="AR638" s="345"/>
      <c r="AS638" s="345"/>
      <c r="AT638" s="413"/>
      <c r="AU638" s="694" t="s">
        <v>254</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365</v>
      </c>
      <c r="AH639" s="414"/>
      <c r="AI639" s="726"/>
      <c r="AJ639" s="726"/>
      <c r="AK639" s="726"/>
      <c r="AL639" s="436"/>
      <c r="AM639" s="726"/>
      <c r="AN639" s="726"/>
      <c r="AO639" s="726"/>
      <c r="AP639" s="436"/>
      <c r="AQ639" s="752"/>
      <c r="AR639" s="678"/>
      <c r="AS639" s="346" t="s">
        <v>365</v>
      </c>
      <c r="AT639" s="414"/>
      <c r="AU639" s="678"/>
      <c r="AV639" s="678"/>
      <c r="AW639" s="346" t="s">
        <v>309</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53</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5"/>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103</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5"/>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60</v>
      </c>
      <c r="Z642" s="131"/>
      <c r="AA642" s="187"/>
      <c r="AB642" s="590" t="s">
        <v>54</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5"/>
      <c r="AY642">
        <f>$AY$638</f>
        <v>0</v>
      </c>
    </row>
    <row r="643" spans="1:51" ht="23.85" hidden="1" customHeight="1">
      <c r="A643" s="38"/>
      <c r="B643" s="107"/>
      <c r="C643" s="143"/>
      <c r="D643" s="107"/>
      <c r="E643" s="190" t="s">
        <v>158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3"/>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29"/>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0"/>
      <c r="AY645">
        <f>$AY$643</f>
        <v>0</v>
      </c>
    </row>
    <row r="646" spans="1:51" ht="34.5" hidden="1" customHeight="1">
      <c r="A646" s="38"/>
      <c r="B646" s="107"/>
      <c r="C646" s="143"/>
      <c r="D646" s="107"/>
      <c r="E646" s="189" t="s">
        <v>518</v>
      </c>
      <c r="F646" s="233"/>
      <c r="G646" s="310" t="s">
        <v>390</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6"/>
      <c r="AY646" s="863" t="str">
        <f>IF(SUBSTITUTE($J$646,"-","")="","0","1")</f>
        <v>0</v>
      </c>
    </row>
    <row r="647" spans="1:51" ht="18.75" hidden="1" customHeight="1">
      <c r="A647" s="38"/>
      <c r="B647" s="107"/>
      <c r="C647" s="143"/>
      <c r="D647" s="107"/>
      <c r="E647" s="195" t="s">
        <v>374</v>
      </c>
      <c r="F647" s="243"/>
      <c r="G647" s="311" t="s">
        <v>371</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47</v>
      </c>
      <c r="AC647" s="345"/>
      <c r="AD647" s="413"/>
      <c r="AE647" s="677" t="s">
        <v>57</v>
      </c>
      <c r="AF647" s="696"/>
      <c r="AG647" s="696"/>
      <c r="AH647" s="712"/>
      <c r="AI647" s="725" t="s">
        <v>606</v>
      </c>
      <c r="AJ647" s="725"/>
      <c r="AK647" s="725"/>
      <c r="AL647" s="435"/>
      <c r="AM647" s="725" t="s">
        <v>59</v>
      </c>
      <c r="AN647" s="725"/>
      <c r="AO647" s="725"/>
      <c r="AP647" s="435"/>
      <c r="AQ647" s="435" t="s">
        <v>364</v>
      </c>
      <c r="AR647" s="345"/>
      <c r="AS647" s="345"/>
      <c r="AT647" s="413"/>
      <c r="AU647" s="694" t="s">
        <v>254</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365</v>
      </c>
      <c r="AH648" s="414"/>
      <c r="AI648" s="726"/>
      <c r="AJ648" s="726"/>
      <c r="AK648" s="726"/>
      <c r="AL648" s="436"/>
      <c r="AM648" s="726"/>
      <c r="AN648" s="726"/>
      <c r="AO648" s="726"/>
      <c r="AP648" s="436"/>
      <c r="AQ648" s="752"/>
      <c r="AR648" s="678"/>
      <c r="AS648" s="346" t="s">
        <v>365</v>
      </c>
      <c r="AT648" s="414"/>
      <c r="AU648" s="678"/>
      <c r="AV648" s="678"/>
      <c r="AW648" s="346" t="s">
        <v>309</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53</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5"/>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103</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5"/>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60</v>
      </c>
      <c r="Z651" s="131"/>
      <c r="AA651" s="187"/>
      <c r="AB651" s="590" t="s">
        <v>54</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5"/>
      <c r="AY651">
        <f>$AY$647</f>
        <v>0</v>
      </c>
    </row>
    <row r="652" spans="1:51" ht="18.75" hidden="1" customHeight="1">
      <c r="A652" s="38"/>
      <c r="B652" s="107"/>
      <c r="C652" s="143"/>
      <c r="D652" s="107"/>
      <c r="E652" s="195" t="s">
        <v>374</v>
      </c>
      <c r="F652" s="243"/>
      <c r="G652" s="311" t="s">
        <v>371</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47</v>
      </c>
      <c r="AC652" s="345"/>
      <c r="AD652" s="413"/>
      <c r="AE652" s="677" t="s">
        <v>57</v>
      </c>
      <c r="AF652" s="696"/>
      <c r="AG652" s="696"/>
      <c r="AH652" s="712"/>
      <c r="AI652" s="725" t="s">
        <v>606</v>
      </c>
      <c r="AJ652" s="725"/>
      <c r="AK652" s="725"/>
      <c r="AL652" s="435"/>
      <c r="AM652" s="725" t="s">
        <v>59</v>
      </c>
      <c r="AN652" s="725"/>
      <c r="AO652" s="725"/>
      <c r="AP652" s="435"/>
      <c r="AQ652" s="435" t="s">
        <v>364</v>
      </c>
      <c r="AR652" s="345"/>
      <c r="AS652" s="345"/>
      <c r="AT652" s="413"/>
      <c r="AU652" s="694" t="s">
        <v>254</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365</v>
      </c>
      <c r="AH653" s="414"/>
      <c r="AI653" s="726"/>
      <c r="AJ653" s="726"/>
      <c r="AK653" s="726"/>
      <c r="AL653" s="436"/>
      <c r="AM653" s="726"/>
      <c r="AN653" s="726"/>
      <c r="AO653" s="726"/>
      <c r="AP653" s="436"/>
      <c r="AQ653" s="752"/>
      <c r="AR653" s="678"/>
      <c r="AS653" s="346" t="s">
        <v>365</v>
      </c>
      <c r="AT653" s="414"/>
      <c r="AU653" s="678"/>
      <c r="AV653" s="678"/>
      <c r="AW653" s="346" t="s">
        <v>309</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53</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5"/>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103</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5"/>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60</v>
      </c>
      <c r="Z656" s="131"/>
      <c r="AA656" s="187"/>
      <c r="AB656" s="590" t="s">
        <v>54</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5"/>
      <c r="AY656">
        <f>$AY$652</f>
        <v>0</v>
      </c>
    </row>
    <row r="657" spans="1:51" ht="18.75" hidden="1" customHeight="1">
      <c r="A657" s="38"/>
      <c r="B657" s="107"/>
      <c r="C657" s="143"/>
      <c r="D657" s="107"/>
      <c r="E657" s="195" t="s">
        <v>374</v>
      </c>
      <c r="F657" s="243"/>
      <c r="G657" s="311" t="s">
        <v>371</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47</v>
      </c>
      <c r="AC657" s="345"/>
      <c r="AD657" s="413"/>
      <c r="AE657" s="677" t="s">
        <v>57</v>
      </c>
      <c r="AF657" s="696"/>
      <c r="AG657" s="696"/>
      <c r="AH657" s="712"/>
      <c r="AI657" s="725" t="s">
        <v>606</v>
      </c>
      <c r="AJ657" s="725"/>
      <c r="AK657" s="725"/>
      <c r="AL657" s="435"/>
      <c r="AM657" s="725" t="s">
        <v>59</v>
      </c>
      <c r="AN657" s="725"/>
      <c r="AO657" s="725"/>
      <c r="AP657" s="435"/>
      <c r="AQ657" s="435" t="s">
        <v>364</v>
      </c>
      <c r="AR657" s="345"/>
      <c r="AS657" s="345"/>
      <c r="AT657" s="413"/>
      <c r="AU657" s="694" t="s">
        <v>254</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365</v>
      </c>
      <c r="AH658" s="414"/>
      <c r="AI658" s="726"/>
      <c r="AJ658" s="726"/>
      <c r="AK658" s="726"/>
      <c r="AL658" s="436"/>
      <c r="AM658" s="726"/>
      <c r="AN658" s="726"/>
      <c r="AO658" s="726"/>
      <c r="AP658" s="436"/>
      <c r="AQ658" s="752"/>
      <c r="AR658" s="678"/>
      <c r="AS658" s="346" t="s">
        <v>365</v>
      </c>
      <c r="AT658" s="414"/>
      <c r="AU658" s="678"/>
      <c r="AV658" s="678"/>
      <c r="AW658" s="346" t="s">
        <v>309</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53</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5"/>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103</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5"/>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60</v>
      </c>
      <c r="Z661" s="131"/>
      <c r="AA661" s="187"/>
      <c r="AB661" s="590" t="s">
        <v>54</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5"/>
      <c r="AY661">
        <f>$AY$657</f>
        <v>0</v>
      </c>
    </row>
    <row r="662" spans="1:51" ht="18.75" hidden="1" customHeight="1">
      <c r="A662" s="38"/>
      <c r="B662" s="107"/>
      <c r="C662" s="143"/>
      <c r="D662" s="107"/>
      <c r="E662" s="195" t="s">
        <v>374</v>
      </c>
      <c r="F662" s="243"/>
      <c r="G662" s="311" t="s">
        <v>371</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47</v>
      </c>
      <c r="AC662" s="345"/>
      <c r="AD662" s="413"/>
      <c r="AE662" s="677" t="s">
        <v>57</v>
      </c>
      <c r="AF662" s="696"/>
      <c r="AG662" s="696"/>
      <c r="AH662" s="712"/>
      <c r="AI662" s="725" t="s">
        <v>606</v>
      </c>
      <c r="AJ662" s="725"/>
      <c r="AK662" s="725"/>
      <c r="AL662" s="435"/>
      <c r="AM662" s="725" t="s">
        <v>59</v>
      </c>
      <c r="AN662" s="725"/>
      <c r="AO662" s="725"/>
      <c r="AP662" s="435"/>
      <c r="AQ662" s="435" t="s">
        <v>364</v>
      </c>
      <c r="AR662" s="345"/>
      <c r="AS662" s="345"/>
      <c r="AT662" s="413"/>
      <c r="AU662" s="694" t="s">
        <v>254</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365</v>
      </c>
      <c r="AH663" s="414"/>
      <c r="AI663" s="726"/>
      <c r="AJ663" s="726"/>
      <c r="AK663" s="726"/>
      <c r="AL663" s="436"/>
      <c r="AM663" s="726"/>
      <c r="AN663" s="726"/>
      <c r="AO663" s="726"/>
      <c r="AP663" s="436"/>
      <c r="AQ663" s="752"/>
      <c r="AR663" s="678"/>
      <c r="AS663" s="346" t="s">
        <v>365</v>
      </c>
      <c r="AT663" s="414"/>
      <c r="AU663" s="678"/>
      <c r="AV663" s="678"/>
      <c r="AW663" s="346" t="s">
        <v>309</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53</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5"/>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103</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5"/>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60</v>
      </c>
      <c r="Z666" s="131"/>
      <c r="AA666" s="187"/>
      <c r="AB666" s="590" t="s">
        <v>54</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5"/>
      <c r="AY666">
        <f>$AY$662</f>
        <v>0</v>
      </c>
    </row>
    <row r="667" spans="1:51" ht="18.75" hidden="1" customHeight="1">
      <c r="A667" s="38"/>
      <c r="B667" s="107"/>
      <c r="C667" s="143"/>
      <c r="D667" s="107"/>
      <c r="E667" s="195" t="s">
        <v>374</v>
      </c>
      <c r="F667" s="243"/>
      <c r="G667" s="311" t="s">
        <v>371</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47</v>
      </c>
      <c r="AC667" s="345"/>
      <c r="AD667" s="413"/>
      <c r="AE667" s="677" t="s">
        <v>57</v>
      </c>
      <c r="AF667" s="696"/>
      <c r="AG667" s="696"/>
      <c r="AH667" s="712"/>
      <c r="AI667" s="725" t="s">
        <v>606</v>
      </c>
      <c r="AJ667" s="725"/>
      <c r="AK667" s="725"/>
      <c r="AL667" s="435"/>
      <c r="AM667" s="725" t="s">
        <v>59</v>
      </c>
      <c r="AN667" s="725"/>
      <c r="AO667" s="725"/>
      <c r="AP667" s="435"/>
      <c r="AQ667" s="435" t="s">
        <v>364</v>
      </c>
      <c r="AR667" s="345"/>
      <c r="AS667" s="345"/>
      <c r="AT667" s="413"/>
      <c r="AU667" s="694" t="s">
        <v>254</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365</v>
      </c>
      <c r="AH668" s="414"/>
      <c r="AI668" s="726"/>
      <c r="AJ668" s="726"/>
      <c r="AK668" s="726"/>
      <c r="AL668" s="436"/>
      <c r="AM668" s="726"/>
      <c r="AN668" s="726"/>
      <c r="AO668" s="726"/>
      <c r="AP668" s="436"/>
      <c r="AQ668" s="752"/>
      <c r="AR668" s="678"/>
      <c r="AS668" s="346" t="s">
        <v>365</v>
      </c>
      <c r="AT668" s="414"/>
      <c r="AU668" s="678"/>
      <c r="AV668" s="678"/>
      <c r="AW668" s="346" t="s">
        <v>309</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53</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5"/>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103</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5"/>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60</v>
      </c>
      <c r="Z671" s="131"/>
      <c r="AA671" s="187"/>
      <c r="AB671" s="590" t="s">
        <v>54</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5"/>
      <c r="AY671">
        <f>$AY$667</f>
        <v>0</v>
      </c>
    </row>
    <row r="672" spans="1:51" ht="18.75" hidden="1" customHeight="1">
      <c r="A672" s="38"/>
      <c r="B672" s="107"/>
      <c r="C672" s="143"/>
      <c r="D672" s="107"/>
      <c r="E672" s="195" t="s">
        <v>375</v>
      </c>
      <c r="F672" s="243"/>
      <c r="G672" s="311" t="s">
        <v>373</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47</v>
      </c>
      <c r="AC672" s="345"/>
      <c r="AD672" s="413"/>
      <c r="AE672" s="677" t="s">
        <v>57</v>
      </c>
      <c r="AF672" s="696"/>
      <c r="AG672" s="696"/>
      <c r="AH672" s="712"/>
      <c r="AI672" s="725" t="s">
        <v>606</v>
      </c>
      <c r="AJ672" s="725"/>
      <c r="AK672" s="725"/>
      <c r="AL672" s="435"/>
      <c r="AM672" s="725" t="s">
        <v>59</v>
      </c>
      <c r="AN672" s="725"/>
      <c r="AO672" s="725"/>
      <c r="AP672" s="435"/>
      <c r="AQ672" s="435" t="s">
        <v>364</v>
      </c>
      <c r="AR672" s="345"/>
      <c r="AS672" s="345"/>
      <c r="AT672" s="413"/>
      <c r="AU672" s="694" t="s">
        <v>254</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365</v>
      </c>
      <c r="AH673" s="414"/>
      <c r="AI673" s="726"/>
      <c r="AJ673" s="726"/>
      <c r="AK673" s="726"/>
      <c r="AL673" s="436"/>
      <c r="AM673" s="726"/>
      <c r="AN673" s="726"/>
      <c r="AO673" s="726"/>
      <c r="AP673" s="436"/>
      <c r="AQ673" s="752"/>
      <c r="AR673" s="678"/>
      <c r="AS673" s="346" t="s">
        <v>365</v>
      </c>
      <c r="AT673" s="414"/>
      <c r="AU673" s="678"/>
      <c r="AV673" s="678"/>
      <c r="AW673" s="346" t="s">
        <v>309</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53</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5"/>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103</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5"/>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60</v>
      </c>
      <c r="Z676" s="131"/>
      <c r="AA676" s="187"/>
      <c r="AB676" s="590" t="s">
        <v>54</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5"/>
      <c r="AY676">
        <f>$AY$672</f>
        <v>0</v>
      </c>
    </row>
    <row r="677" spans="1:51" ht="18.75" hidden="1" customHeight="1">
      <c r="A677" s="38"/>
      <c r="B677" s="107"/>
      <c r="C677" s="143"/>
      <c r="D677" s="107"/>
      <c r="E677" s="195" t="s">
        <v>375</v>
      </c>
      <c r="F677" s="243"/>
      <c r="G677" s="311" t="s">
        <v>373</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47</v>
      </c>
      <c r="AC677" s="345"/>
      <c r="AD677" s="413"/>
      <c r="AE677" s="677" t="s">
        <v>57</v>
      </c>
      <c r="AF677" s="696"/>
      <c r="AG677" s="696"/>
      <c r="AH677" s="712"/>
      <c r="AI677" s="725" t="s">
        <v>606</v>
      </c>
      <c r="AJ677" s="725"/>
      <c r="AK677" s="725"/>
      <c r="AL677" s="435"/>
      <c r="AM677" s="725" t="s">
        <v>59</v>
      </c>
      <c r="AN677" s="725"/>
      <c r="AO677" s="725"/>
      <c r="AP677" s="435"/>
      <c r="AQ677" s="435" t="s">
        <v>364</v>
      </c>
      <c r="AR677" s="345"/>
      <c r="AS677" s="345"/>
      <c r="AT677" s="413"/>
      <c r="AU677" s="694" t="s">
        <v>254</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365</v>
      </c>
      <c r="AH678" s="414"/>
      <c r="AI678" s="726"/>
      <c r="AJ678" s="726"/>
      <c r="AK678" s="726"/>
      <c r="AL678" s="436"/>
      <c r="AM678" s="726"/>
      <c r="AN678" s="726"/>
      <c r="AO678" s="726"/>
      <c r="AP678" s="436"/>
      <c r="AQ678" s="752"/>
      <c r="AR678" s="678"/>
      <c r="AS678" s="346" t="s">
        <v>365</v>
      </c>
      <c r="AT678" s="414"/>
      <c r="AU678" s="678"/>
      <c r="AV678" s="678"/>
      <c r="AW678" s="346" t="s">
        <v>309</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53</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5"/>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103</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5"/>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60</v>
      </c>
      <c r="Z681" s="131"/>
      <c r="AA681" s="187"/>
      <c r="AB681" s="590" t="s">
        <v>54</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5"/>
      <c r="AY681">
        <f>$AY$677</f>
        <v>0</v>
      </c>
    </row>
    <row r="682" spans="1:51" ht="18.75" hidden="1" customHeight="1">
      <c r="A682" s="38"/>
      <c r="B682" s="107"/>
      <c r="C682" s="143"/>
      <c r="D682" s="107"/>
      <c r="E682" s="195" t="s">
        <v>375</v>
      </c>
      <c r="F682" s="243"/>
      <c r="G682" s="311" t="s">
        <v>373</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47</v>
      </c>
      <c r="AC682" s="345"/>
      <c r="AD682" s="413"/>
      <c r="AE682" s="677" t="s">
        <v>57</v>
      </c>
      <c r="AF682" s="696"/>
      <c r="AG682" s="696"/>
      <c r="AH682" s="712"/>
      <c r="AI682" s="725" t="s">
        <v>606</v>
      </c>
      <c r="AJ682" s="725"/>
      <c r="AK682" s="725"/>
      <c r="AL682" s="435"/>
      <c r="AM682" s="725" t="s">
        <v>59</v>
      </c>
      <c r="AN682" s="725"/>
      <c r="AO682" s="725"/>
      <c r="AP682" s="435"/>
      <c r="AQ682" s="435" t="s">
        <v>364</v>
      </c>
      <c r="AR682" s="345"/>
      <c r="AS682" s="345"/>
      <c r="AT682" s="413"/>
      <c r="AU682" s="694" t="s">
        <v>254</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365</v>
      </c>
      <c r="AH683" s="414"/>
      <c r="AI683" s="726"/>
      <c r="AJ683" s="726"/>
      <c r="AK683" s="726"/>
      <c r="AL683" s="436"/>
      <c r="AM683" s="726"/>
      <c r="AN683" s="726"/>
      <c r="AO683" s="726"/>
      <c r="AP683" s="436"/>
      <c r="AQ683" s="752"/>
      <c r="AR683" s="678"/>
      <c r="AS683" s="346" t="s">
        <v>365</v>
      </c>
      <c r="AT683" s="414"/>
      <c r="AU683" s="678"/>
      <c r="AV683" s="678"/>
      <c r="AW683" s="346" t="s">
        <v>309</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53</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5"/>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103</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5"/>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60</v>
      </c>
      <c r="Z686" s="131"/>
      <c r="AA686" s="187"/>
      <c r="AB686" s="590" t="s">
        <v>54</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5"/>
      <c r="AY686">
        <f>$AY$682</f>
        <v>0</v>
      </c>
    </row>
    <row r="687" spans="1:51" ht="18.75" hidden="1" customHeight="1">
      <c r="A687" s="38"/>
      <c r="B687" s="107"/>
      <c r="C687" s="143"/>
      <c r="D687" s="107"/>
      <c r="E687" s="195" t="s">
        <v>375</v>
      </c>
      <c r="F687" s="243"/>
      <c r="G687" s="311" t="s">
        <v>373</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47</v>
      </c>
      <c r="AC687" s="345"/>
      <c r="AD687" s="413"/>
      <c r="AE687" s="677" t="s">
        <v>57</v>
      </c>
      <c r="AF687" s="696"/>
      <c r="AG687" s="696"/>
      <c r="AH687" s="712"/>
      <c r="AI687" s="725" t="s">
        <v>606</v>
      </c>
      <c r="AJ687" s="725"/>
      <c r="AK687" s="725"/>
      <c r="AL687" s="435"/>
      <c r="AM687" s="725" t="s">
        <v>59</v>
      </c>
      <c r="AN687" s="725"/>
      <c r="AO687" s="725"/>
      <c r="AP687" s="435"/>
      <c r="AQ687" s="435" t="s">
        <v>364</v>
      </c>
      <c r="AR687" s="345"/>
      <c r="AS687" s="345"/>
      <c r="AT687" s="413"/>
      <c r="AU687" s="694" t="s">
        <v>254</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365</v>
      </c>
      <c r="AH688" s="414"/>
      <c r="AI688" s="726"/>
      <c r="AJ688" s="726"/>
      <c r="AK688" s="726"/>
      <c r="AL688" s="436"/>
      <c r="AM688" s="726"/>
      <c r="AN688" s="726"/>
      <c r="AO688" s="726"/>
      <c r="AP688" s="436"/>
      <c r="AQ688" s="752"/>
      <c r="AR688" s="678"/>
      <c r="AS688" s="346" t="s">
        <v>365</v>
      </c>
      <c r="AT688" s="414"/>
      <c r="AU688" s="678"/>
      <c r="AV688" s="678"/>
      <c r="AW688" s="346" t="s">
        <v>309</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53</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5"/>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103</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5"/>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60</v>
      </c>
      <c r="Z691" s="131"/>
      <c r="AA691" s="187"/>
      <c r="AB691" s="590" t="s">
        <v>54</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5"/>
      <c r="AY691">
        <f>$AY$687</f>
        <v>0</v>
      </c>
    </row>
    <row r="692" spans="1:51" ht="18.75" hidden="1" customHeight="1">
      <c r="A692" s="38"/>
      <c r="B692" s="107"/>
      <c r="C692" s="143"/>
      <c r="D692" s="107"/>
      <c r="E692" s="195" t="s">
        <v>375</v>
      </c>
      <c r="F692" s="243"/>
      <c r="G692" s="311" t="s">
        <v>373</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47</v>
      </c>
      <c r="AC692" s="345"/>
      <c r="AD692" s="413"/>
      <c r="AE692" s="677" t="s">
        <v>57</v>
      </c>
      <c r="AF692" s="696"/>
      <c r="AG692" s="696"/>
      <c r="AH692" s="712"/>
      <c r="AI692" s="725" t="s">
        <v>606</v>
      </c>
      <c r="AJ692" s="725"/>
      <c r="AK692" s="725"/>
      <c r="AL692" s="435"/>
      <c r="AM692" s="725" t="s">
        <v>59</v>
      </c>
      <c r="AN692" s="725"/>
      <c r="AO692" s="725"/>
      <c r="AP692" s="435"/>
      <c r="AQ692" s="435" t="s">
        <v>364</v>
      </c>
      <c r="AR692" s="345"/>
      <c r="AS692" s="345"/>
      <c r="AT692" s="413"/>
      <c r="AU692" s="694" t="s">
        <v>254</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365</v>
      </c>
      <c r="AH693" s="414"/>
      <c r="AI693" s="726"/>
      <c r="AJ693" s="726"/>
      <c r="AK693" s="726"/>
      <c r="AL693" s="436"/>
      <c r="AM693" s="726"/>
      <c r="AN693" s="726"/>
      <c r="AO693" s="726"/>
      <c r="AP693" s="436"/>
      <c r="AQ693" s="752"/>
      <c r="AR693" s="678"/>
      <c r="AS693" s="346" t="s">
        <v>365</v>
      </c>
      <c r="AT693" s="414"/>
      <c r="AU693" s="678"/>
      <c r="AV693" s="678"/>
      <c r="AW693" s="346" t="s">
        <v>309</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53</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5"/>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103</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5"/>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60</v>
      </c>
      <c r="Z696" s="131"/>
      <c r="AA696" s="187"/>
      <c r="AB696" s="590" t="s">
        <v>54</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5"/>
      <c r="AY696">
        <f>$AY$692</f>
        <v>0</v>
      </c>
    </row>
    <row r="697" spans="1:51" ht="23.85" hidden="1" customHeight="1">
      <c r="A697" s="38"/>
      <c r="B697" s="107"/>
      <c r="C697" s="143"/>
      <c r="D697" s="107"/>
      <c r="E697" s="190" t="s">
        <v>158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3"/>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29"/>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5"/>
      <c r="AY699">
        <f>$AY$697</f>
        <v>0</v>
      </c>
    </row>
    <row r="700" spans="1:51" ht="27" customHeight="1">
      <c r="A700" s="40" t="s">
        <v>133</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7"/>
    </row>
    <row r="701" spans="1:51" ht="27" customHeight="1">
      <c r="A701" s="41"/>
      <c r="B701" s="110"/>
      <c r="C701" s="147" t="s">
        <v>89</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76</v>
      </c>
      <c r="AE701" s="170"/>
      <c r="AF701" s="170"/>
      <c r="AG701" s="703" t="s">
        <v>67</v>
      </c>
      <c r="AH701" s="170"/>
      <c r="AI701" s="170"/>
      <c r="AJ701" s="170"/>
      <c r="AK701" s="170"/>
      <c r="AL701" s="170"/>
      <c r="AM701" s="170"/>
      <c r="AN701" s="170"/>
      <c r="AO701" s="170"/>
      <c r="AP701" s="170"/>
      <c r="AQ701" s="170"/>
      <c r="AR701" s="170"/>
      <c r="AS701" s="170"/>
      <c r="AT701" s="170"/>
      <c r="AU701" s="170"/>
      <c r="AV701" s="170"/>
      <c r="AW701" s="170"/>
      <c r="AX701" s="838"/>
    </row>
    <row r="702" spans="1:51" ht="27" customHeight="1">
      <c r="A702" s="42" t="s">
        <v>259</v>
      </c>
      <c r="B702" s="111"/>
      <c r="C702" s="148" t="s">
        <v>261</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727</v>
      </c>
      <c r="AE702" s="679"/>
      <c r="AF702" s="679"/>
      <c r="AG702" s="704" t="s">
        <v>729</v>
      </c>
      <c r="AH702" s="714"/>
      <c r="AI702" s="714"/>
      <c r="AJ702" s="714"/>
      <c r="AK702" s="714"/>
      <c r="AL702" s="714"/>
      <c r="AM702" s="714"/>
      <c r="AN702" s="714"/>
      <c r="AO702" s="714"/>
      <c r="AP702" s="714"/>
      <c r="AQ702" s="714"/>
      <c r="AR702" s="714"/>
      <c r="AS702" s="714"/>
      <c r="AT702" s="714"/>
      <c r="AU702" s="714"/>
      <c r="AV702" s="714"/>
      <c r="AW702" s="714"/>
      <c r="AX702" s="839"/>
    </row>
    <row r="703" spans="1:51" ht="60" customHeight="1">
      <c r="A703" s="43"/>
      <c r="B703" s="112"/>
      <c r="C703" s="149" t="s">
        <v>110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727</v>
      </c>
      <c r="AE703" s="680"/>
      <c r="AF703" s="680"/>
      <c r="AG703" s="705" t="s">
        <v>324</v>
      </c>
      <c r="AH703" s="715"/>
      <c r="AI703" s="715"/>
      <c r="AJ703" s="715"/>
      <c r="AK703" s="715"/>
      <c r="AL703" s="715"/>
      <c r="AM703" s="715"/>
      <c r="AN703" s="715"/>
      <c r="AO703" s="715"/>
      <c r="AP703" s="715"/>
      <c r="AQ703" s="715"/>
      <c r="AR703" s="715"/>
      <c r="AS703" s="715"/>
      <c r="AT703" s="715"/>
      <c r="AU703" s="715"/>
      <c r="AV703" s="715"/>
      <c r="AW703" s="715"/>
      <c r="AX703" s="840"/>
    </row>
    <row r="704" spans="1:51" ht="27" customHeight="1">
      <c r="A704" s="44"/>
      <c r="B704" s="113"/>
      <c r="C704" s="150" t="s">
        <v>264</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727</v>
      </c>
      <c r="AE704" s="681"/>
      <c r="AF704" s="681"/>
      <c r="AG704" s="192" t="s">
        <v>731</v>
      </c>
      <c r="AH704" s="239"/>
      <c r="AI704" s="239"/>
      <c r="AJ704" s="239"/>
      <c r="AK704" s="239"/>
      <c r="AL704" s="239"/>
      <c r="AM704" s="239"/>
      <c r="AN704" s="239"/>
      <c r="AO704" s="239"/>
      <c r="AP704" s="239"/>
      <c r="AQ704" s="239"/>
      <c r="AR704" s="239"/>
      <c r="AS704" s="239"/>
      <c r="AT704" s="239"/>
      <c r="AU704" s="239"/>
      <c r="AV704" s="239"/>
      <c r="AW704" s="239"/>
      <c r="AX704" s="834"/>
    </row>
    <row r="705" spans="1:50" ht="27" customHeight="1">
      <c r="A705" s="45" t="s">
        <v>113</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727</v>
      </c>
      <c r="AE705" s="682"/>
      <c r="AF705" s="682"/>
      <c r="AG705" s="191" t="s">
        <v>732</v>
      </c>
      <c r="AH705" s="238"/>
      <c r="AI705" s="238"/>
      <c r="AJ705" s="238"/>
      <c r="AK705" s="238"/>
      <c r="AL705" s="238"/>
      <c r="AM705" s="238"/>
      <c r="AN705" s="238"/>
      <c r="AO705" s="238"/>
      <c r="AP705" s="238"/>
      <c r="AQ705" s="238"/>
      <c r="AR705" s="238"/>
      <c r="AS705" s="238"/>
      <c r="AT705" s="238"/>
      <c r="AU705" s="238"/>
      <c r="AV705" s="238"/>
      <c r="AW705" s="238"/>
      <c r="AX705" s="829"/>
    </row>
    <row r="706" spans="1:50" ht="35.25" customHeight="1">
      <c r="A706" s="46"/>
      <c r="B706" s="115"/>
      <c r="C706" s="152"/>
      <c r="D706" s="175"/>
      <c r="E706" s="197" t="s">
        <v>146</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730</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4"/>
    </row>
    <row r="707" spans="1:50" ht="26.25" customHeight="1">
      <c r="A707" s="46"/>
      <c r="B707" s="115"/>
      <c r="C707" s="153"/>
      <c r="D707" s="176"/>
      <c r="E707" s="198" t="s">
        <v>460</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66</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4"/>
    </row>
    <row r="708" spans="1:50" ht="26.25" customHeight="1">
      <c r="A708" s="46"/>
      <c r="B708" s="116"/>
      <c r="C708" s="154" t="s">
        <v>16</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575</v>
      </c>
      <c r="AE708" s="684"/>
      <c r="AF708" s="684"/>
      <c r="AG708" s="706" t="s">
        <v>520</v>
      </c>
      <c r="AH708" s="716"/>
      <c r="AI708" s="716"/>
      <c r="AJ708" s="716"/>
      <c r="AK708" s="716"/>
      <c r="AL708" s="716"/>
      <c r="AM708" s="716"/>
      <c r="AN708" s="716"/>
      <c r="AO708" s="716"/>
      <c r="AP708" s="716"/>
      <c r="AQ708" s="716"/>
      <c r="AR708" s="716"/>
      <c r="AS708" s="716"/>
      <c r="AT708" s="716"/>
      <c r="AU708" s="716"/>
      <c r="AV708" s="716"/>
      <c r="AW708" s="716"/>
      <c r="AX708" s="841"/>
    </row>
    <row r="709" spans="1:50" ht="26.25" customHeight="1">
      <c r="A709" s="46"/>
      <c r="B709" s="116"/>
      <c r="C709" s="155" t="s">
        <v>228</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727</v>
      </c>
      <c r="AE709" s="680"/>
      <c r="AF709" s="680"/>
      <c r="AG709" s="705" t="s">
        <v>734</v>
      </c>
      <c r="AH709" s="715"/>
      <c r="AI709" s="715"/>
      <c r="AJ709" s="715"/>
      <c r="AK709" s="715"/>
      <c r="AL709" s="715"/>
      <c r="AM709" s="715"/>
      <c r="AN709" s="715"/>
      <c r="AO709" s="715"/>
      <c r="AP709" s="715"/>
      <c r="AQ709" s="715"/>
      <c r="AR709" s="715"/>
      <c r="AS709" s="715"/>
      <c r="AT709" s="715"/>
      <c r="AU709" s="715"/>
      <c r="AV709" s="715"/>
      <c r="AW709" s="715"/>
      <c r="AX709" s="840"/>
    </row>
    <row r="710" spans="1:50" ht="26.25" customHeight="1">
      <c r="A710" s="46"/>
      <c r="B710" s="116"/>
      <c r="C710" s="155" t="s">
        <v>24</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575</v>
      </c>
      <c r="AE710" s="680"/>
      <c r="AF710" s="680"/>
      <c r="AG710" s="705" t="s">
        <v>520</v>
      </c>
      <c r="AH710" s="715"/>
      <c r="AI710" s="715"/>
      <c r="AJ710" s="715"/>
      <c r="AK710" s="715"/>
      <c r="AL710" s="715"/>
      <c r="AM710" s="715"/>
      <c r="AN710" s="715"/>
      <c r="AO710" s="715"/>
      <c r="AP710" s="715"/>
      <c r="AQ710" s="715"/>
      <c r="AR710" s="715"/>
      <c r="AS710" s="715"/>
      <c r="AT710" s="715"/>
      <c r="AU710" s="715"/>
      <c r="AV710" s="715"/>
      <c r="AW710" s="715"/>
      <c r="AX710" s="840"/>
    </row>
    <row r="711" spans="1:50" ht="26.25" customHeight="1">
      <c r="A711" s="46"/>
      <c r="B711" s="116"/>
      <c r="C711" s="155" t="s">
        <v>105</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727</v>
      </c>
      <c r="AE711" s="680"/>
      <c r="AF711" s="680"/>
      <c r="AG711" s="705" t="s">
        <v>733</v>
      </c>
      <c r="AH711" s="715"/>
      <c r="AI711" s="715"/>
      <c r="AJ711" s="715"/>
      <c r="AK711" s="715"/>
      <c r="AL711" s="715"/>
      <c r="AM711" s="715"/>
      <c r="AN711" s="715"/>
      <c r="AO711" s="715"/>
      <c r="AP711" s="715"/>
      <c r="AQ711" s="715"/>
      <c r="AR711" s="715"/>
      <c r="AS711" s="715"/>
      <c r="AT711" s="715"/>
      <c r="AU711" s="715"/>
      <c r="AV711" s="715"/>
      <c r="AW711" s="715"/>
      <c r="AX711" s="840"/>
    </row>
    <row r="712" spans="1:50" ht="26.25" customHeight="1">
      <c r="A712" s="46"/>
      <c r="B712" s="116"/>
      <c r="C712" s="155" t="s">
        <v>396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575</v>
      </c>
      <c r="AE712" s="681"/>
      <c r="AF712" s="681"/>
      <c r="AG712" s="707" t="s">
        <v>520</v>
      </c>
      <c r="AH712" s="717"/>
      <c r="AI712" s="717"/>
      <c r="AJ712" s="717"/>
      <c r="AK712" s="717"/>
      <c r="AL712" s="717"/>
      <c r="AM712" s="717"/>
      <c r="AN712" s="717"/>
      <c r="AO712" s="717"/>
      <c r="AP712" s="717"/>
      <c r="AQ712" s="717"/>
      <c r="AR712" s="717"/>
      <c r="AS712" s="717"/>
      <c r="AT712" s="717"/>
      <c r="AU712" s="717"/>
      <c r="AV712" s="717"/>
      <c r="AW712" s="717"/>
      <c r="AX712" s="842"/>
    </row>
    <row r="713" spans="1:50" ht="26.25" customHeight="1">
      <c r="A713" s="46"/>
      <c r="B713" s="116"/>
      <c r="C713" s="156" t="s">
        <v>407</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575</v>
      </c>
      <c r="AE713" s="680"/>
      <c r="AF713" s="697"/>
      <c r="AG713" s="705" t="s">
        <v>520</v>
      </c>
      <c r="AH713" s="715"/>
      <c r="AI713" s="715"/>
      <c r="AJ713" s="715"/>
      <c r="AK713" s="715"/>
      <c r="AL713" s="715"/>
      <c r="AM713" s="715"/>
      <c r="AN713" s="715"/>
      <c r="AO713" s="715"/>
      <c r="AP713" s="715"/>
      <c r="AQ713" s="715"/>
      <c r="AR713" s="715"/>
      <c r="AS713" s="715"/>
      <c r="AT713" s="715"/>
      <c r="AU713" s="715"/>
      <c r="AV713" s="715"/>
      <c r="AW713" s="715"/>
      <c r="AX713" s="840"/>
    </row>
    <row r="714" spans="1:50" ht="26.25" customHeight="1">
      <c r="A714" s="47"/>
      <c r="B714" s="117"/>
      <c r="C714" s="157" t="s">
        <v>339</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575</v>
      </c>
      <c r="AE714" s="685"/>
      <c r="AF714" s="698"/>
      <c r="AG714" s="708" t="s">
        <v>520</v>
      </c>
      <c r="AH714" s="718"/>
      <c r="AI714" s="718"/>
      <c r="AJ714" s="718"/>
      <c r="AK714" s="718"/>
      <c r="AL714" s="718"/>
      <c r="AM714" s="718"/>
      <c r="AN714" s="718"/>
      <c r="AO714" s="718"/>
      <c r="AP714" s="718"/>
      <c r="AQ714" s="718"/>
      <c r="AR714" s="718"/>
      <c r="AS714" s="718"/>
      <c r="AT714" s="718"/>
      <c r="AU714" s="718"/>
      <c r="AV714" s="718"/>
      <c r="AW714" s="718"/>
      <c r="AX714" s="843"/>
    </row>
    <row r="715" spans="1:50" ht="27" customHeight="1">
      <c r="A715" s="45" t="s">
        <v>117</v>
      </c>
      <c r="B715" s="118"/>
      <c r="C715" s="158" t="s">
        <v>473</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727</v>
      </c>
      <c r="AE715" s="684"/>
      <c r="AF715" s="699"/>
      <c r="AG715" s="706" t="s">
        <v>131</v>
      </c>
      <c r="AH715" s="716"/>
      <c r="AI715" s="716"/>
      <c r="AJ715" s="716"/>
      <c r="AK715" s="716"/>
      <c r="AL715" s="716"/>
      <c r="AM715" s="716"/>
      <c r="AN715" s="716"/>
      <c r="AO715" s="716"/>
      <c r="AP715" s="716"/>
      <c r="AQ715" s="716"/>
      <c r="AR715" s="716"/>
      <c r="AS715" s="716"/>
      <c r="AT715" s="716"/>
      <c r="AU715" s="716"/>
      <c r="AV715" s="716"/>
      <c r="AW715" s="716"/>
      <c r="AX715" s="841"/>
    </row>
    <row r="716" spans="1:50" ht="35.25" customHeight="1">
      <c r="A716" s="46"/>
      <c r="B716" s="116"/>
      <c r="C716" s="159" t="s">
        <v>128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575</v>
      </c>
      <c r="AE716" s="686"/>
      <c r="AF716" s="686"/>
      <c r="AG716" s="705" t="s">
        <v>520</v>
      </c>
      <c r="AH716" s="715"/>
      <c r="AI716" s="715"/>
      <c r="AJ716" s="715"/>
      <c r="AK716" s="715"/>
      <c r="AL716" s="715"/>
      <c r="AM716" s="715"/>
      <c r="AN716" s="715"/>
      <c r="AO716" s="715"/>
      <c r="AP716" s="715"/>
      <c r="AQ716" s="715"/>
      <c r="AR716" s="715"/>
      <c r="AS716" s="715"/>
      <c r="AT716" s="715"/>
      <c r="AU716" s="715"/>
      <c r="AV716" s="715"/>
      <c r="AW716" s="715"/>
      <c r="AX716" s="840"/>
    </row>
    <row r="717" spans="1:50" ht="27" customHeight="1">
      <c r="A717" s="46"/>
      <c r="B717" s="116"/>
      <c r="C717" s="155" t="s">
        <v>376</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727</v>
      </c>
      <c r="AE717" s="680"/>
      <c r="AF717" s="680"/>
      <c r="AG717" s="705" t="s">
        <v>281</v>
      </c>
      <c r="AH717" s="715"/>
      <c r="AI717" s="715"/>
      <c r="AJ717" s="715"/>
      <c r="AK717" s="715"/>
      <c r="AL717" s="715"/>
      <c r="AM717" s="715"/>
      <c r="AN717" s="715"/>
      <c r="AO717" s="715"/>
      <c r="AP717" s="715"/>
      <c r="AQ717" s="715"/>
      <c r="AR717" s="715"/>
      <c r="AS717" s="715"/>
      <c r="AT717" s="715"/>
      <c r="AU717" s="715"/>
      <c r="AV717" s="715"/>
      <c r="AW717" s="715"/>
      <c r="AX717" s="840"/>
    </row>
    <row r="718" spans="1:50" ht="27"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727</v>
      </c>
      <c r="AE718" s="680"/>
      <c r="AF718" s="680"/>
      <c r="AG718" s="194" t="s">
        <v>548</v>
      </c>
      <c r="AH718" s="241"/>
      <c r="AI718" s="241"/>
      <c r="AJ718" s="241"/>
      <c r="AK718" s="241"/>
      <c r="AL718" s="241"/>
      <c r="AM718" s="241"/>
      <c r="AN718" s="241"/>
      <c r="AO718" s="241"/>
      <c r="AP718" s="241"/>
      <c r="AQ718" s="241"/>
      <c r="AR718" s="241"/>
      <c r="AS718" s="241"/>
      <c r="AT718" s="241"/>
      <c r="AU718" s="241"/>
      <c r="AV718" s="241"/>
      <c r="AW718" s="241"/>
      <c r="AX718" s="830"/>
    </row>
    <row r="719" spans="1:50" ht="41.25" customHeight="1">
      <c r="A719" s="48" t="s">
        <v>71</v>
      </c>
      <c r="B719" s="119"/>
      <c r="C719" s="160" t="s">
        <v>268</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575</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29"/>
    </row>
    <row r="720" spans="1:50" ht="19.7" customHeight="1">
      <c r="A720" s="49"/>
      <c r="B720" s="120"/>
      <c r="C720" s="161" t="s">
        <v>287</v>
      </c>
      <c r="D720" s="184"/>
      <c r="E720" s="184"/>
      <c r="F720" s="246"/>
      <c r="G720" s="312" t="s">
        <v>68</v>
      </c>
      <c r="H720" s="184"/>
      <c r="I720" s="184"/>
      <c r="J720" s="184"/>
      <c r="K720" s="184"/>
      <c r="L720" s="184"/>
      <c r="M720" s="184"/>
      <c r="N720" s="312" t="s">
        <v>300</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4"/>
    </row>
    <row r="721" spans="1:50" ht="24.75"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4"/>
    </row>
    <row r="722" spans="1:50" ht="24.75"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4"/>
    </row>
    <row r="723" spans="1:50" ht="24.75"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4"/>
    </row>
    <row r="724" spans="1:50" ht="24.75"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4"/>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0"/>
    </row>
    <row r="726" spans="1:50" ht="67.5" customHeight="1">
      <c r="A726" s="45" t="s">
        <v>119</v>
      </c>
      <c r="B726" s="122"/>
      <c r="C726" s="163" t="s">
        <v>137</v>
      </c>
      <c r="D726" s="103"/>
      <c r="E726" s="103"/>
      <c r="F726" s="248"/>
      <c r="G726" s="315" t="s">
        <v>739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141</v>
      </c>
      <c r="D727" s="186"/>
      <c r="E727" s="186"/>
      <c r="F727" s="249"/>
      <c r="G727" s="316" t="s">
        <v>588</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4"/>
    </row>
    <row r="728" spans="1:50" ht="24" customHeight="1">
      <c r="A728" s="52" t="s">
        <v>106</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5"/>
    </row>
    <row r="729" spans="1:50" ht="67.5" customHeight="1">
      <c r="A729" s="53" t="s">
        <v>741</v>
      </c>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6"/>
    </row>
    <row r="730" spans="1:50" ht="24.75" customHeight="1">
      <c r="A730" s="54" t="s">
        <v>84</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7"/>
    </row>
    <row r="731" spans="1:50" ht="67.5" customHeight="1">
      <c r="A731" s="55" t="s">
        <v>44</v>
      </c>
      <c r="B731" s="127"/>
      <c r="C731" s="127"/>
      <c r="D731" s="127"/>
      <c r="E731" s="199"/>
      <c r="F731" s="250" t="s">
        <v>740</v>
      </c>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6"/>
    </row>
    <row r="732" spans="1:50" ht="24.75" customHeight="1">
      <c r="A732" s="54" t="s">
        <v>129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7"/>
    </row>
    <row r="733" spans="1:50" ht="66" customHeight="1">
      <c r="A733" s="55" t="s">
        <v>506</v>
      </c>
      <c r="B733" s="127"/>
      <c r="C733" s="127"/>
      <c r="D733" s="127"/>
      <c r="E733" s="199"/>
      <c r="F733" s="250" t="s">
        <v>541</v>
      </c>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6"/>
    </row>
    <row r="734" spans="1:50" ht="24.75" customHeight="1">
      <c r="A734" s="56" t="s">
        <v>108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8"/>
    </row>
    <row r="735" spans="1:50" ht="67.5" customHeight="1">
      <c r="A735" s="57" t="s">
        <v>520</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49"/>
    </row>
    <row r="736" spans="1:50" ht="24.75" customHeight="1">
      <c r="A736" s="58" t="s">
        <v>486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0"/>
    </row>
    <row r="737" spans="1:51" ht="24.75" customHeight="1">
      <c r="A737" s="59" t="s">
        <v>693</v>
      </c>
      <c r="B737" s="131"/>
      <c r="C737" s="131"/>
      <c r="D737" s="187"/>
      <c r="E737" s="200" t="s">
        <v>520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1"/>
      <c r="AY737" s="864"/>
    </row>
    <row r="738" spans="1:51" ht="24.75" customHeight="1">
      <c r="A738" s="60" t="s">
        <v>240</v>
      </c>
      <c r="B738" s="60"/>
      <c r="C738" s="60"/>
      <c r="D738" s="60"/>
      <c r="E738" s="200" t="s">
        <v>520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1"/>
    </row>
    <row r="739" spans="1:51" ht="24.75" customHeight="1">
      <c r="A739" s="60" t="s">
        <v>515</v>
      </c>
      <c r="B739" s="60"/>
      <c r="C739" s="60"/>
      <c r="D739" s="60"/>
      <c r="E739" s="200" t="s">
        <v>520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1"/>
    </row>
    <row r="740" spans="1:51" ht="24.75" customHeight="1">
      <c r="A740" s="60" t="s">
        <v>512</v>
      </c>
      <c r="B740" s="60"/>
      <c r="C740" s="60"/>
      <c r="D740" s="60"/>
      <c r="E740" s="200" t="s">
        <v>520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1"/>
    </row>
    <row r="741" spans="1:51" ht="24.75" customHeight="1">
      <c r="A741" s="60" t="s">
        <v>183</v>
      </c>
      <c r="B741" s="60"/>
      <c r="C741" s="60"/>
      <c r="D741" s="60"/>
      <c r="E741" s="200" t="s">
        <v>520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1"/>
    </row>
    <row r="742" spans="1:51" ht="24.75" customHeight="1">
      <c r="A742" s="60" t="s">
        <v>511</v>
      </c>
      <c r="B742" s="60"/>
      <c r="C742" s="60"/>
      <c r="D742" s="60"/>
      <c r="E742" s="200" t="s">
        <v>520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1"/>
    </row>
    <row r="743" spans="1:51" ht="24.75" customHeight="1">
      <c r="A743" s="60" t="s">
        <v>206</v>
      </c>
      <c r="B743" s="60"/>
      <c r="C743" s="60"/>
      <c r="D743" s="60"/>
      <c r="E743" s="200" t="s">
        <v>520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1"/>
    </row>
    <row r="744" spans="1:51" ht="24.75" customHeight="1">
      <c r="A744" s="60" t="s">
        <v>187</v>
      </c>
      <c r="B744" s="60"/>
      <c r="C744" s="60"/>
      <c r="D744" s="60"/>
      <c r="E744" s="200" t="s">
        <v>520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1"/>
    </row>
    <row r="745" spans="1:51" ht="24.75" customHeight="1">
      <c r="A745" s="60" t="s">
        <v>498</v>
      </c>
      <c r="B745" s="60"/>
      <c r="C745" s="60"/>
      <c r="D745" s="60"/>
      <c r="E745" s="201" t="s">
        <v>520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1"/>
    </row>
    <row r="746" spans="1:51" ht="24.75" customHeight="1">
      <c r="A746" s="60" t="s">
        <v>237</v>
      </c>
      <c r="B746" s="60"/>
      <c r="C746" s="60"/>
      <c r="D746" s="60"/>
      <c r="E746" s="202" t="s">
        <v>297</v>
      </c>
      <c r="F746" s="253"/>
      <c r="G746" s="253"/>
      <c r="H746" s="358" t="str">
        <f>IF(E746="","","-")</f>
        <v>-</v>
      </c>
      <c r="I746" s="253" t="s">
        <v>726</v>
      </c>
      <c r="J746" s="253"/>
      <c r="K746" s="358" t="str">
        <f>IF(I746="","","-")</f>
        <v>-</v>
      </c>
      <c r="L746" s="384">
        <v>25</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2"/>
    </row>
    <row r="747" spans="1:51" ht="24.75" customHeight="1">
      <c r="A747" s="60" t="s">
        <v>586</v>
      </c>
      <c r="B747" s="60"/>
      <c r="C747" s="60"/>
      <c r="D747" s="60"/>
      <c r="E747" s="202" t="s">
        <v>297</v>
      </c>
      <c r="F747" s="253"/>
      <c r="G747" s="253"/>
      <c r="H747" s="358" t="str">
        <f>IF(E747="","","-")</f>
        <v>-</v>
      </c>
      <c r="I747" s="253" t="s">
        <v>521</v>
      </c>
      <c r="J747" s="253"/>
      <c r="K747" s="358" t="str">
        <f>IF(I747="","","-")</f>
        <v>-</v>
      </c>
      <c r="L747" s="384">
        <v>18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2"/>
    </row>
    <row r="748" spans="1:51" ht="28.35" customHeight="1">
      <c r="A748" s="11" t="s">
        <v>508</v>
      </c>
      <c r="B748" s="79"/>
      <c r="C748" s="79"/>
      <c r="D748" s="79"/>
      <c r="E748" s="79"/>
      <c r="F748" s="208"/>
      <c r="G748" s="317" t="s">
        <v>717</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3"/>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3"/>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3"/>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3"/>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3"/>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3"/>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3"/>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3"/>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3"/>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3"/>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3"/>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3"/>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3"/>
    </row>
    <row r="761" spans="1:50" ht="27.75" hidden="1"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3"/>
    </row>
    <row r="762" spans="1:50" ht="28.35" hidden="1"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3"/>
    </row>
    <row r="763" spans="1:50" ht="28.35" hidden="1"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3"/>
    </row>
    <row r="764" spans="1:50" ht="28.35" hidden="1"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3"/>
    </row>
    <row r="765" spans="1:50" ht="52.5" hidden="1"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3"/>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3"/>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3"/>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3"/>
    </row>
    <row r="769" spans="1:50" ht="18.600000000000001"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3"/>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3"/>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3"/>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3"/>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3"/>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3"/>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3"/>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3"/>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3"/>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3"/>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3"/>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3"/>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3"/>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3"/>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3"/>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3"/>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3"/>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4"/>
    </row>
    <row r="787" spans="1:51" ht="24.75" customHeight="1">
      <c r="A787" s="62" t="s">
        <v>186</v>
      </c>
      <c r="B787" s="133"/>
      <c r="C787" s="133"/>
      <c r="D787" s="133"/>
      <c r="E787" s="133"/>
      <c r="F787" s="255"/>
      <c r="G787" s="320" t="s">
        <v>712</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493</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5"/>
    </row>
    <row r="788" spans="1:51" ht="24.75" customHeight="1">
      <c r="A788" s="36"/>
      <c r="B788" s="134"/>
      <c r="C788" s="134"/>
      <c r="D788" s="134"/>
      <c r="E788" s="134"/>
      <c r="F788" s="256"/>
      <c r="G788" s="163" t="s">
        <v>70</v>
      </c>
      <c r="H788" s="103"/>
      <c r="I788" s="103"/>
      <c r="J788" s="103"/>
      <c r="K788" s="103"/>
      <c r="L788" s="385" t="s">
        <v>73</v>
      </c>
      <c r="M788" s="103"/>
      <c r="N788" s="103"/>
      <c r="O788" s="103"/>
      <c r="P788" s="103"/>
      <c r="Q788" s="103"/>
      <c r="R788" s="103"/>
      <c r="S788" s="103"/>
      <c r="T788" s="103"/>
      <c r="U788" s="103"/>
      <c r="V788" s="103"/>
      <c r="W788" s="103"/>
      <c r="X788" s="248"/>
      <c r="Y788" s="524" t="s">
        <v>79</v>
      </c>
      <c r="Z788" s="548"/>
      <c r="AA788" s="548"/>
      <c r="AB788" s="609"/>
      <c r="AC788" s="163" t="s">
        <v>70</v>
      </c>
      <c r="AD788" s="103"/>
      <c r="AE788" s="103"/>
      <c r="AF788" s="103"/>
      <c r="AG788" s="103"/>
      <c r="AH788" s="385" t="s">
        <v>73</v>
      </c>
      <c r="AI788" s="103"/>
      <c r="AJ788" s="103"/>
      <c r="AK788" s="103"/>
      <c r="AL788" s="103"/>
      <c r="AM788" s="103"/>
      <c r="AN788" s="103"/>
      <c r="AO788" s="103"/>
      <c r="AP788" s="103"/>
      <c r="AQ788" s="103"/>
      <c r="AR788" s="103"/>
      <c r="AS788" s="103"/>
      <c r="AT788" s="248"/>
      <c r="AU788" s="524" t="s">
        <v>79</v>
      </c>
      <c r="AV788" s="548"/>
      <c r="AW788" s="548"/>
      <c r="AX788" s="856"/>
    </row>
    <row r="789" spans="1:51" ht="24.75" customHeight="1">
      <c r="A789" s="36"/>
      <c r="B789" s="134"/>
      <c r="C789" s="134"/>
      <c r="D789" s="134"/>
      <c r="E789" s="134"/>
      <c r="F789" s="256"/>
      <c r="G789" s="321" t="s">
        <v>737</v>
      </c>
      <c r="H789" s="362"/>
      <c r="I789" s="362"/>
      <c r="J789" s="362"/>
      <c r="K789" s="382"/>
      <c r="L789" s="386" t="s">
        <v>304</v>
      </c>
      <c r="M789" s="393"/>
      <c r="N789" s="393"/>
      <c r="O789" s="393"/>
      <c r="P789" s="393"/>
      <c r="Q789" s="393"/>
      <c r="R789" s="393"/>
      <c r="S789" s="393"/>
      <c r="T789" s="393"/>
      <c r="U789" s="393"/>
      <c r="V789" s="393"/>
      <c r="W789" s="393"/>
      <c r="X789" s="496"/>
      <c r="Y789" s="525">
        <v>11</v>
      </c>
      <c r="Z789" s="549"/>
      <c r="AA789" s="549"/>
      <c r="AB789" s="610"/>
      <c r="AC789" s="321"/>
      <c r="AD789" s="362"/>
      <c r="AE789" s="362"/>
      <c r="AF789" s="362"/>
      <c r="AG789" s="382"/>
      <c r="AH789" s="386"/>
      <c r="AI789" s="393"/>
      <c r="AJ789" s="393"/>
      <c r="AK789" s="393"/>
      <c r="AL789" s="393"/>
      <c r="AM789" s="393"/>
      <c r="AN789" s="393"/>
      <c r="AO789" s="393"/>
      <c r="AP789" s="393"/>
      <c r="AQ789" s="393"/>
      <c r="AR789" s="393"/>
      <c r="AS789" s="393"/>
      <c r="AT789" s="496"/>
      <c r="AU789" s="525"/>
      <c r="AV789" s="549"/>
      <c r="AW789" s="549"/>
      <c r="AX789" s="857"/>
    </row>
    <row r="790" spans="1:51" ht="24.75"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8"/>
    </row>
    <row r="791" spans="1:51" ht="24.75"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8"/>
    </row>
    <row r="792" spans="1:51" ht="24.75"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8"/>
    </row>
    <row r="793" spans="1:51" ht="24.75"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8"/>
    </row>
    <row r="794" spans="1:51" ht="24.75"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8"/>
    </row>
    <row r="795" spans="1:51" ht="24.75"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8"/>
    </row>
    <row r="796" spans="1:51" ht="24.75"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8"/>
    </row>
    <row r="797" spans="1:51" ht="24.75"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8"/>
    </row>
    <row r="798" spans="1:51" ht="24.75"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8"/>
    </row>
    <row r="799" spans="1:51" ht="24.75" customHeight="1">
      <c r="A799" s="36"/>
      <c r="B799" s="134"/>
      <c r="C799" s="134"/>
      <c r="D799" s="134"/>
      <c r="E799" s="134"/>
      <c r="F799" s="256"/>
      <c r="G799" s="323" t="s">
        <v>80</v>
      </c>
      <c r="H799" s="364"/>
      <c r="I799" s="364"/>
      <c r="J799" s="364"/>
      <c r="K799" s="364"/>
      <c r="L799" s="388"/>
      <c r="M799" s="395"/>
      <c r="N799" s="395"/>
      <c r="O799" s="395"/>
      <c r="P799" s="395"/>
      <c r="Q799" s="395"/>
      <c r="R799" s="395"/>
      <c r="S799" s="395"/>
      <c r="T799" s="395"/>
      <c r="U799" s="395"/>
      <c r="V799" s="395"/>
      <c r="W799" s="395"/>
      <c r="X799" s="498"/>
      <c r="Y799" s="527">
        <f>SUM(Y789:AB798)</f>
        <v>11</v>
      </c>
      <c r="Z799" s="551"/>
      <c r="AA799" s="551"/>
      <c r="AB799" s="612"/>
      <c r="AC799" s="323" t="s">
        <v>80</v>
      </c>
      <c r="AD799" s="364"/>
      <c r="AE799" s="364"/>
      <c r="AF799" s="364"/>
      <c r="AG799" s="364"/>
      <c r="AH799" s="388"/>
      <c r="AI799" s="395"/>
      <c r="AJ799" s="395"/>
      <c r="AK799" s="395"/>
      <c r="AL799" s="395"/>
      <c r="AM799" s="395"/>
      <c r="AN799" s="395"/>
      <c r="AO799" s="395"/>
      <c r="AP799" s="395"/>
      <c r="AQ799" s="395"/>
      <c r="AR799" s="395"/>
      <c r="AS799" s="395"/>
      <c r="AT799" s="498"/>
      <c r="AU799" s="527">
        <f>SUM(AU789:AX798)</f>
        <v>0</v>
      </c>
      <c r="AV799" s="551"/>
      <c r="AW799" s="551"/>
      <c r="AX799" s="859"/>
    </row>
    <row r="800" spans="1:51" ht="24.75" hidden="1" customHeight="1">
      <c r="A800" s="36"/>
      <c r="B800" s="134"/>
      <c r="C800" s="134"/>
      <c r="D800" s="134"/>
      <c r="E800" s="134"/>
      <c r="F800" s="256"/>
      <c r="G800" s="320" t="s">
        <v>466</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465</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5"/>
      <c r="AY800">
        <f>COUNTA($G$802,$AC$802)</f>
        <v>0</v>
      </c>
    </row>
    <row r="801" spans="1:51" ht="24.75" hidden="1" customHeight="1">
      <c r="A801" s="36"/>
      <c r="B801" s="134"/>
      <c r="C801" s="134"/>
      <c r="D801" s="134"/>
      <c r="E801" s="134"/>
      <c r="F801" s="256"/>
      <c r="G801" s="163" t="s">
        <v>70</v>
      </c>
      <c r="H801" s="103"/>
      <c r="I801" s="103"/>
      <c r="J801" s="103"/>
      <c r="K801" s="103"/>
      <c r="L801" s="385" t="s">
        <v>73</v>
      </c>
      <c r="M801" s="103"/>
      <c r="N801" s="103"/>
      <c r="O801" s="103"/>
      <c r="P801" s="103"/>
      <c r="Q801" s="103"/>
      <c r="R801" s="103"/>
      <c r="S801" s="103"/>
      <c r="T801" s="103"/>
      <c r="U801" s="103"/>
      <c r="V801" s="103"/>
      <c r="W801" s="103"/>
      <c r="X801" s="248"/>
      <c r="Y801" s="524" t="s">
        <v>79</v>
      </c>
      <c r="Z801" s="548"/>
      <c r="AA801" s="548"/>
      <c r="AB801" s="609"/>
      <c r="AC801" s="163" t="s">
        <v>70</v>
      </c>
      <c r="AD801" s="103"/>
      <c r="AE801" s="103"/>
      <c r="AF801" s="103"/>
      <c r="AG801" s="103"/>
      <c r="AH801" s="385" t="s">
        <v>73</v>
      </c>
      <c r="AI801" s="103"/>
      <c r="AJ801" s="103"/>
      <c r="AK801" s="103"/>
      <c r="AL801" s="103"/>
      <c r="AM801" s="103"/>
      <c r="AN801" s="103"/>
      <c r="AO801" s="103"/>
      <c r="AP801" s="103"/>
      <c r="AQ801" s="103"/>
      <c r="AR801" s="103"/>
      <c r="AS801" s="103"/>
      <c r="AT801" s="248"/>
      <c r="AU801" s="524" t="s">
        <v>79</v>
      </c>
      <c r="AV801" s="548"/>
      <c r="AW801" s="548"/>
      <c r="AX801" s="856"/>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7"/>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8"/>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8"/>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8"/>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8"/>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8"/>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8"/>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8"/>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8"/>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8"/>
      <c r="AY811">
        <f t="shared" si="31"/>
        <v>0</v>
      </c>
    </row>
    <row r="812" spans="1:51" ht="24.75" hidden="1" customHeight="1">
      <c r="A812" s="36"/>
      <c r="B812" s="134"/>
      <c r="C812" s="134"/>
      <c r="D812" s="134"/>
      <c r="E812" s="134"/>
      <c r="F812" s="256"/>
      <c r="G812" s="323" t="s">
        <v>80</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80</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59"/>
      <c r="AY812">
        <f t="shared" si="31"/>
        <v>0</v>
      </c>
    </row>
    <row r="813" spans="1:51" ht="24.75" hidden="1" customHeight="1">
      <c r="A813" s="36"/>
      <c r="B813" s="134"/>
      <c r="C813" s="134"/>
      <c r="D813" s="134"/>
      <c r="E813" s="134"/>
      <c r="F813" s="256"/>
      <c r="G813" s="320" t="s">
        <v>319</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286</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5"/>
      <c r="AY813">
        <f>COUNTA($G$815,$AC$815)</f>
        <v>0</v>
      </c>
    </row>
    <row r="814" spans="1:51" ht="24.75" hidden="1" customHeight="1">
      <c r="A814" s="36"/>
      <c r="B814" s="134"/>
      <c r="C814" s="134"/>
      <c r="D814" s="134"/>
      <c r="E814" s="134"/>
      <c r="F814" s="256"/>
      <c r="G814" s="163" t="s">
        <v>70</v>
      </c>
      <c r="H814" s="103"/>
      <c r="I814" s="103"/>
      <c r="J814" s="103"/>
      <c r="K814" s="103"/>
      <c r="L814" s="385" t="s">
        <v>73</v>
      </c>
      <c r="M814" s="103"/>
      <c r="N814" s="103"/>
      <c r="O814" s="103"/>
      <c r="P814" s="103"/>
      <c r="Q814" s="103"/>
      <c r="R814" s="103"/>
      <c r="S814" s="103"/>
      <c r="T814" s="103"/>
      <c r="U814" s="103"/>
      <c r="V814" s="103"/>
      <c r="W814" s="103"/>
      <c r="X814" s="248"/>
      <c r="Y814" s="524" t="s">
        <v>79</v>
      </c>
      <c r="Z814" s="548"/>
      <c r="AA814" s="548"/>
      <c r="AB814" s="609"/>
      <c r="AC814" s="163" t="s">
        <v>70</v>
      </c>
      <c r="AD814" s="103"/>
      <c r="AE814" s="103"/>
      <c r="AF814" s="103"/>
      <c r="AG814" s="103"/>
      <c r="AH814" s="385" t="s">
        <v>73</v>
      </c>
      <c r="AI814" s="103"/>
      <c r="AJ814" s="103"/>
      <c r="AK814" s="103"/>
      <c r="AL814" s="103"/>
      <c r="AM814" s="103"/>
      <c r="AN814" s="103"/>
      <c r="AO814" s="103"/>
      <c r="AP814" s="103"/>
      <c r="AQ814" s="103"/>
      <c r="AR814" s="103"/>
      <c r="AS814" s="103"/>
      <c r="AT814" s="248"/>
      <c r="AU814" s="524" t="s">
        <v>79</v>
      </c>
      <c r="AV814" s="548"/>
      <c r="AW814" s="548"/>
      <c r="AX814" s="856"/>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7"/>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8"/>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8"/>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8"/>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8"/>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8"/>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8"/>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8"/>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8"/>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8"/>
      <c r="AY824">
        <f t="shared" si="32"/>
        <v>0</v>
      </c>
    </row>
    <row r="825" spans="1:51" ht="24.75" hidden="1" customHeight="1">
      <c r="A825" s="36"/>
      <c r="B825" s="134"/>
      <c r="C825" s="134"/>
      <c r="D825" s="134"/>
      <c r="E825" s="134"/>
      <c r="F825" s="256"/>
      <c r="G825" s="323" t="s">
        <v>80</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80</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59"/>
      <c r="AY825">
        <f t="shared" si="32"/>
        <v>0</v>
      </c>
    </row>
    <row r="826" spans="1:51" ht="24.75" hidden="1" customHeight="1">
      <c r="A826" s="36"/>
      <c r="B826" s="134"/>
      <c r="C826" s="134"/>
      <c r="D826" s="134"/>
      <c r="E826" s="134"/>
      <c r="F826" s="256"/>
      <c r="G826" s="320" t="s">
        <v>409</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310</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5"/>
      <c r="AY826">
        <f>COUNTA($G$828,$AC$828)</f>
        <v>0</v>
      </c>
    </row>
    <row r="827" spans="1:51" ht="24.75" hidden="1" customHeight="1">
      <c r="A827" s="36"/>
      <c r="B827" s="134"/>
      <c r="C827" s="134"/>
      <c r="D827" s="134"/>
      <c r="E827" s="134"/>
      <c r="F827" s="256"/>
      <c r="G827" s="163" t="s">
        <v>70</v>
      </c>
      <c r="H827" s="103"/>
      <c r="I827" s="103"/>
      <c r="J827" s="103"/>
      <c r="K827" s="103"/>
      <c r="L827" s="385" t="s">
        <v>73</v>
      </c>
      <c r="M827" s="103"/>
      <c r="N827" s="103"/>
      <c r="O827" s="103"/>
      <c r="P827" s="103"/>
      <c r="Q827" s="103"/>
      <c r="R827" s="103"/>
      <c r="S827" s="103"/>
      <c r="T827" s="103"/>
      <c r="U827" s="103"/>
      <c r="V827" s="103"/>
      <c r="W827" s="103"/>
      <c r="X827" s="248"/>
      <c r="Y827" s="524" t="s">
        <v>79</v>
      </c>
      <c r="Z827" s="548"/>
      <c r="AA827" s="548"/>
      <c r="AB827" s="609"/>
      <c r="AC827" s="163" t="s">
        <v>70</v>
      </c>
      <c r="AD827" s="103"/>
      <c r="AE827" s="103"/>
      <c r="AF827" s="103"/>
      <c r="AG827" s="103"/>
      <c r="AH827" s="385" t="s">
        <v>73</v>
      </c>
      <c r="AI827" s="103"/>
      <c r="AJ827" s="103"/>
      <c r="AK827" s="103"/>
      <c r="AL827" s="103"/>
      <c r="AM827" s="103"/>
      <c r="AN827" s="103"/>
      <c r="AO827" s="103"/>
      <c r="AP827" s="103"/>
      <c r="AQ827" s="103"/>
      <c r="AR827" s="103"/>
      <c r="AS827" s="103"/>
      <c r="AT827" s="248"/>
      <c r="AU827" s="524" t="s">
        <v>79</v>
      </c>
      <c r="AV827" s="548"/>
      <c r="AW827" s="548"/>
      <c r="AX827" s="856"/>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7"/>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8"/>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8"/>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8"/>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8"/>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8"/>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8"/>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8"/>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8"/>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8"/>
      <c r="AY837">
        <f t="shared" si="33"/>
        <v>0</v>
      </c>
    </row>
    <row r="838" spans="1:51" ht="24.75" hidden="1" customHeight="1">
      <c r="A838" s="36"/>
      <c r="B838" s="134"/>
      <c r="C838" s="134"/>
      <c r="D838" s="134"/>
      <c r="E838" s="134"/>
      <c r="F838" s="256"/>
      <c r="G838" s="323" t="s">
        <v>80</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80</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59"/>
      <c r="AY838">
        <f t="shared" si="33"/>
        <v>0</v>
      </c>
    </row>
    <row r="839" spans="1:51" ht="24.75" customHeight="1">
      <c r="A839" s="63" t="s">
        <v>270</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483</v>
      </c>
      <c r="AM839" s="735"/>
      <c r="AN839" s="735"/>
      <c r="AO839" s="739" t="s">
        <v>475</v>
      </c>
      <c r="AP839" s="735"/>
      <c r="AQ839" s="735"/>
      <c r="AR839" s="735"/>
      <c r="AS839" s="735"/>
      <c r="AT839" s="735"/>
      <c r="AU839" s="735"/>
      <c r="AV839" s="735"/>
      <c r="AW839" s="735"/>
      <c r="AX839" s="860"/>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92</v>
      </c>
      <c r="D844" s="65"/>
      <c r="E844" s="65"/>
      <c r="F844" s="65"/>
      <c r="G844" s="65"/>
      <c r="H844" s="65"/>
      <c r="I844" s="65"/>
      <c r="J844" s="166" t="s">
        <v>96</v>
      </c>
      <c r="K844" s="60"/>
      <c r="L844" s="60"/>
      <c r="M844" s="60"/>
      <c r="N844" s="60"/>
      <c r="O844" s="60"/>
      <c r="P844" s="65" t="s">
        <v>23</v>
      </c>
      <c r="Q844" s="65"/>
      <c r="R844" s="65"/>
      <c r="S844" s="65"/>
      <c r="T844" s="65"/>
      <c r="U844" s="65"/>
      <c r="V844" s="65"/>
      <c r="W844" s="65"/>
      <c r="X844" s="65"/>
      <c r="Y844" s="446" t="s">
        <v>439</v>
      </c>
      <c r="Z844" s="446"/>
      <c r="AA844" s="446"/>
      <c r="AB844" s="446"/>
      <c r="AC844" s="166" t="s">
        <v>367</v>
      </c>
      <c r="AD844" s="166"/>
      <c r="AE844" s="166"/>
      <c r="AF844" s="166"/>
      <c r="AG844" s="166"/>
      <c r="AH844" s="446" t="s">
        <v>496</v>
      </c>
      <c r="AI844" s="65"/>
      <c r="AJ844" s="65"/>
      <c r="AK844" s="65"/>
      <c r="AL844" s="65" t="s">
        <v>22</v>
      </c>
      <c r="AM844" s="65"/>
      <c r="AN844" s="65"/>
      <c r="AO844" s="582"/>
      <c r="AP844" s="166" t="s">
        <v>443</v>
      </c>
      <c r="AQ844" s="166"/>
      <c r="AR844" s="166"/>
      <c r="AS844" s="166"/>
      <c r="AT844" s="166"/>
      <c r="AU844" s="166"/>
      <c r="AV844" s="166"/>
      <c r="AW844" s="166"/>
      <c r="AX844" s="166"/>
    </row>
    <row r="845" spans="1:51" ht="48.75" customHeight="1">
      <c r="A845" s="66">
        <v>1</v>
      </c>
      <c r="B845" s="66">
        <v>1</v>
      </c>
      <c r="C845" s="165" t="s">
        <v>738</v>
      </c>
      <c r="D845" s="165"/>
      <c r="E845" s="165"/>
      <c r="F845" s="165"/>
      <c r="G845" s="165"/>
      <c r="H845" s="165"/>
      <c r="I845" s="165"/>
      <c r="J845" s="380">
        <v>8010605002135</v>
      </c>
      <c r="K845" s="380"/>
      <c r="L845" s="380"/>
      <c r="M845" s="380"/>
      <c r="N845" s="380"/>
      <c r="O845" s="380"/>
      <c r="P845" s="443" t="s">
        <v>304</v>
      </c>
      <c r="Q845" s="443"/>
      <c r="R845" s="443"/>
      <c r="S845" s="443"/>
      <c r="T845" s="443"/>
      <c r="U845" s="443"/>
      <c r="V845" s="443"/>
      <c r="W845" s="443"/>
      <c r="X845" s="443"/>
      <c r="Y845" s="529">
        <v>11</v>
      </c>
      <c r="Z845" s="552"/>
      <c r="AA845" s="552"/>
      <c r="AB845" s="613"/>
      <c r="AC845" s="635" t="s">
        <v>504</v>
      </c>
      <c r="AD845" s="657"/>
      <c r="AE845" s="657"/>
      <c r="AF845" s="657"/>
      <c r="AG845" s="657"/>
      <c r="AH845" s="719">
        <v>1</v>
      </c>
      <c r="AI845" s="719"/>
      <c r="AJ845" s="719"/>
      <c r="AK845" s="719"/>
      <c r="AL845" s="732">
        <v>100</v>
      </c>
      <c r="AM845" s="736"/>
      <c r="AN845" s="736"/>
      <c r="AO845" s="740"/>
      <c r="AP845" s="203"/>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hidden="1"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0</v>
      </c>
    </row>
    <row r="876" spans="1:51" ht="24.75" hidden="1" customHeight="1">
      <c r="A876" s="67"/>
      <c r="B876" s="138" t="s">
        <v>321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0</v>
      </c>
    </row>
    <row r="877" spans="1:51" ht="59.25" hidden="1" customHeight="1">
      <c r="A877" s="65"/>
      <c r="B877" s="65"/>
      <c r="C877" s="65" t="s">
        <v>92</v>
      </c>
      <c r="D877" s="65"/>
      <c r="E877" s="65"/>
      <c r="F877" s="65"/>
      <c r="G877" s="65"/>
      <c r="H877" s="65"/>
      <c r="I877" s="65"/>
      <c r="J877" s="166" t="s">
        <v>96</v>
      </c>
      <c r="K877" s="60"/>
      <c r="L877" s="60"/>
      <c r="M877" s="60"/>
      <c r="N877" s="60"/>
      <c r="O877" s="60"/>
      <c r="P877" s="65" t="s">
        <v>23</v>
      </c>
      <c r="Q877" s="65"/>
      <c r="R877" s="65"/>
      <c r="S877" s="65"/>
      <c r="T877" s="65"/>
      <c r="U877" s="65"/>
      <c r="V877" s="65"/>
      <c r="W877" s="65"/>
      <c r="X877" s="65"/>
      <c r="Y877" s="446" t="s">
        <v>439</v>
      </c>
      <c r="Z877" s="446"/>
      <c r="AA877" s="446"/>
      <c r="AB877" s="446"/>
      <c r="AC877" s="166" t="s">
        <v>367</v>
      </c>
      <c r="AD877" s="166"/>
      <c r="AE877" s="166"/>
      <c r="AF877" s="166"/>
      <c r="AG877" s="166"/>
      <c r="AH877" s="446" t="s">
        <v>496</v>
      </c>
      <c r="AI877" s="65"/>
      <c r="AJ877" s="65"/>
      <c r="AK877" s="65"/>
      <c r="AL877" s="65" t="s">
        <v>22</v>
      </c>
      <c r="AM877" s="65"/>
      <c r="AN877" s="65"/>
      <c r="AO877" s="582"/>
      <c r="AP877" s="166" t="s">
        <v>443</v>
      </c>
      <c r="AQ877" s="166"/>
      <c r="AR877" s="166"/>
      <c r="AS877" s="166"/>
      <c r="AT877" s="166"/>
      <c r="AU877" s="166"/>
      <c r="AV877" s="166"/>
      <c r="AW877" s="166"/>
      <c r="AX877" s="166"/>
      <c r="AY877">
        <f>$AY$875</f>
        <v>0</v>
      </c>
    </row>
    <row r="878" spans="1:51" ht="30" hidden="1" customHeight="1">
      <c r="A878" s="66">
        <v>1</v>
      </c>
      <c r="B878" s="66">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635"/>
      <c r="AD878" s="657"/>
      <c r="AE878" s="657"/>
      <c r="AF878" s="657"/>
      <c r="AG878" s="657"/>
      <c r="AH878" s="719"/>
      <c r="AI878" s="719"/>
      <c r="AJ878" s="719"/>
      <c r="AK878" s="719"/>
      <c r="AL878" s="732"/>
      <c r="AM878" s="736"/>
      <c r="AN878" s="736"/>
      <c r="AO878" s="740"/>
      <c r="AP878" s="203"/>
      <c r="AQ878" s="203"/>
      <c r="AR878" s="203"/>
      <c r="AS878" s="203"/>
      <c r="AT878" s="203"/>
      <c r="AU878" s="203"/>
      <c r="AV878" s="203"/>
      <c r="AW878" s="203"/>
      <c r="AX878" s="203"/>
      <c r="AY878">
        <f>$AY$875</f>
        <v>0</v>
      </c>
    </row>
    <row r="879" spans="1:51" ht="30" hidden="1" customHeight="1">
      <c r="A879" s="66">
        <v>2</v>
      </c>
      <c r="B879" s="66">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635"/>
      <c r="AD879" s="657"/>
      <c r="AE879" s="657"/>
      <c r="AF879" s="657"/>
      <c r="AG879" s="657"/>
      <c r="AH879" s="719"/>
      <c r="AI879" s="719"/>
      <c r="AJ879" s="719"/>
      <c r="AK879" s="719"/>
      <c r="AL879" s="732"/>
      <c r="AM879" s="736"/>
      <c r="AN879" s="736"/>
      <c r="AO879" s="740"/>
      <c r="AP879" s="203"/>
      <c r="AQ879" s="203"/>
      <c r="AR879" s="203"/>
      <c r="AS879" s="203"/>
      <c r="AT879" s="203"/>
      <c r="AU879" s="203"/>
      <c r="AV879" s="203"/>
      <c r="AW879" s="203"/>
      <c r="AX879" s="203"/>
      <c r="AY879">
        <f>COUNTA($C$879)</f>
        <v>0</v>
      </c>
    </row>
    <row r="880" spans="1:51" ht="30" hidden="1" customHeight="1">
      <c r="A880" s="66">
        <v>3</v>
      </c>
      <c r="B880" s="66">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635"/>
      <c r="AD880" s="657"/>
      <c r="AE880" s="657"/>
      <c r="AF880" s="657"/>
      <c r="AG880" s="657"/>
      <c r="AH880" s="720"/>
      <c r="AI880" s="720"/>
      <c r="AJ880" s="720"/>
      <c r="AK880" s="720"/>
      <c r="AL880" s="732"/>
      <c r="AM880" s="736"/>
      <c r="AN880" s="736"/>
      <c r="AO880" s="740"/>
      <c r="AP880" s="203"/>
      <c r="AQ880" s="203"/>
      <c r="AR880" s="203"/>
      <c r="AS880" s="203"/>
      <c r="AT880" s="203"/>
      <c r="AU880" s="203"/>
      <c r="AV880" s="203"/>
      <c r="AW880" s="203"/>
      <c r="AX880" s="203"/>
      <c r="AY880">
        <f>COUNTA($C$880)</f>
        <v>0</v>
      </c>
    </row>
    <row r="881" spans="1:51" ht="30" hidden="1" customHeight="1">
      <c r="A881" s="66">
        <v>4</v>
      </c>
      <c r="B881" s="66">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635"/>
      <c r="AD881" s="657"/>
      <c r="AE881" s="657"/>
      <c r="AF881" s="657"/>
      <c r="AG881" s="657"/>
      <c r="AH881" s="720"/>
      <c r="AI881" s="720"/>
      <c r="AJ881" s="720"/>
      <c r="AK881" s="720"/>
      <c r="AL881" s="732"/>
      <c r="AM881" s="736"/>
      <c r="AN881" s="736"/>
      <c r="AO881" s="740"/>
      <c r="AP881" s="203"/>
      <c r="AQ881" s="203"/>
      <c r="AR881" s="203"/>
      <c r="AS881" s="203"/>
      <c r="AT881" s="203"/>
      <c r="AU881" s="203"/>
      <c r="AV881" s="203"/>
      <c r="AW881" s="203"/>
      <c r="AX881" s="203"/>
      <c r="AY881">
        <f>COUNTA($C$881)</f>
        <v>0</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468</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92</v>
      </c>
      <c r="D910" s="65"/>
      <c r="E910" s="65"/>
      <c r="F910" s="65"/>
      <c r="G910" s="65"/>
      <c r="H910" s="65"/>
      <c r="I910" s="65"/>
      <c r="J910" s="166" t="s">
        <v>96</v>
      </c>
      <c r="K910" s="60"/>
      <c r="L910" s="60"/>
      <c r="M910" s="60"/>
      <c r="N910" s="60"/>
      <c r="O910" s="60"/>
      <c r="P910" s="65" t="s">
        <v>23</v>
      </c>
      <c r="Q910" s="65"/>
      <c r="R910" s="65"/>
      <c r="S910" s="65"/>
      <c r="T910" s="65"/>
      <c r="U910" s="65"/>
      <c r="V910" s="65"/>
      <c r="W910" s="65"/>
      <c r="X910" s="65"/>
      <c r="Y910" s="446" t="s">
        <v>439</v>
      </c>
      <c r="Z910" s="446"/>
      <c r="AA910" s="446"/>
      <c r="AB910" s="446"/>
      <c r="AC910" s="166" t="s">
        <v>367</v>
      </c>
      <c r="AD910" s="166"/>
      <c r="AE910" s="166"/>
      <c r="AF910" s="166"/>
      <c r="AG910" s="166"/>
      <c r="AH910" s="446" t="s">
        <v>496</v>
      </c>
      <c r="AI910" s="65"/>
      <c r="AJ910" s="65"/>
      <c r="AK910" s="65"/>
      <c r="AL910" s="65" t="s">
        <v>22</v>
      </c>
      <c r="AM910" s="65"/>
      <c r="AN910" s="65"/>
      <c r="AO910" s="582"/>
      <c r="AP910" s="166" t="s">
        <v>443</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322</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92</v>
      </c>
      <c r="D943" s="65"/>
      <c r="E943" s="65"/>
      <c r="F943" s="65"/>
      <c r="G943" s="65"/>
      <c r="H943" s="65"/>
      <c r="I943" s="65"/>
      <c r="J943" s="166" t="s">
        <v>96</v>
      </c>
      <c r="K943" s="60"/>
      <c r="L943" s="60"/>
      <c r="M943" s="60"/>
      <c r="N943" s="60"/>
      <c r="O943" s="60"/>
      <c r="P943" s="65" t="s">
        <v>23</v>
      </c>
      <c r="Q943" s="65"/>
      <c r="R943" s="65"/>
      <c r="S943" s="65"/>
      <c r="T943" s="65"/>
      <c r="U943" s="65"/>
      <c r="V943" s="65"/>
      <c r="W943" s="65"/>
      <c r="X943" s="65"/>
      <c r="Y943" s="446" t="s">
        <v>439</v>
      </c>
      <c r="Z943" s="446"/>
      <c r="AA943" s="446"/>
      <c r="AB943" s="446"/>
      <c r="AC943" s="166" t="s">
        <v>367</v>
      </c>
      <c r="AD943" s="166"/>
      <c r="AE943" s="166"/>
      <c r="AF943" s="166"/>
      <c r="AG943" s="166"/>
      <c r="AH943" s="446" t="s">
        <v>496</v>
      </c>
      <c r="AI943" s="65"/>
      <c r="AJ943" s="65"/>
      <c r="AK943" s="65"/>
      <c r="AL943" s="65" t="s">
        <v>22</v>
      </c>
      <c r="AM943" s="65"/>
      <c r="AN943" s="65"/>
      <c r="AO943" s="582"/>
      <c r="AP943" s="166" t="s">
        <v>443</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323</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92</v>
      </c>
      <c r="D976" s="65"/>
      <c r="E976" s="65"/>
      <c r="F976" s="65"/>
      <c r="G976" s="65"/>
      <c r="H976" s="65"/>
      <c r="I976" s="65"/>
      <c r="J976" s="166" t="s">
        <v>96</v>
      </c>
      <c r="K976" s="60"/>
      <c r="L976" s="60"/>
      <c r="M976" s="60"/>
      <c r="N976" s="60"/>
      <c r="O976" s="60"/>
      <c r="P976" s="65" t="s">
        <v>23</v>
      </c>
      <c r="Q976" s="65"/>
      <c r="R976" s="65"/>
      <c r="S976" s="65"/>
      <c r="T976" s="65"/>
      <c r="U976" s="65"/>
      <c r="V976" s="65"/>
      <c r="W976" s="65"/>
      <c r="X976" s="65"/>
      <c r="Y976" s="446" t="s">
        <v>439</v>
      </c>
      <c r="Z976" s="446"/>
      <c r="AA976" s="446"/>
      <c r="AB976" s="446"/>
      <c r="AC976" s="166" t="s">
        <v>367</v>
      </c>
      <c r="AD976" s="166"/>
      <c r="AE976" s="166"/>
      <c r="AF976" s="166"/>
      <c r="AG976" s="166"/>
      <c r="AH976" s="446" t="s">
        <v>496</v>
      </c>
      <c r="AI976" s="65"/>
      <c r="AJ976" s="65"/>
      <c r="AK976" s="65"/>
      <c r="AL976" s="65" t="s">
        <v>22</v>
      </c>
      <c r="AM976" s="65"/>
      <c r="AN976" s="65"/>
      <c r="AO976" s="582"/>
      <c r="AP976" s="166" t="s">
        <v>443</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132</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92</v>
      </c>
      <c r="D1009" s="65"/>
      <c r="E1009" s="65"/>
      <c r="F1009" s="65"/>
      <c r="G1009" s="65"/>
      <c r="H1009" s="65"/>
      <c r="I1009" s="65"/>
      <c r="J1009" s="166" t="s">
        <v>96</v>
      </c>
      <c r="K1009" s="60"/>
      <c r="L1009" s="60"/>
      <c r="M1009" s="60"/>
      <c r="N1009" s="60"/>
      <c r="O1009" s="60"/>
      <c r="P1009" s="65" t="s">
        <v>23</v>
      </c>
      <c r="Q1009" s="65"/>
      <c r="R1009" s="65"/>
      <c r="S1009" s="65"/>
      <c r="T1009" s="65"/>
      <c r="U1009" s="65"/>
      <c r="V1009" s="65"/>
      <c r="W1009" s="65"/>
      <c r="X1009" s="65"/>
      <c r="Y1009" s="446" t="s">
        <v>439</v>
      </c>
      <c r="Z1009" s="446"/>
      <c r="AA1009" s="446"/>
      <c r="AB1009" s="446"/>
      <c r="AC1009" s="166" t="s">
        <v>367</v>
      </c>
      <c r="AD1009" s="166"/>
      <c r="AE1009" s="166"/>
      <c r="AF1009" s="166"/>
      <c r="AG1009" s="166"/>
      <c r="AH1009" s="446" t="s">
        <v>496</v>
      </c>
      <c r="AI1009" s="65"/>
      <c r="AJ1009" s="65"/>
      <c r="AK1009" s="65"/>
      <c r="AL1009" s="65" t="s">
        <v>22</v>
      </c>
      <c r="AM1009" s="65"/>
      <c r="AN1009" s="65"/>
      <c r="AO1009" s="582"/>
      <c r="AP1009" s="166" t="s">
        <v>443</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104</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92</v>
      </c>
      <c r="D1042" s="65"/>
      <c r="E1042" s="65"/>
      <c r="F1042" s="65"/>
      <c r="G1042" s="65"/>
      <c r="H1042" s="65"/>
      <c r="I1042" s="65"/>
      <c r="J1042" s="166" t="s">
        <v>96</v>
      </c>
      <c r="K1042" s="60"/>
      <c r="L1042" s="60"/>
      <c r="M1042" s="60"/>
      <c r="N1042" s="60"/>
      <c r="O1042" s="60"/>
      <c r="P1042" s="65" t="s">
        <v>23</v>
      </c>
      <c r="Q1042" s="65"/>
      <c r="R1042" s="65"/>
      <c r="S1042" s="65"/>
      <c r="T1042" s="65"/>
      <c r="U1042" s="65"/>
      <c r="V1042" s="65"/>
      <c r="W1042" s="65"/>
      <c r="X1042" s="65"/>
      <c r="Y1042" s="446" t="s">
        <v>439</v>
      </c>
      <c r="Z1042" s="446"/>
      <c r="AA1042" s="446"/>
      <c r="AB1042" s="446"/>
      <c r="AC1042" s="166" t="s">
        <v>367</v>
      </c>
      <c r="AD1042" s="166"/>
      <c r="AE1042" s="166"/>
      <c r="AF1042" s="166"/>
      <c r="AG1042" s="166"/>
      <c r="AH1042" s="446" t="s">
        <v>496</v>
      </c>
      <c r="AI1042" s="65"/>
      <c r="AJ1042" s="65"/>
      <c r="AK1042" s="65"/>
      <c r="AL1042" s="65" t="s">
        <v>22</v>
      </c>
      <c r="AM1042" s="65"/>
      <c r="AN1042" s="65"/>
      <c r="AO1042" s="582"/>
      <c r="AP1042" s="166" t="s">
        <v>443</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46</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92</v>
      </c>
      <c r="D1075" s="65"/>
      <c r="E1075" s="65"/>
      <c r="F1075" s="65"/>
      <c r="G1075" s="65"/>
      <c r="H1075" s="65"/>
      <c r="I1075" s="65"/>
      <c r="J1075" s="166" t="s">
        <v>96</v>
      </c>
      <c r="K1075" s="60"/>
      <c r="L1075" s="60"/>
      <c r="M1075" s="60"/>
      <c r="N1075" s="60"/>
      <c r="O1075" s="60"/>
      <c r="P1075" s="65" t="s">
        <v>23</v>
      </c>
      <c r="Q1075" s="65"/>
      <c r="R1075" s="65"/>
      <c r="S1075" s="65"/>
      <c r="T1075" s="65"/>
      <c r="U1075" s="65"/>
      <c r="V1075" s="65"/>
      <c r="W1075" s="65"/>
      <c r="X1075" s="65"/>
      <c r="Y1075" s="446" t="s">
        <v>439</v>
      </c>
      <c r="Z1075" s="446"/>
      <c r="AA1075" s="446"/>
      <c r="AB1075" s="446"/>
      <c r="AC1075" s="166" t="s">
        <v>367</v>
      </c>
      <c r="AD1075" s="166"/>
      <c r="AE1075" s="166"/>
      <c r="AF1075" s="166"/>
      <c r="AG1075" s="166"/>
      <c r="AH1075" s="446" t="s">
        <v>496</v>
      </c>
      <c r="AI1075" s="65"/>
      <c r="AJ1075" s="65"/>
      <c r="AK1075" s="65"/>
      <c r="AL1075" s="65" t="s">
        <v>22</v>
      </c>
      <c r="AM1075" s="65"/>
      <c r="AN1075" s="65"/>
      <c r="AO1075" s="582"/>
      <c r="AP1075" s="166" t="s">
        <v>443</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42</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483</v>
      </c>
      <c r="AM1106" s="737"/>
      <c r="AN1106" s="737"/>
      <c r="AO1106" s="741"/>
      <c r="AP1106" s="737"/>
      <c r="AQ1106" s="737"/>
      <c r="AR1106" s="737"/>
      <c r="AS1106" s="737"/>
      <c r="AT1106" s="737"/>
      <c r="AU1106" s="737"/>
      <c r="AV1106" s="737"/>
      <c r="AW1106" s="737"/>
      <c r="AX1106" s="861"/>
      <c r="AY1106">
        <f>COUNTIF($AO$1106,"☑")</f>
        <v>0</v>
      </c>
    </row>
    <row r="1107" spans="1:51" ht="24.7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customHeight="1">
      <c r="A1108" s="70"/>
      <c r="B1108" s="140" t="s">
        <v>462</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7</v>
      </c>
      <c r="D1109" s="166"/>
      <c r="E1109" s="166" t="s">
        <v>381</v>
      </c>
      <c r="F1109" s="166"/>
      <c r="G1109" s="166"/>
      <c r="H1109" s="166"/>
      <c r="I1109" s="166"/>
      <c r="J1109" s="166" t="s">
        <v>96</v>
      </c>
      <c r="K1109" s="166"/>
      <c r="L1109" s="166"/>
      <c r="M1109" s="166"/>
      <c r="N1109" s="166"/>
      <c r="O1109" s="166"/>
      <c r="P1109" s="446" t="s">
        <v>23</v>
      </c>
      <c r="Q1109" s="446"/>
      <c r="R1109" s="446"/>
      <c r="S1109" s="446"/>
      <c r="T1109" s="446"/>
      <c r="U1109" s="446"/>
      <c r="V1109" s="446"/>
      <c r="W1109" s="446"/>
      <c r="X1109" s="446"/>
      <c r="Y1109" s="166" t="s">
        <v>377</v>
      </c>
      <c r="Z1109" s="166"/>
      <c r="AA1109" s="166"/>
      <c r="AB1109" s="166"/>
      <c r="AC1109" s="166" t="s">
        <v>378</v>
      </c>
      <c r="AD1109" s="166"/>
      <c r="AE1109" s="166"/>
      <c r="AF1109" s="166"/>
      <c r="AG1109" s="166"/>
      <c r="AH1109" s="446" t="s">
        <v>399</v>
      </c>
      <c r="AI1109" s="446"/>
      <c r="AJ1109" s="446"/>
      <c r="AK1109" s="446"/>
      <c r="AL1109" s="446" t="s">
        <v>22</v>
      </c>
      <c r="AM1109" s="446"/>
      <c r="AN1109" s="446"/>
      <c r="AO1109" s="742"/>
      <c r="AP1109" s="166" t="s">
        <v>477</v>
      </c>
      <c r="AQ1109" s="166"/>
      <c r="AR1109" s="166"/>
      <c r="AS1109" s="166"/>
      <c r="AT1109" s="166"/>
      <c r="AU1109" s="166"/>
      <c r="AV1109" s="166"/>
      <c r="AW1109" s="166"/>
      <c r="AX1109" s="166"/>
    </row>
    <row r="1110" spans="1:51" ht="30"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87" priority="14003">
      <formula>IF(RIGHT(TEXT(P14,"0.#"),1)=".",FALSE,TRUE)</formula>
    </cfRule>
    <cfRule type="expression" dxfId="2786" priority="14004">
      <formula>IF(RIGHT(TEXT(P14,"0.#"),1)=".",TRUE,FALSE)</formula>
    </cfRule>
  </conditionalFormatting>
  <conditionalFormatting sqref="AE32">
    <cfRule type="expression" dxfId="2785" priority="13993">
      <formula>IF(RIGHT(TEXT(AE32,"0.#"),1)=".",FALSE,TRUE)</formula>
    </cfRule>
    <cfRule type="expression" dxfId="2784" priority="13994">
      <formula>IF(RIGHT(TEXT(AE32,"0.#"),1)=".",TRUE,FALSE)</formula>
    </cfRule>
  </conditionalFormatting>
  <conditionalFormatting sqref="P18:AX18">
    <cfRule type="expression" dxfId="2783" priority="13879">
      <formula>IF(RIGHT(TEXT(P18,"0.#"),1)=".",FALSE,TRUE)</formula>
    </cfRule>
    <cfRule type="expression" dxfId="2782" priority="13880">
      <formula>IF(RIGHT(TEXT(P18,"0.#"),1)=".",TRUE,FALSE)</formula>
    </cfRule>
  </conditionalFormatting>
  <conditionalFormatting sqref="Y790">
    <cfRule type="expression" dxfId="2781" priority="13875">
      <formula>IF(RIGHT(TEXT(Y790,"0.#"),1)=".",FALSE,TRUE)</formula>
    </cfRule>
    <cfRule type="expression" dxfId="2780" priority="13876">
      <formula>IF(RIGHT(TEXT(Y790,"0.#"),1)=".",TRUE,FALSE)</formula>
    </cfRule>
  </conditionalFormatting>
  <conditionalFormatting sqref="Y799">
    <cfRule type="expression" dxfId="2779" priority="13871">
      <formula>IF(RIGHT(TEXT(Y799,"0.#"),1)=".",FALSE,TRUE)</formula>
    </cfRule>
    <cfRule type="expression" dxfId="2778" priority="13872">
      <formula>IF(RIGHT(TEXT(Y799,"0.#"),1)=".",TRUE,FALSE)</formula>
    </cfRule>
  </conditionalFormatting>
  <conditionalFormatting sqref="Y830:Y837 Y828 Y817:Y824 Y815 Y804:Y811 Y802">
    <cfRule type="expression" dxfId="2777" priority="13653">
      <formula>IF(RIGHT(TEXT(Y802,"0.#"),1)=".",FALSE,TRUE)</formula>
    </cfRule>
    <cfRule type="expression" dxfId="2776" priority="13654">
      <formula>IF(RIGHT(TEXT(Y802,"0.#"),1)=".",TRUE,FALSE)</formula>
    </cfRule>
  </conditionalFormatting>
  <conditionalFormatting sqref="P16:AQ17 P15:AX15 P13:AX13">
    <cfRule type="expression" dxfId="2775" priority="13701">
      <formula>IF(RIGHT(TEXT(P13,"0.#"),1)=".",FALSE,TRUE)</formula>
    </cfRule>
    <cfRule type="expression" dxfId="2774" priority="13702">
      <formula>IF(RIGHT(TEXT(P13,"0.#"),1)=".",TRUE,FALSE)</formula>
    </cfRule>
  </conditionalFormatting>
  <conditionalFormatting sqref="P19:AJ19">
    <cfRule type="expression" dxfId="2773" priority="13699">
      <formula>IF(RIGHT(TEXT(P19,"0.#"),1)=".",FALSE,TRUE)</formula>
    </cfRule>
    <cfRule type="expression" dxfId="2772" priority="13700">
      <formula>IF(RIGHT(TEXT(P19,"0.#"),1)=".",TRUE,FALSE)</formula>
    </cfRule>
  </conditionalFormatting>
  <conditionalFormatting sqref="AE101">
    <cfRule type="expression" dxfId="2771" priority="13691">
      <formula>IF(RIGHT(TEXT(AE101,"0.#"),1)=".",FALSE,TRUE)</formula>
    </cfRule>
    <cfRule type="expression" dxfId="2770" priority="13692">
      <formula>IF(RIGHT(TEXT(AE101,"0.#"),1)=".",TRUE,FALSE)</formula>
    </cfRule>
  </conditionalFormatting>
  <conditionalFormatting sqref="Y791:Y798 Y789">
    <cfRule type="expression" dxfId="2769" priority="13677">
      <formula>IF(RIGHT(TEXT(Y789,"0.#"),1)=".",FALSE,TRUE)</formula>
    </cfRule>
    <cfRule type="expression" dxfId="2768" priority="13678">
      <formula>IF(RIGHT(TEXT(Y789,"0.#"),1)=".",TRUE,FALSE)</formula>
    </cfRule>
  </conditionalFormatting>
  <conditionalFormatting sqref="AU790">
    <cfRule type="expression" dxfId="2767" priority="13675">
      <formula>IF(RIGHT(TEXT(AU790,"0.#"),1)=".",FALSE,TRUE)</formula>
    </cfRule>
    <cfRule type="expression" dxfId="2766" priority="13676">
      <formula>IF(RIGHT(TEXT(AU790,"0.#"),1)=".",TRUE,FALSE)</formula>
    </cfRule>
  </conditionalFormatting>
  <conditionalFormatting sqref="AU799">
    <cfRule type="expression" dxfId="2765" priority="13673">
      <formula>IF(RIGHT(TEXT(AU799,"0.#"),1)=".",FALSE,TRUE)</formula>
    </cfRule>
    <cfRule type="expression" dxfId="2764" priority="13674">
      <formula>IF(RIGHT(TEXT(AU799,"0.#"),1)=".",TRUE,FALSE)</formula>
    </cfRule>
  </conditionalFormatting>
  <conditionalFormatting sqref="AU791:AU798 AU789">
    <cfRule type="expression" dxfId="2763" priority="13671">
      <formula>IF(RIGHT(TEXT(AU789,"0.#"),1)=".",FALSE,TRUE)</formula>
    </cfRule>
    <cfRule type="expression" dxfId="2762" priority="13672">
      <formula>IF(RIGHT(TEXT(AU789,"0.#"),1)=".",TRUE,FALSE)</formula>
    </cfRule>
  </conditionalFormatting>
  <conditionalFormatting sqref="Y829 Y816 Y803">
    <cfRule type="expression" dxfId="2761" priority="13657">
      <formula>IF(RIGHT(TEXT(Y803,"0.#"),1)=".",FALSE,TRUE)</formula>
    </cfRule>
    <cfRule type="expression" dxfId="2760" priority="13658">
      <formula>IF(RIGHT(TEXT(Y803,"0.#"),1)=".",TRUE,FALSE)</formula>
    </cfRule>
  </conditionalFormatting>
  <conditionalFormatting sqref="Y838 Y825 Y812">
    <cfRule type="expression" dxfId="2759" priority="13655">
      <formula>IF(RIGHT(TEXT(Y812,"0.#"),1)=".",FALSE,TRUE)</formula>
    </cfRule>
    <cfRule type="expression" dxfId="2758" priority="13656">
      <formula>IF(RIGHT(TEXT(Y812,"0.#"),1)=".",TRUE,FALSE)</formula>
    </cfRule>
  </conditionalFormatting>
  <conditionalFormatting sqref="AU829 AU816 AU803">
    <cfRule type="expression" dxfId="2757" priority="13651">
      <formula>IF(RIGHT(TEXT(AU803,"0.#"),1)=".",FALSE,TRUE)</formula>
    </cfRule>
    <cfRule type="expression" dxfId="2756" priority="13652">
      <formula>IF(RIGHT(TEXT(AU803,"0.#"),1)=".",TRUE,FALSE)</formula>
    </cfRule>
  </conditionalFormatting>
  <conditionalFormatting sqref="AU838 AU825 AU812">
    <cfRule type="expression" dxfId="2755" priority="13649">
      <formula>IF(RIGHT(TEXT(AU812,"0.#"),1)=".",FALSE,TRUE)</formula>
    </cfRule>
    <cfRule type="expression" dxfId="2754" priority="13650">
      <formula>IF(RIGHT(TEXT(AU812,"0.#"),1)=".",TRUE,FALSE)</formula>
    </cfRule>
  </conditionalFormatting>
  <conditionalFormatting sqref="AU830:AU837 AU828 AU817:AU824 AU815 AU804:AU811 AU802">
    <cfRule type="expression" dxfId="2753" priority="13647">
      <formula>IF(RIGHT(TEXT(AU802,"0.#"),1)=".",FALSE,TRUE)</formula>
    </cfRule>
    <cfRule type="expression" dxfId="2752" priority="13648">
      <formula>IF(RIGHT(TEXT(AU802,"0.#"),1)=".",TRUE,FALSE)</formula>
    </cfRule>
  </conditionalFormatting>
  <conditionalFormatting sqref="AM87">
    <cfRule type="expression" dxfId="2751" priority="13301">
      <formula>IF(RIGHT(TEXT(AM87,"0.#"),1)=".",FALSE,TRUE)</formula>
    </cfRule>
    <cfRule type="expression" dxfId="2750" priority="13302">
      <formula>IF(RIGHT(TEXT(AM87,"0.#"),1)=".",TRUE,FALSE)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M34">
    <cfRule type="expression" dxfId="2745" priority="13447">
      <formula>IF(RIGHT(TEXT(AM34,"0.#"),1)=".",FALSE,TRUE)</formula>
    </cfRule>
    <cfRule type="expression" dxfId="2744" priority="13448">
      <formula>IF(RIGHT(TEXT(AM34,"0.#"),1)=".",TRUE,FALSE)</formula>
    </cfRule>
  </conditionalFormatting>
  <conditionalFormatting sqref="AE33">
    <cfRule type="expression" dxfId="2743" priority="13461">
      <formula>IF(RIGHT(TEXT(AE33,"0.#"),1)=".",FALSE,TRUE)</formula>
    </cfRule>
    <cfRule type="expression" dxfId="2742" priority="13462">
      <formula>IF(RIGHT(TEXT(AE33,"0.#"),1)=".",TRUE,FALSE)</formula>
    </cfRule>
  </conditionalFormatting>
  <conditionalFormatting sqref="AE34">
    <cfRule type="expression" dxfId="2741" priority="13459">
      <formula>IF(RIGHT(TEXT(AE34,"0.#"),1)=".",FALSE,TRUE)</formula>
    </cfRule>
    <cfRule type="expression" dxfId="2740" priority="13460">
      <formula>IF(RIGHT(TEXT(AE34,"0.#"),1)=".",TRUE,FALSE)</formula>
    </cfRule>
  </conditionalFormatting>
  <conditionalFormatting sqref="AI34">
    <cfRule type="expression" dxfId="2739" priority="13457">
      <formula>IF(RIGHT(TEXT(AI34,"0.#"),1)=".",FALSE,TRUE)</formula>
    </cfRule>
    <cfRule type="expression" dxfId="2738" priority="13458">
      <formula>IF(RIGHT(TEXT(AI34,"0.#"),1)=".",TRUE,FALSE)</formula>
    </cfRule>
  </conditionalFormatting>
  <conditionalFormatting sqref="AI33">
    <cfRule type="expression" dxfId="2737" priority="13455">
      <formula>IF(RIGHT(TEXT(AI33,"0.#"),1)=".",FALSE,TRUE)</formula>
    </cfRule>
    <cfRule type="expression" dxfId="2736" priority="13456">
      <formula>IF(RIGHT(TEXT(AI33,"0.#"),1)=".",TRUE,FALSE)</formula>
    </cfRule>
  </conditionalFormatting>
  <conditionalFormatting sqref="AI32">
    <cfRule type="expression" dxfId="2735" priority="13453">
      <formula>IF(RIGHT(TEXT(AI32,"0.#"),1)=".",FALSE,TRUE)</formula>
    </cfRule>
    <cfRule type="expression" dxfId="2734" priority="13454">
      <formula>IF(RIGHT(TEXT(AI32,"0.#"),1)=".",TRUE,FALSE)</formula>
    </cfRule>
  </conditionalFormatting>
  <conditionalFormatting sqref="AM32">
    <cfRule type="expression" dxfId="2733" priority="13451">
      <formula>IF(RIGHT(TEXT(AM32,"0.#"),1)=".",FALSE,TRUE)</formula>
    </cfRule>
    <cfRule type="expression" dxfId="2732" priority="13452">
      <formula>IF(RIGHT(TEXT(AM32,"0.#"),1)=".",TRUE,FALSE)</formula>
    </cfRule>
  </conditionalFormatting>
  <conditionalFormatting sqref="AM33">
    <cfRule type="expression" dxfId="2731" priority="13449">
      <formula>IF(RIGHT(TEXT(AM33,"0.#"),1)=".",FALSE,TRUE)</formula>
    </cfRule>
    <cfRule type="expression" dxfId="2730" priority="13450">
      <formula>IF(RIGHT(TEXT(AM33,"0.#"),1)=".",TRUE,FALSE)</formula>
    </cfRule>
  </conditionalFormatting>
  <conditionalFormatting sqref="AQ32:AQ34">
    <cfRule type="expression" dxfId="2729" priority="13441">
      <formula>IF(RIGHT(TEXT(AQ32,"0.#"),1)=".",FALSE,TRUE)</formula>
    </cfRule>
    <cfRule type="expression" dxfId="2728" priority="13442">
      <formula>IF(RIGHT(TEXT(AQ32,"0.#"),1)=".",TRUE,FALSE)</formula>
    </cfRule>
  </conditionalFormatting>
  <conditionalFormatting sqref="AU32:AU34">
    <cfRule type="expression" dxfId="2727" priority="13439">
      <formula>IF(RIGHT(TEXT(AU32,"0.#"),1)=".",FALSE,TRUE)</formula>
    </cfRule>
    <cfRule type="expression" dxfId="2726" priority="13440">
      <formula>IF(RIGHT(TEXT(AU32,"0.#"),1)=".",TRUE,FALSE)</formula>
    </cfRule>
  </conditionalFormatting>
  <conditionalFormatting sqref="AE53">
    <cfRule type="expression" dxfId="2725" priority="13373">
      <formula>IF(RIGHT(TEXT(AE53,"0.#"),1)=".",FALSE,TRUE)</formula>
    </cfRule>
    <cfRule type="expression" dxfId="2724" priority="13374">
      <formula>IF(RIGHT(TEXT(AE53,"0.#"),1)=".",TRUE,FALSE)</formula>
    </cfRule>
  </conditionalFormatting>
  <conditionalFormatting sqref="AE54">
    <cfRule type="expression" dxfId="2723" priority="13371">
      <formula>IF(RIGHT(TEXT(AE54,"0.#"),1)=".",FALSE,TRUE)</formula>
    </cfRule>
    <cfRule type="expression" dxfId="2722" priority="13372">
      <formula>IF(RIGHT(TEXT(AE54,"0.#"),1)=".",TRUE,FALSE)</formula>
    </cfRule>
  </conditionalFormatting>
  <conditionalFormatting sqref="AI54">
    <cfRule type="expression" dxfId="2721" priority="13365">
      <formula>IF(RIGHT(TEXT(AI54,"0.#"),1)=".",FALSE,TRUE)</formula>
    </cfRule>
    <cfRule type="expression" dxfId="2720" priority="13366">
      <formula>IF(RIGHT(TEXT(AI54,"0.#"),1)=".",TRUE,FALSE)</formula>
    </cfRule>
  </conditionalFormatting>
  <conditionalFormatting sqref="AI53">
    <cfRule type="expression" dxfId="2719" priority="13363">
      <formula>IF(RIGHT(TEXT(AI53,"0.#"),1)=".",FALSE,TRUE)</formula>
    </cfRule>
    <cfRule type="expression" dxfId="2718" priority="13364">
      <formula>IF(RIGHT(TEXT(AI53,"0.#"),1)=".",TRUE,FALSE)</formula>
    </cfRule>
  </conditionalFormatting>
  <conditionalFormatting sqref="AM53">
    <cfRule type="expression" dxfId="2717" priority="13361">
      <formula>IF(RIGHT(TEXT(AM53,"0.#"),1)=".",FALSE,TRUE)</formula>
    </cfRule>
    <cfRule type="expression" dxfId="2716" priority="13362">
      <formula>IF(RIGHT(TEXT(AM53,"0.#"),1)=".",TRUE,FALSE)</formula>
    </cfRule>
  </conditionalFormatting>
  <conditionalFormatting sqref="AM54">
    <cfRule type="expression" dxfId="2715" priority="13359">
      <formula>IF(RIGHT(TEXT(AM54,"0.#"),1)=".",FALSE,TRUE)</formula>
    </cfRule>
    <cfRule type="expression" dxfId="2714" priority="13360">
      <formula>IF(RIGHT(TEXT(AM54,"0.#"),1)=".",TRUE,FALSE)</formula>
    </cfRule>
  </conditionalFormatting>
  <conditionalFormatting sqref="AM55">
    <cfRule type="expression" dxfId="2713" priority="13357">
      <formula>IF(RIGHT(TEXT(AM55,"0.#"),1)=".",FALSE,TRUE)</formula>
    </cfRule>
    <cfRule type="expression" dxfId="2712" priority="13358">
      <formula>IF(RIGHT(TEXT(AM55,"0.#"),1)=".",TRUE,FALSE)</formula>
    </cfRule>
  </conditionalFormatting>
  <conditionalFormatting sqref="AE60">
    <cfRule type="expression" dxfId="2711" priority="13343">
      <formula>IF(RIGHT(TEXT(AE60,"0.#"),1)=".",FALSE,TRUE)</formula>
    </cfRule>
    <cfRule type="expression" dxfId="2710" priority="13344">
      <formula>IF(RIGHT(TEXT(AE60,"0.#"),1)=".",TRUE,FALSE)</formula>
    </cfRule>
  </conditionalFormatting>
  <conditionalFormatting sqref="AE61">
    <cfRule type="expression" dxfId="2709" priority="13341">
      <formula>IF(RIGHT(TEXT(AE61,"0.#"),1)=".",FALSE,TRUE)</formula>
    </cfRule>
    <cfRule type="expression" dxfId="2708" priority="13342">
      <formula>IF(RIGHT(TEXT(AE61,"0.#"),1)=".",TRUE,FALSE)</formula>
    </cfRule>
  </conditionalFormatting>
  <conditionalFormatting sqref="AE62">
    <cfRule type="expression" dxfId="2707" priority="13339">
      <formula>IF(RIGHT(TEXT(AE62,"0.#"),1)=".",FALSE,TRUE)</formula>
    </cfRule>
    <cfRule type="expression" dxfId="2706" priority="13340">
      <formula>IF(RIGHT(TEXT(AE62,"0.#"),1)=".",TRUE,FALSE)</formula>
    </cfRule>
  </conditionalFormatting>
  <conditionalFormatting sqref="AI62">
    <cfRule type="expression" dxfId="2705" priority="13337">
      <formula>IF(RIGHT(TEXT(AI62,"0.#"),1)=".",FALSE,TRUE)</formula>
    </cfRule>
    <cfRule type="expression" dxfId="2704" priority="13338">
      <formula>IF(RIGHT(TEXT(AI62,"0.#"),1)=".",TRUE,FALSE)</formula>
    </cfRule>
  </conditionalFormatting>
  <conditionalFormatting sqref="AI61">
    <cfRule type="expression" dxfId="2703" priority="13335">
      <formula>IF(RIGHT(TEXT(AI61,"0.#"),1)=".",FALSE,TRUE)</formula>
    </cfRule>
    <cfRule type="expression" dxfId="2702" priority="13336">
      <formula>IF(RIGHT(TEXT(AI61,"0.#"),1)=".",TRUE,FALSE)</formula>
    </cfRule>
  </conditionalFormatting>
  <conditionalFormatting sqref="AI60">
    <cfRule type="expression" dxfId="2701" priority="13333">
      <formula>IF(RIGHT(TEXT(AI60,"0.#"),1)=".",FALSE,TRUE)</formula>
    </cfRule>
    <cfRule type="expression" dxfId="2700" priority="13334">
      <formula>IF(RIGHT(TEXT(AI60,"0.#"),1)=".",TRUE,FALSE)</formula>
    </cfRule>
  </conditionalFormatting>
  <conditionalFormatting sqref="AM60">
    <cfRule type="expression" dxfId="2699" priority="13331">
      <formula>IF(RIGHT(TEXT(AM60,"0.#"),1)=".",FALSE,TRUE)</formula>
    </cfRule>
    <cfRule type="expression" dxfId="2698" priority="13332">
      <formula>IF(RIGHT(TEXT(AM60,"0.#"),1)=".",TRUE,FALSE)</formula>
    </cfRule>
  </conditionalFormatting>
  <conditionalFormatting sqref="AM61">
    <cfRule type="expression" dxfId="2697" priority="13329">
      <formula>IF(RIGHT(TEXT(AM61,"0.#"),1)=".",FALSE,TRUE)</formula>
    </cfRule>
    <cfRule type="expression" dxfId="2696" priority="13330">
      <formula>IF(RIGHT(TEXT(AM61,"0.#"),1)=".",TRUE,FALSE)</formula>
    </cfRule>
  </conditionalFormatting>
  <conditionalFormatting sqref="AM62">
    <cfRule type="expression" dxfId="2695" priority="13327">
      <formula>IF(RIGHT(TEXT(AM62,"0.#"),1)=".",FALSE,TRUE)</formula>
    </cfRule>
    <cfRule type="expression" dxfId="2694" priority="13328">
      <formula>IF(RIGHT(TEXT(AM62,"0.#"),1)=".",TRUE,FALSE)</formula>
    </cfRule>
  </conditionalFormatting>
  <conditionalFormatting sqref="AE87">
    <cfRule type="expression" dxfId="2693" priority="13313">
      <formula>IF(RIGHT(TEXT(AE87,"0.#"),1)=".",FALSE,TRUE)</formula>
    </cfRule>
    <cfRule type="expression" dxfId="2692" priority="13314">
      <formula>IF(RIGHT(TEXT(AE87,"0.#"),1)=".",TRUE,FALSE)</formula>
    </cfRule>
  </conditionalFormatting>
  <conditionalFormatting sqref="AE88">
    <cfRule type="expression" dxfId="2691" priority="13311">
      <formula>IF(RIGHT(TEXT(AE88,"0.#"),1)=".",FALSE,TRUE)</formula>
    </cfRule>
    <cfRule type="expression" dxfId="2690" priority="13312">
      <formula>IF(RIGHT(TEXT(AE88,"0.#"),1)=".",TRUE,FALSE)</formula>
    </cfRule>
  </conditionalFormatting>
  <conditionalFormatting sqref="AE89">
    <cfRule type="expression" dxfId="2689" priority="13309">
      <formula>IF(RIGHT(TEXT(AE89,"0.#"),1)=".",FALSE,TRUE)</formula>
    </cfRule>
    <cfRule type="expression" dxfId="2688" priority="13310">
      <formula>IF(RIGHT(TEXT(AE89,"0.#"),1)=".",TRUE,FALSE)</formula>
    </cfRule>
  </conditionalFormatting>
  <conditionalFormatting sqref="AI89">
    <cfRule type="expression" dxfId="2687" priority="13307">
      <formula>IF(RIGHT(TEXT(AI89,"0.#"),1)=".",FALSE,TRUE)</formula>
    </cfRule>
    <cfRule type="expression" dxfId="2686" priority="13308">
      <formula>IF(RIGHT(TEXT(AI89,"0.#"),1)=".",TRUE,FALSE)</formula>
    </cfRule>
  </conditionalFormatting>
  <conditionalFormatting sqref="AI88">
    <cfRule type="expression" dxfId="2685" priority="13305">
      <formula>IF(RIGHT(TEXT(AI88,"0.#"),1)=".",FALSE,TRUE)</formula>
    </cfRule>
    <cfRule type="expression" dxfId="2684" priority="13306">
      <formula>IF(RIGHT(TEXT(AI88,"0.#"),1)=".",TRUE,FALSE)</formula>
    </cfRule>
  </conditionalFormatting>
  <conditionalFormatting sqref="AI87">
    <cfRule type="expression" dxfId="2683" priority="13303">
      <formula>IF(RIGHT(TEXT(AI87,"0.#"),1)=".",FALSE,TRUE)</formula>
    </cfRule>
    <cfRule type="expression" dxfId="2682" priority="13304">
      <formula>IF(RIGHT(TEXT(AI87,"0.#"),1)=".",TRUE,FALSE)</formula>
    </cfRule>
  </conditionalFormatting>
  <conditionalFormatting sqref="AM88">
    <cfRule type="expression" dxfId="2681" priority="13299">
      <formula>IF(RIGHT(TEXT(AM88,"0.#"),1)=".",FALSE,TRUE)</formula>
    </cfRule>
    <cfRule type="expression" dxfId="2680" priority="13300">
      <formula>IF(RIGHT(TEXT(AM88,"0.#"),1)=".",TRUE,FALSE)</formula>
    </cfRule>
  </conditionalFormatting>
  <conditionalFormatting sqref="AM89">
    <cfRule type="expression" dxfId="2679" priority="13297">
      <formula>IF(RIGHT(TEXT(AM89,"0.#"),1)=".",FALSE,TRUE)</formula>
    </cfRule>
    <cfRule type="expression" dxfId="2678" priority="13298">
      <formula>IF(RIGHT(TEXT(AM89,"0.#"),1)=".",TRUE,FALSE)</formula>
    </cfRule>
  </conditionalFormatting>
  <conditionalFormatting sqref="AE92">
    <cfRule type="expression" dxfId="2677" priority="13283">
      <formula>IF(RIGHT(TEXT(AE92,"0.#"),1)=".",FALSE,TRUE)</formula>
    </cfRule>
    <cfRule type="expression" dxfId="2676" priority="13284">
      <formula>IF(RIGHT(TEXT(AE92,"0.#"),1)=".",TRUE,FALSE)</formula>
    </cfRule>
  </conditionalFormatting>
  <conditionalFormatting sqref="AE93">
    <cfRule type="expression" dxfId="2675" priority="13281">
      <formula>IF(RIGHT(TEXT(AE93,"0.#"),1)=".",FALSE,TRUE)</formula>
    </cfRule>
    <cfRule type="expression" dxfId="2674" priority="13282">
      <formula>IF(RIGHT(TEXT(AE93,"0.#"),1)=".",TRUE,FALSE)</formula>
    </cfRule>
  </conditionalFormatting>
  <conditionalFormatting sqref="AE94">
    <cfRule type="expression" dxfId="2673" priority="13279">
      <formula>IF(RIGHT(TEXT(AE94,"0.#"),1)=".",FALSE,TRUE)</formula>
    </cfRule>
    <cfRule type="expression" dxfId="2672" priority="13280">
      <formula>IF(RIGHT(TEXT(AE94,"0.#"),1)=".",TRUE,FALSE)</formula>
    </cfRule>
  </conditionalFormatting>
  <conditionalFormatting sqref="AI94">
    <cfRule type="expression" dxfId="2671" priority="13277">
      <formula>IF(RIGHT(TEXT(AI94,"0.#"),1)=".",FALSE,TRUE)</formula>
    </cfRule>
    <cfRule type="expression" dxfId="2670" priority="13278">
      <formula>IF(RIGHT(TEXT(AI94,"0.#"),1)=".",TRUE,FALSE)</formula>
    </cfRule>
  </conditionalFormatting>
  <conditionalFormatting sqref="AI93">
    <cfRule type="expression" dxfId="2669" priority="13275">
      <formula>IF(RIGHT(TEXT(AI93,"0.#"),1)=".",FALSE,TRUE)</formula>
    </cfRule>
    <cfRule type="expression" dxfId="2668" priority="13276">
      <formula>IF(RIGHT(TEXT(AI93,"0.#"),1)=".",TRUE,FALSE)</formula>
    </cfRule>
  </conditionalFormatting>
  <conditionalFormatting sqref="AI92">
    <cfRule type="expression" dxfId="2667" priority="13273">
      <formula>IF(RIGHT(TEXT(AI92,"0.#"),1)=".",FALSE,TRUE)</formula>
    </cfRule>
    <cfRule type="expression" dxfId="2666" priority="13274">
      <formula>IF(RIGHT(TEXT(AI92,"0.#"),1)=".",TRUE,FALSE)</formula>
    </cfRule>
  </conditionalFormatting>
  <conditionalFormatting sqref="AM92">
    <cfRule type="expression" dxfId="2665" priority="13271">
      <formula>IF(RIGHT(TEXT(AM92,"0.#"),1)=".",FALSE,TRUE)</formula>
    </cfRule>
    <cfRule type="expression" dxfId="2664" priority="13272">
      <formula>IF(RIGHT(TEXT(AM92,"0.#"),1)=".",TRUE,FALSE)</formula>
    </cfRule>
  </conditionalFormatting>
  <conditionalFormatting sqref="AM93">
    <cfRule type="expression" dxfId="2663" priority="13269">
      <formula>IF(RIGHT(TEXT(AM93,"0.#"),1)=".",FALSE,TRUE)</formula>
    </cfRule>
    <cfRule type="expression" dxfId="2662" priority="13270">
      <formula>IF(RIGHT(TEXT(AM93,"0.#"),1)=".",TRUE,FALSE)</formula>
    </cfRule>
  </conditionalFormatting>
  <conditionalFormatting sqref="AM94">
    <cfRule type="expression" dxfId="2661" priority="13267">
      <formula>IF(RIGHT(TEXT(AM94,"0.#"),1)=".",FALSE,TRUE)</formula>
    </cfRule>
    <cfRule type="expression" dxfId="2660" priority="13268">
      <formula>IF(RIGHT(TEXT(AM94,"0.#"),1)=".",TRUE,FALSE)</formula>
    </cfRule>
  </conditionalFormatting>
  <conditionalFormatting sqref="AE97">
    <cfRule type="expression" dxfId="2659" priority="13253">
      <formula>IF(RIGHT(TEXT(AE97,"0.#"),1)=".",FALSE,TRUE)</formula>
    </cfRule>
    <cfRule type="expression" dxfId="2658" priority="13254">
      <formula>IF(RIGHT(TEXT(AE97,"0.#"),1)=".",TRUE,FALSE)</formula>
    </cfRule>
  </conditionalFormatting>
  <conditionalFormatting sqref="AE98">
    <cfRule type="expression" dxfId="2657" priority="13251">
      <formula>IF(RIGHT(TEXT(AE98,"0.#"),1)=".",FALSE,TRUE)</formula>
    </cfRule>
    <cfRule type="expression" dxfId="2656" priority="13252">
      <formula>IF(RIGHT(TEXT(AE98,"0.#"),1)=".",TRUE,FALSE)</formula>
    </cfRule>
  </conditionalFormatting>
  <conditionalFormatting sqref="AE99">
    <cfRule type="expression" dxfId="2655" priority="13249">
      <formula>IF(RIGHT(TEXT(AE99,"0.#"),1)=".",FALSE,TRUE)</formula>
    </cfRule>
    <cfRule type="expression" dxfId="2654" priority="13250">
      <formula>IF(RIGHT(TEXT(AE99,"0.#"),1)=".",TRUE,FALSE)</formula>
    </cfRule>
  </conditionalFormatting>
  <conditionalFormatting sqref="AI99">
    <cfRule type="expression" dxfId="2653" priority="13247">
      <formula>IF(RIGHT(TEXT(AI99,"0.#"),1)=".",FALSE,TRUE)</formula>
    </cfRule>
    <cfRule type="expression" dxfId="2652" priority="13248">
      <formula>IF(RIGHT(TEXT(AI99,"0.#"),1)=".",TRUE,FALSE)</formula>
    </cfRule>
  </conditionalFormatting>
  <conditionalFormatting sqref="AI98">
    <cfRule type="expression" dxfId="2651" priority="13245">
      <formula>IF(RIGHT(TEXT(AI98,"0.#"),1)=".",FALSE,TRUE)</formula>
    </cfRule>
    <cfRule type="expression" dxfId="2650" priority="13246">
      <formula>IF(RIGHT(TEXT(AI98,"0.#"),1)=".",TRUE,FALSE)</formula>
    </cfRule>
  </conditionalFormatting>
  <conditionalFormatting sqref="AI97">
    <cfRule type="expression" dxfId="2649" priority="13243">
      <formula>IF(RIGHT(TEXT(AI97,"0.#"),1)=".",FALSE,TRUE)</formula>
    </cfRule>
    <cfRule type="expression" dxfId="2648" priority="13244">
      <formula>IF(RIGHT(TEXT(AI97,"0.#"),1)=".",TRUE,FALSE)</formula>
    </cfRule>
  </conditionalFormatting>
  <conditionalFormatting sqref="AM97">
    <cfRule type="expression" dxfId="2647" priority="13241">
      <formula>IF(RIGHT(TEXT(AM97,"0.#"),1)=".",FALSE,TRUE)</formula>
    </cfRule>
    <cfRule type="expression" dxfId="2646" priority="13242">
      <formula>IF(RIGHT(TEXT(AM97,"0.#"),1)=".",TRUE,FALSE)</formula>
    </cfRule>
  </conditionalFormatting>
  <conditionalFormatting sqref="AM98">
    <cfRule type="expression" dxfId="2645" priority="13239">
      <formula>IF(RIGHT(TEXT(AM98,"0.#"),1)=".",FALSE,TRUE)</formula>
    </cfRule>
    <cfRule type="expression" dxfId="2644" priority="13240">
      <formula>IF(RIGHT(TEXT(AM98,"0.#"),1)=".",TRUE,FALSE)</formula>
    </cfRule>
  </conditionalFormatting>
  <conditionalFormatting sqref="AM99">
    <cfRule type="expression" dxfId="2643" priority="13237">
      <formula>IF(RIGHT(TEXT(AM99,"0.#"),1)=".",FALSE,TRUE)</formula>
    </cfRule>
    <cfRule type="expression" dxfId="2642" priority="13238">
      <formula>IF(RIGHT(TEXT(AM99,"0.#"),1)=".",TRUE,FALSE)</formula>
    </cfRule>
  </conditionalFormatting>
  <conditionalFormatting sqref="AI101 AM101 AQ101 AU101">
    <cfRule type="expression" dxfId="2641" priority="13223">
      <formula>IF(RIGHT(TEXT(AI101,"0.#"),1)=".",FALSE,TRUE)</formula>
    </cfRule>
    <cfRule type="expression" dxfId="2640" priority="13224">
      <formula>IF(RIGHT(TEXT(AI101,"0.#"),1)=".",TRUE,FALSE)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AM102 AQ102 AU102">
    <cfRule type="expression" dxfId="2637" priority="13217">
      <formula>IF(RIGHT(TEXT(AI102,"0.#"),1)=".",FALSE,TRUE)</formula>
    </cfRule>
    <cfRule type="expression" dxfId="2636" priority="13218">
      <formula>IF(RIGHT(TEXT(AI102,"0.#"),1)=".",TRUE,FALSE)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Q134:AQ135 AU134:AU135 AM134:AM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IF(AND(AL847&gt;=0,RIGHT(TEXT(AL847,"0.#"),1)&lt;&gt;"."),TRUE,FALSE)</formula>
    </cfRule>
    <cfRule type="expression" dxfId="2492" priority="6626">
      <formula>IF(AND(AL847&gt;=0,RIGHT(TEXT(AL847,"0.#"),1)="."),TRUE,FALSE)</formula>
    </cfRule>
    <cfRule type="expression" dxfId="2491" priority="6627">
      <formula>IF(AND(AL847&lt;0,RIGHT(TEXT(AL847,"0.#"),1)&lt;&gt;"."),TRUE,FALSE)</formula>
    </cfRule>
    <cfRule type="expression" dxfId="2490" priority="6628">
      <formula>IF(AND(AL847&lt;0,RIGHT(TEXT(AL847,"0.#"),1)="."),TRUE,FALSE)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IF(AND(AL1110&gt;=0,RIGHT(TEXT(AL1110,"0.#"),1)&lt;&gt;"."),TRUE,FALSE)</formula>
    </cfRule>
    <cfRule type="expression" dxfId="2388" priority="2860">
      <formula>IF(AND(AL1110&gt;=0,RIGHT(TEXT(AL1110,"0.#"),1)="."),TRUE,FALSE)</formula>
    </cfRule>
    <cfRule type="expression" dxfId="2387" priority="2861">
      <formula>IF(AND(AL1110&lt;0,RIGHT(TEXT(AL1110,"0.#"),1)&lt;&gt;"."),TRUE,FALSE)</formula>
    </cfRule>
    <cfRule type="expression" dxfId="2386" priority="2862">
      <formula>IF(AND(AL1110&lt;0,RIGHT(TEXT(AL1110,"0.#"),1)="."),TRUE,FALSE)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IF(AND(AL845&gt;=0,RIGHT(TEXT(AL845,"0.#"),1)&lt;&gt;"."),TRUE,FALSE)</formula>
    </cfRule>
    <cfRule type="expression" dxfId="2374" priority="2812">
      <formula>IF(AND(AL845&gt;=0,RIGHT(TEXT(AL845,"0.#"),1)="."),TRUE,FALSE)</formula>
    </cfRule>
    <cfRule type="expression" dxfId="2373" priority="2813">
      <formula>IF(AND(AL845&lt;0,RIGHT(TEXT(AL845,"0.#"),1)&lt;&gt;"."),TRUE,FALSE)</formula>
    </cfRule>
    <cfRule type="expression" dxfId="2372" priority="2814">
      <formula>IF(AND(AL845&lt;0,RIGHT(TEXT(AL845,"0.#"),1)="."),TRUE,FALSE)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IF(AND(AL880&gt;=0,RIGHT(TEXT(AL880,"0.#"),1)&lt;&gt;"."),TRUE,FALSE)</formula>
    </cfRule>
    <cfRule type="expression" dxfId="1954" priority="2072">
      <formula>IF(AND(AL880&gt;=0,RIGHT(TEXT(AL880,"0.#"),1)="."),TRUE,FALSE)</formula>
    </cfRule>
    <cfRule type="expression" dxfId="1953" priority="2073">
      <formula>IF(AND(AL880&lt;0,RIGHT(TEXT(AL880,"0.#"),1)&lt;&gt;"."),TRUE,FALSE)</formula>
    </cfRule>
    <cfRule type="expression" dxfId="1952" priority="2074">
      <formula>IF(AND(AL880&lt;0,RIGHT(TEXT(AL880,"0.#"),1)="."),TRUE,FALSE)</formula>
    </cfRule>
  </conditionalFormatting>
  <conditionalFormatting sqref="AL878:AO879">
    <cfRule type="expression" dxfId="1951" priority="2065">
      <formula>IF(AND(AL878&gt;=0,RIGHT(TEXT(AL878,"0.#"),1)&lt;&gt;"."),TRUE,FALSE)</formula>
    </cfRule>
    <cfRule type="expression" dxfId="1950" priority="2066">
      <formula>IF(AND(AL878&gt;=0,RIGHT(TEXT(AL878,"0.#"),1)="."),TRUE,FALSE)</formula>
    </cfRule>
    <cfRule type="expression" dxfId="1949" priority="2067">
      <formula>IF(AND(AL878&lt;0,RIGHT(TEXT(AL878,"0.#"),1)&lt;&gt;"."),TRUE,FALSE)</formula>
    </cfRule>
    <cfRule type="expression" dxfId="1948" priority="2068">
      <formula>IF(AND(AL878&lt;0,RIGHT(TEXT(AL878,"0.#"),1)="."),TRUE,FALSE)</formula>
    </cfRule>
  </conditionalFormatting>
  <conditionalFormatting sqref="AL913:AO940">
    <cfRule type="expression" dxfId="1947" priority="2059">
      <formula>IF(AND(AL913&gt;=0,RIGHT(TEXT(AL913,"0.#"),1)&lt;&gt;"."),TRUE,FALSE)</formula>
    </cfRule>
    <cfRule type="expression" dxfId="1946" priority="2060">
      <formula>IF(AND(AL913&gt;=0,RIGHT(TEXT(AL913,"0.#"),1)="."),TRUE,FALSE)</formula>
    </cfRule>
    <cfRule type="expression" dxfId="1945" priority="2061">
      <formula>IF(AND(AL913&lt;0,RIGHT(TEXT(AL913,"0.#"),1)&lt;&gt;"."),TRUE,FALSE)</formula>
    </cfRule>
    <cfRule type="expression" dxfId="1944" priority="2062">
      <formula>IF(AND(AL913&lt;0,RIGHT(TEXT(AL913,"0.#"),1)="."),TRUE,FALSE)</formula>
    </cfRule>
  </conditionalFormatting>
  <conditionalFormatting sqref="AL911:AO912">
    <cfRule type="expression" dxfId="1943" priority="2053">
      <formula>IF(AND(AL911&gt;=0,RIGHT(TEXT(AL911,"0.#"),1)&lt;&gt;"."),TRUE,FALSE)</formula>
    </cfRule>
    <cfRule type="expression" dxfId="1942" priority="2054">
      <formula>IF(AND(AL911&gt;=0,RIGHT(TEXT(AL911,"0.#"),1)="."),TRUE,FALSE)</formula>
    </cfRule>
    <cfRule type="expression" dxfId="1941" priority="2055">
      <formula>IF(AND(AL911&lt;0,RIGHT(TEXT(AL911,"0.#"),1)&lt;&gt;"."),TRUE,FALSE)</formula>
    </cfRule>
    <cfRule type="expression" dxfId="1940" priority="2056">
      <formula>IF(AND(AL911&lt;0,RIGHT(TEXT(AL911,"0.#"),1)="."),TRUE,FALSE)</formula>
    </cfRule>
  </conditionalFormatting>
  <conditionalFormatting sqref="AL946:AO973">
    <cfRule type="expression" dxfId="1939" priority="2047">
      <formula>IF(AND(AL946&gt;=0,RIGHT(TEXT(AL946,"0.#"),1)&lt;&gt;"."),TRUE,FALSE)</formula>
    </cfRule>
    <cfRule type="expression" dxfId="1938" priority="2048">
      <formula>IF(AND(AL946&gt;=0,RIGHT(TEXT(AL946,"0.#"),1)="."),TRUE,FALSE)</formula>
    </cfRule>
    <cfRule type="expression" dxfId="1937" priority="2049">
      <formula>IF(AND(AL946&lt;0,RIGHT(TEXT(AL946,"0.#"),1)&lt;&gt;"."),TRUE,FALSE)</formula>
    </cfRule>
    <cfRule type="expression" dxfId="1936" priority="2050">
      <formula>IF(AND(AL946&lt;0,RIGHT(TEXT(AL946,"0.#"),1)="."),TRUE,FALSE)</formula>
    </cfRule>
  </conditionalFormatting>
  <conditionalFormatting sqref="AL944:AO945">
    <cfRule type="expression" dxfId="1935" priority="2041">
      <formula>IF(AND(AL944&gt;=0,RIGHT(TEXT(AL944,"0.#"),1)&lt;&gt;"."),TRUE,FALSE)</formula>
    </cfRule>
    <cfRule type="expression" dxfId="1934" priority="2042">
      <formula>IF(AND(AL944&gt;=0,RIGHT(TEXT(AL944,"0.#"),1)="."),TRUE,FALSE)</formula>
    </cfRule>
    <cfRule type="expression" dxfId="1933" priority="2043">
      <formula>IF(AND(AL944&lt;0,RIGHT(TEXT(AL944,"0.#"),1)&lt;&gt;"."),TRUE,FALSE)</formula>
    </cfRule>
    <cfRule type="expression" dxfId="1932" priority="2044">
      <formula>IF(AND(AL944&lt;0,RIGHT(TEXT(AL944,"0.#"),1)="."),TRUE,FALSE)</formula>
    </cfRule>
  </conditionalFormatting>
  <conditionalFormatting sqref="AL979:AO1006">
    <cfRule type="expression" dxfId="1931" priority="2035">
      <formula>IF(AND(AL979&gt;=0,RIGHT(TEXT(AL979,"0.#"),1)&lt;&gt;"."),TRUE,FALSE)</formula>
    </cfRule>
    <cfRule type="expression" dxfId="1930" priority="2036">
      <formula>IF(AND(AL979&gt;=0,RIGHT(TEXT(AL979,"0.#"),1)="."),TRUE,FALSE)</formula>
    </cfRule>
    <cfRule type="expression" dxfId="1929" priority="2037">
      <formula>IF(AND(AL979&lt;0,RIGHT(TEXT(AL979,"0.#"),1)&lt;&gt;"."),TRUE,FALSE)</formula>
    </cfRule>
    <cfRule type="expression" dxfId="1928" priority="2038">
      <formula>IF(AND(AL979&lt;0,RIGHT(TEXT(AL979,"0.#"),1)="."),TRUE,FALSE)</formula>
    </cfRule>
  </conditionalFormatting>
  <conditionalFormatting sqref="AL977:AO978">
    <cfRule type="expression" dxfId="1927" priority="2029">
      <formula>IF(AND(AL977&gt;=0,RIGHT(TEXT(AL977,"0.#"),1)&lt;&gt;"."),TRUE,FALSE)</formula>
    </cfRule>
    <cfRule type="expression" dxfId="1926" priority="2030">
      <formula>IF(AND(AL977&gt;=0,RIGHT(TEXT(AL977,"0.#"),1)="."),TRUE,FALSE)</formula>
    </cfRule>
    <cfRule type="expression" dxfId="1925" priority="2031">
      <formula>IF(AND(AL977&lt;0,RIGHT(TEXT(AL977,"0.#"),1)&lt;&gt;"."),TRUE,FALSE)</formula>
    </cfRule>
    <cfRule type="expression" dxfId="1924" priority="2032">
      <formula>IF(AND(AL977&lt;0,RIGHT(TEXT(AL977,"0.#"),1)="."),TRUE,FALSE)</formula>
    </cfRule>
  </conditionalFormatting>
  <conditionalFormatting sqref="AL1012:AO1039">
    <cfRule type="expression" dxfId="1923" priority="2023">
      <formula>IF(AND(AL1012&gt;=0,RIGHT(TEXT(AL1012,"0.#"),1)&lt;&gt;"."),TRUE,FALSE)</formula>
    </cfRule>
    <cfRule type="expression" dxfId="1922" priority="2024">
      <formula>IF(AND(AL1012&gt;=0,RIGHT(TEXT(AL1012,"0.#"),1)="."),TRUE,FALSE)</formula>
    </cfRule>
    <cfRule type="expression" dxfId="1921" priority="2025">
      <formula>IF(AND(AL1012&lt;0,RIGHT(TEXT(AL1012,"0.#"),1)&lt;&gt;"."),TRUE,FALSE)</formula>
    </cfRule>
    <cfRule type="expression" dxfId="1920" priority="2026">
      <formula>IF(AND(AL1012&lt;0,RIGHT(TEXT(AL1012,"0.#"),1)="."),TRUE,FALSE)</formula>
    </cfRule>
  </conditionalFormatting>
  <conditionalFormatting sqref="AL1010:AO1011">
    <cfRule type="expression" dxfId="1919" priority="2017">
      <formula>IF(AND(AL1010&gt;=0,RIGHT(TEXT(AL1010,"0.#"),1)&lt;&gt;"."),TRUE,FALSE)</formula>
    </cfRule>
    <cfRule type="expression" dxfId="1918" priority="2018">
      <formula>IF(AND(AL1010&gt;=0,RIGHT(TEXT(AL1010,"0.#"),1)="."),TRUE,FALSE)</formula>
    </cfRule>
    <cfRule type="expression" dxfId="1917" priority="2019">
      <formula>IF(AND(AL1010&lt;0,RIGHT(TEXT(AL1010,"0.#"),1)&lt;&gt;"."),TRUE,FALSE)</formula>
    </cfRule>
    <cfRule type="expression" dxfId="1916" priority="2020">
      <formula>IF(AND(AL1010&lt;0,RIGHT(TEXT(AL1010,"0.#"),1)="."),TRUE,FALSE)</formula>
    </cfRule>
  </conditionalFormatting>
  <conditionalFormatting sqref="Y1010:Y1011">
    <cfRule type="expression" dxfId="1915" priority="2015">
      <formula>IF(RIGHT(TEXT(Y1010,"0.#"),1)=".",FALSE,TRUE)</formula>
    </cfRule>
    <cfRule type="expression" dxfId="1914" priority="2016">
      <formula>IF(RIGHT(TEXT(Y1010,"0.#"),1)=".",TRUE,FALSE)</formula>
    </cfRule>
  </conditionalFormatting>
  <conditionalFormatting sqref="AL1045:AO1072">
    <cfRule type="expression" dxfId="1913" priority="2011">
      <formula>IF(AND(AL1045&gt;=0,RIGHT(TEXT(AL1045,"0.#"),1)&lt;&gt;"."),TRUE,FALSE)</formula>
    </cfRule>
    <cfRule type="expression" dxfId="1912" priority="2012">
      <formula>IF(AND(AL1045&gt;=0,RIGHT(TEXT(AL1045,"0.#"),1)="."),TRUE,FALSE)</formula>
    </cfRule>
    <cfRule type="expression" dxfId="1911" priority="2013">
      <formula>IF(AND(AL1045&lt;0,RIGHT(TEXT(AL1045,"0.#"),1)&lt;&gt;"."),TRUE,FALSE)</formula>
    </cfRule>
    <cfRule type="expression" dxfId="1910" priority="2014">
      <formula>IF(AND(AL1045&lt;0,RIGHT(TEXT(AL1045,"0.#"),1)="."),TRUE,FALSE)</formula>
    </cfRule>
  </conditionalFormatting>
  <conditionalFormatting sqref="Y1045:Y1072">
    <cfRule type="expression" dxfId="1909" priority="2009">
      <formula>IF(RIGHT(TEXT(Y1045,"0.#"),1)=".",FALSE,TRUE)</formula>
    </cfRule>
    <cfRule type="expression" dxfId="1908" priority="2010">
      <formula>IF(RIGHT(TEXT(Y1045,"0.#"),1)=".",TRUE,FALSE)</formula>
    </cfRule>
  </conditionalFormatting>
  <conditionalFormatting sqref="AL1043:AO1044">
    <cfRule type="expression" dxfId="1907" priority="2005">
      <formula>IF(AND(AL1043&gt;=0,RIGHT(TEXT(AL1043,"0.#"),1)&lt;&gt;"."),TRUE,FALSE)</formula>
    </cfRule>
    <cfRule type="expression" dxfId="1906" priority="2006">
      <formula>IF(AND(AL1043&gt;=0,RIGHT(TEXT(AL1043,"0.#"),1)="."),TRUE,FALSE)</formula>
    </cfRule>
    <cfRule type="expression" dxfId="1905" priority="2007">
      <formula>IF(AND(AL1043&lt;0,RIGHT(TEXT(AL1043,"0.#"),1)&lt;&gt;"."),TRUE,FALSE)</formula>
    </cfRule>
    <cfRule type="expression" dxfId="1904" priority="2008">
      <formula>IF(AND(AL1043&lt;0,RIGHT(TEXT(AL1043,"0.#"),1)="."),TRUE,FALSE)</formula>
    </cfRule>
  </conditionalFormatting>
  <conditionalFormatting sqref="Y1043:Y1044">
    <cfRule type="expression" dxfId="1903" priority="2003">
      <formula>IF(RIGHT(TEXT(Y1043,"0.#"),1)=".",FALSE,TRUE)</formula>
    </cfRule>
    <cfRule type="expression" dxfId="1902" priority="2004">
      <formula>IF(RIGHT(TEXT(Y1043,"0.#"),1)=".",TRUE,FALSE)</formula>
    </cfRule>
  </conditionalFormatting>
  <conditionalFormatting sqref="AL1078:AO1105">
    <cfRule type="expression" dxfId="1901" priority="1999">
      <formula>IF(AND(AL1078&gt;=0,RIGHT(TEXT(AL1078,"0.#"),1)&lt;&gt;"."),TRUE,FALSE)</formula>
    </cfRule>
    <cfRule type="expression" dxfId="1900" priority="2000">
      <formula>IF(AND(AL1078&gt;=0,RIGHT(TEXT(AL1078,"0.#"),1)="."),TRUE,FALSE)</formula>
    </cfRule>
    <cfRule type="expression" dxfId="1899" priority="2001">
      <formula>IF(AND(AL1078&lt;0,RIGHT(TEXT(AL1078,"0.#"),1)&lt;&gt;"."),TRUE,FALSE)</formula>
    </cfRule>
    <cfRule type="expression" dxfId="1898" priority="2002">
      <formula>IF(AND(AL1078&lt;0,RIGHT(TEXT(AL1078,"0.#"),1)="."),TRUE,FALSE)</formula>
    </cfRule>
  </conditionalFormatting>
  <conditionalFormatting sqref="Y1078:Y1105">
    <cfRule type="expression" dxfId="1897" priority="1997">
      <formula>IF(RIGHT(TEXT(Y1078,"0.#"),1)=".",FALSE,TRUE)</formula>
    </cfRule>
    <cfRule type="expression" dxfId="1896" priority="1998">
      <formula>IF(RIGHT(TEXT(Y1078,"0.#"),1)=".",TRUE,FALSE)</formula>
    </cfRule>
  </conditionalFormatting>
  <conditionalFormatting sqref="AL1076:AO1077">
    <cfRule type="expression" dxfId="1895" priority="1993">
      <formula>IF(AND(AL1076&gt;=0,RIGHT(TEXT(AL1076,"0.#"),1)&lt;&gt;"."),TRUE,FALSE)</formula>
    </cfRule>
    <cfRule type="expression" dxfId="1894" priority="1994">
      <formula>IF(AND(AL1076&gt;=0,RIGHT(TEXT(AL1076,"0.#"),1)="."),TRUE,FALSE)</formula>
    </cfRule>
    <cfRule type="expression" dxfId="1893" priority="1995">
      <formula>IF(AND(AL1076&lt;0,RIGHT(TEXT(AL1076,"0.#"),1)&lt;&gt;"."),TRUE,FALSE)</formula>
    </cfRule>
    <cfRule type="expression" dxfId="1892" priority="1996">
      <formula>IF(AND(AL1076&lt;0,RIGHT(TEXT(AL1076,"0.#"),1)="."),TRUE,FALSE)</formula>
    </cfRule>
  </conditionalFormatting>
  <conditionalFormatting sqref="Y1076:Y1077">
    <cfRule type="expression" dxfId="1891" priority="1991">
      <formula>IF(RIGHT(TEXT(Y1076,"0.#"),1)=".",FALSE,TRUE)</formula>
    </cfRule>
    <cfRule type="expression" dxfId="1890" priority="1992">
      <formula>IF(RIGHT(TEXT(Y1076,"0.#"),1)=".",TRUE,FALSE)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29"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625" customWidth="1"/>
    <col min="2" max="2" width="8.625" customWidth="1"/>
    <col min="3" max="3" width="17" style="865" hidden="1" customWidth="1"/>
    <col min="4" max="4" width="4" style="865" hidden="1" customWidth="1"/>
    <col min="5" max="5" width="4" style="865" customWidth="1"/>
    <col min="6" max="6" width="32.5" customWidth="1"/>
    <col min="7" max="7" width="10.125" style="1" customWidth="1"/>
    <col min="8" max="8" width="17" style="865" hidden="1" customWidth="1"/>
    <col min="9" max="9" width="4" style="865" hidden="1" customWidth="1"/>
    <col min="10" max="10" width="4" style="865" customWidth="1"/>
    <col min="11" max="11" width="15.375" customWidth="1"/>
    <col min="12" max="12" width="8.625" customWidth="1"/>
    <col min="13" max="13" width="12" style="865" hidden="1" customWidth="1"/>
    <col min="14" max="14" width="4" style="865" hidden="1" customWidth="1"/>
    <col min="15" max="15" width="3.625" customWidth="1"/>
    <col min="16" max="16" width="8.375" customWidth="1"/>
    <col min="17" max="17" width="8.625" style="1" customWidth="1"/>
    <col min="18" max="18" width="9.5" style="865" hidden="1" customWidth="1"/>
    <col min="19" max="19" width="4" style="865" hidden="1" customWidth="1"/>
    <col min="20" max="20" width="8.625" customWidth="1"/>
    <col min="21" max="21" width="9" style="866"/>
    <col min="22" max="22" width="3.375" style="866" customWidth="1"/>
    <col min="23" max="23" width="12.5" style="866" bestFit="1" customWidth="1"/>
    <col min="24" max="24" width="3.625" style="866" customWidth="1"/>
    <col min="25" max="25" width="12.5" style="867" bestFit="1" customWidth="1"/>
    <col min="26" max="26" width="12.125" style="866" customWidth="1"/>
    <col min="27" max="27" width="11.375" style="867" bestFit="1" customWidth="1"/>
    <col min="28" max="28" width="12.125" style="867" customWidth="1"/>
    <col min="29" max="29" width="24.125" style="867" bestFit="1" customWidth="1"/>
    <col min="30" max="30" width="3.625" style="867" customWidth="1"/>
    <col min="31" max="31" width="33.625" style="867" bestFit="1" customWidth="1"/>
    <col min="32" max="32" width="3" style="866" customWidth="1"/>
    <col min="33" max="33" width="30.625" style="866" customWidth="1"/>
    <col min="34" max="34" width="9" style="866"/>
    <col min="35" max="35" width="14.625" style="866" customWidth="1"/>
    <col min="36" max="41" width="9" style="866"/>
    <col min="42" max="42" width="13" style="866" customWidth="1"/>
    <col min="43" max="16384" width="9" style="866"/>
  </cols>
  <sheetData>
    <row r="1" spans="1:42">
      <c r="A1" s="868" t="s">
        <v>171</v>
      </c>
      <c r="B1" s="868" t="s">
        <v>157</v>
      </c>
      <c r="F1" s="875" t="s">
        <v>31</v>
      </c>
      <c r="G1" s="875" t="s">
        <v>157</v>
      </c>
      <c r="K1" s="880" t="s">
        <v>195</v>
      </c>
      <c r="L1" s="868" t="s">
        <v>157</v>
      </c>
      <c r="O1" s="865"/>
      <c r="P1" s="875" t="s">
        <v>21</v>
      </c>
      <c r="Q1" s="875" t="s">
        <v>157</v>
      </c>
      <c r="T1" s="865"/>
      <c r="U1" s="881" t="s">
        <v>303</v>
      </c>
      <c r="W1" s="881" t="s">
        <v>302</v>
      </c>
      <c r="Y1" s="881" t="s">
        <v>39</v>
      </c>
      <c r="Z1" s="881" t="s">
        <v>607</v>
      </c>
      <c r="AA1" s="881" t="s">
        <v>169</v>
      </c>
      <c r="AB1" s="881" t="s">
        <v>609</v>
      </c>
      <c r="AC1" s="881" t="s">
        <v>84</v>
      </c>
      <c r="AD1" s="866"/>
      <c r="AE1" s="881" t="s">
        <v>129</v>
      </c>
      <c r="AF1" s="888"/>
      <c r="AG1" s="889" t="s">
        <v>378</v>
      </c>
      <c r="AI1" s="889" t="s">
        <v>392</v>
      </c>
      <c r="AK1" s="889" t="s">
        <v>401</v>
      </c>
      <c r="AM1" s="892"/>
      <c r="AN1" s="892"/>
      <c r="AP1" s="866" t="s">
        <v>490</v>
      </c>
    </row>
    <row r="2" spans="1:42" ht="13.5" customHeight="1">
      <c r="A2" s="869" t="s">
        <v>172</v>
      </c>
      <c r="B2" s="872"/>
      <c r="C2" s="865" t="str">
        <f t="shared" ref="C2:C24" si="0">IF(B2="","",A2)</f>
        <v/>
      </c>
      <c r="D2" s="865" t="str">
        <f>IF(C2="","",IF(D1&lt;&gt;"",CONCATENATE(D1,"、",C2),C2))</f>
        <v/>
      </c>
      <c r="F2" s="876" t="s">
        <v>155</v>
      </c>
      <c r="G2" s="878" t="s">
        <v>727</v>
      </c>
      <c r="H2" s="865" t="str">
        <f t="shared" ref="H2:H37" si="1">IF(G2="","",F2)</f>
        <v>一般会計</v>
      </c>
      <c r="I2" s="865" t="str">
        <f>IF(H2="","",IF(I1&lt;&gt;"",CONCATENATE(I1,"、",H2),H2))</f>
        <v>一般会計</v>
      </c>
      <c r="K2" s="869" t="s">
        <v>196</v>
      </c>
      <c r="L2" s="872"/>
      <c r="M2" s="865" t="str">
        <f t="shared" ref="M2:M11" si="2">IF(L2="","",K2)</f>
        <v/>
      </c>
      <c r="N2" s="865" t="str">
        <f>IF(M2="","",IF(N1&lt;&gt;"",CONCATENATE(N1,"、",M2),M2))</f>
        <v/>
      </c>
      <c r="O2" s="865"/>
      <c r="P2" s="876" t="s">
        <v>159</v>
      </c>
      <c r="Q2" s="878"/>
      <c r="R2" s="865" t="str">
        <f t="shared" ref="R2:R8" si="3">IF(Q2="","",P2)</f>
        <v/>
      </c>
      <c r="S2" s="865" t="str">
        <f>IF(R2="","",IF(S1&lt;&gt;"",CONCATENATE(S1,"、",R2),R2))</f>
        <v/>
      </c>
      <c r="T2" s="865"/>
      <c r="U2" s="882">
        <v>20</v>
      </c>
      <c r="W2" s="883" t="s">
        <v>212</v>
      </c>
      <c r="Y2" s="883" t="s">
        <v>149</v>
      </c>
      <c r="Z2" s="883" t="s">
        <v>149</v>
      </c>
      <c r="AA2" s="884" t="s">
        <v>441</v>
      </c>
      <c r="AB2" s="884" t="s">
        <v>676</v>
      </c>
      <c r="AC2" s="887" t="s">
        <v>257</v>
      </c>
      <c r="AD2" s="866"/>
      <c r="AE2" s="883" t="s">
        <v>184</v>
      </c>
      <c r="AF2" s="888"/>
      <c r="AG2" s="890" t="s">
        <v>27</v>
      </c>
      <c r="AI2" s="889" t="s">
        <v>520</v>
      </c>
      <c r="AK2" s="889" t="s">
        <v>402</v>
      </c>
      <c r="AM2" s="892"/>
      <c r="AN2" s="892"/>
      <c r="AP2" s="890" t="s">
        <v>27</v>
      </c>
    </row>
    <row r="3" spans="1:42" ht="13.5" customHeight="1">
      <c r="A3" s="869" t="s">
        <v>173</v>
      </c>
      <c r="B3" s="872"/>
      <c r="C3" s="865" t="str">
        <f t="shared" si="0"/>
        <v/>
      </c>
      <c r="D3" s="865" t="str">
        <f t="shared" ref="D3:D24" si="4">IF(C3="",D2,IF(D2&lt;&gt;"",CONCATENATE(D2,"、",C3),C3))</f>
        <v/>
      </c>
      <c r="F3" s="877" t="s">
        <v>214</v>
      </c>
      <c r="G3" s="878"/>
      <c r="H3" s="865" t="str">
        <f t="shared" si="1"/>
        <v/>
      </c>
      <c r="I3" s="865" t="str">
        <f t="shared" ref="I3:I37" si="5">IF(H3="",I2,IF(I2&lt;&gt;"",CONCATENATE(I2,"、",H3),H3))</f>
        <v>一般会計</v>
      </c>
      <c r="K3" s="869" t="s">
        <v>200</v>
      </c>
      <c r="L3" s="872"/>
      <c r="M3" s="865" t="str">
        <f t="shared" si="2"/>
        <v/>
      </c>
      <c r="N3" s="865" t="str">
        <f t="shared" ref="N3:N11" si="6">IF(M3="",N2,IF(N2&lt;&gt;"",CONCATENATE(N2,"、",M3),M3))</f>
        <v/>
      </c>
      <c r="O3" s="865"/>
      <c r="P3" s="876" t="s">
        <v>160</v>
      </c>
      <c r="Q3" s="878" t="s">
        <v>727</v>
      </c>
      <c r="R3" s="865" t="str">
        <f t="shared" si="3"/>
        <v>委託・請負</v>
      </c>
      <c r="S3" s="865" t="str">
        <f t="shared" ref="S3:S8" si="7">IF(R3="",S2,IF(S2&lt;&gt;"",CONCATENATE(S2,"、",R3),R3))</f>
        <v>委託・請負</v>
      </c>
      <c r="T3" s="865"/>
      <c r="U3" s="883" t="s">
        <v>694</v>
      </c>
      <c r="W3" s="883" t="s">
        <v>273</v>
      </c>
      <c r="Y3" s="883" t="s">
        <v>152</v>
      </c>
      <c r="Z3" s="883" t="s">
        <v>611</v>
      </c>
      <c r="AA3" s="884" t="s">
        <v>587</v>
      </c>
      <c r="AB3" s="884" t="s">
        <v>662</v>
      </c>
      <c r="AC3" s="887" t="s">
        <v>244</v>
      </c>
      <c r="AD3" s="866"/>
      <c r="AE3" s="883" t="s">
        <v>307</v>
      </c>
      <c r="AF3" s="888"/>
      <c r="AG3" s="890" t="s">
        <v>444</v>
      </c>
      <c r="AI3" s="889" t="s">
        <v>148</v>
      </c>
      <c r="AK3" s="889" t="str">
        <f t="shared" ref="AK3:AK27" si="8">CHAR(CODE(AK2)+1)</f>
        <v>B</v>
      </c>
      <c r="AM3" s="892"/>
      <c r="AN3" s="892"/>
      <c r="AP3" s="890" t="s">
        <v>444</v>
      </c>
    </row>
    <row r="4" spans="1:42" ht="13.5" customHeight="1">
      <c r="A4" s="869" t="s">
        <v>175</v>
      </c>
      <c r="B4" s="872"/>
      <c r="C4" s="865" t="str">
        <f t="shared" si="0"/>
        <v/>
      </c>
      <c r="D4" s="865" t="str">
        <f t="shared" si="4"/>
        <v/>
      </c>
      <c r="F4" s="877" t="s">
        <v>217</v>
      </c>
      <c r="G4" s="878"/>
      <c r="H4" s="865" t="str">
        <f t="shared" si="1"/>
        <v/>
      </c>
      <c r="I4" s="865" t="str">
        <f t="shared" si="5"/>
        <v>一般会計</v>
      </c>
      <c r="K4" s="869" t="s">
        <v>98</v>
      </c>
      <c r="L4" s="872"/>
      <c r="M4" s="865" t="str">
        <f t="shared" si="2"/>
        <v/>
      </c>
      <c r="N4" s="865" t="str">
        <f t="shared" si="6"/>
        <v/>
      </c>
      <c r="O4" s="865"/>
      <c r="P4" s="876" t="s">
        <v>162</v>
      </c>
      <c r="Q4" s="878"/>
      <c r="R4" s="865" t="str">
        <f t="shared" si="3"/>
        <v/>
      </c>
      <c r="S4" s="865" t="str">
        <f t="shared" si="7"/>
        <v>委託・請負</v>
      </c>
      <c r="T4" s="865"/>
      <c r="U4" s="883" t="s">
        <v>176</v>
      </c>
      <c r="W4" s="883" t="s">
        <v>275</v>
      </c>
      <c r="Y4" s="883" t="s">
        <v>13</v>
      </c>
      <c r="Z4" s="883" t="s">
        <v>612</v>
      </c>
      <c r="AA4" s="884" t="s">
        <v>142</v>
      </c>
      <c r="AB4" s="884" t="s">
        <v>677</v>
      </c>
      <c r="AC4" s="884" t="s">
        <v>219</v>
      </c>
      <c r="AD4" s="866"/>
      <c r="AE4" s="883" t="s">
        <v>262</v>
      </c>
      <c r="AF4" s="888"/>
      <c r="AG4" s="890" t="s">
        <v>231</v>
      </c>
      <c r="AI4" s="889" t="s">
        <v>394</v>
      </c>
      <c r="AK4" s="889" t="str">
        <f t="shared" si="8"/>
        <v>C</v>
      </c>
      <c r="AM4" s="892"/>
      <c r="AN4" s="892"/>
      <c r="AP4" s="890" t="s">
        <v>231</v>
      </c>
    </row>
    <row r="5" spans="1:42" ht="13.5" customHeight="1">
      <c r="A5" s="869" t="s">
        <v>178</v>
      </c>
      <c r="B5" s="872"/>
      <c r="C5" s="865" t="str">
        <f t="shared" si="0"/>
        <v/>
      </c>
      <c r="D5" s="865" t="str">
        <f t="shared" si="4"/>
        <v/>
      </c>
      <c r="F5" s="877" t="s">
        <v>74</v>
      </c>
      <c r="G5" s="878"/>
      <c r="H5" s="865" t="str">
        <f t="shared" si="1"/>
        <v/>
      </c>
      <c r="I5" s="865" t="str">
        <f t="shared" si="5"/>
        <v>一般会計</v>
      </c>
      <c r="K5" s="869" t="s">
        <v>204</v>
      </c>
      <c r="L5" s="872"/>
      <c r="M5" s="865" t="str">
        <f t="shared" si="2"/>
        <v/>
      </c>
      <c r="N5" s="865" t="str">
        <f t="shared" si="6"/>
        <v/>
      </c>
      <c r="O5" s="865"/>
      <c r="P5" s="876" t="s">
        <v>163</v>
      </c>
      <c r="Q5" s="878"/>
      <c r="R5" s="865" t="str">
        <f t="shared" si="3"/>
        <v/>
      </c>
      <c r="S5" s="865" t="str">
        <f t="shared" si="7"/>
        <v>委託・請負</v>
      </c>
      <c r="T5" s="865"/>
      <c r="W5" s="883" t="s">
        <v>710</v>
      </c>
      <c r="Y5" s="883" t="s">
        <v>404</v>
      </c>
      <c r="Z5" s="883" t="s">
        <v>75</v>
      </c>
      <c r="AA5" s="884" t="s">
        <v>290</v>
      </c>
      <c r="AB5" s="884" t="s">
        <v>678</v>
      </c>
      <c r="AC5" s="884" t="s">
        <v>44</v>
      </c>
      <c r="AD5" s="886"/>
      <c r="AE5" s="883" t="s">
        <v>497</v>
      </c>
      <c r="AF5" s="888"/>
      <c r="AG5" s="890" t="s">
        <v>414</v>
      </c>
      <c r="AI5" s="889" t="s">
        <v>461</v>
      </c>
      <c r="AK5" s="889" t="str">
        <f t="shared" si="8"/>
        <v>D</v>
      </c>
      <c r="AP5" s="890" t="s">
        <v>414</v>
      </c>
    </row>
    <row r="6" spans="1:42" ht="13.5" customHeight="1">
      <c r="A6" s="869" t="s">
        <v>179</v>
      </c>
      <c r="B6" s="872"/>
      <c r="C6" s="865" t="str">
        <f t="shared" si="0"/>
        <v/>
      </c>
      <c r="D6" s="865" t="str">
        <f t="shared" si="4"/>
        <v/>
      </c>
      <c r="F6" s="877" t="s">
        <v>218</v>
      </c>
      <c r="G6" s="878"/>
      <c r="H6" s="865" t="str">
        <f t="shared" si="1"/>
        <v/>
      </c>
      <c r="I6" s="865" t="str">
        <f t="shared" si="5"/>
        <v>一般会計</v>
      </c>
      <c r="K6" s="869" t="s">
        <v>207</v>
      </c>
      <c r="L6" s="872"/>
      <c r="M6" s="865" t="str">
        <f t="shared" si="2"/>
        <v/>
      </c>
      <c r="N6" s="865" t="str">
        <f t="shared" si="6"/>
        <v/>
      </c>
      <c r="O6" s="865"/>
      <c r="P6" s="876" t="s">
        <v>164</v>
      </c>
      <c r="Q6" s="878"/>
      <c r="R6" s="865" t="str">
        <f t="shared" si="3"/>
        <v/>
      </c>
      <c r="S6" s="865" t="str">
        <f t="shared" si="7"/>
        <v>委託・請負</v>
      </c>
      <c r="T6" s="865"/>
      <c r="U6" s="883" t="s">
        <v>509</v>
      </c>
      <c r="W6" s="883" t="s">
        <v>276</v>
      </c>
      <c r="Y6" s="883" t="s">
        <v>523</v>
      </c>
      <c r="Z6" s="883" t="s">
        <v>524</v>
      </c>
      <c r="AA6" s="884" t="s">
        <v>372</v>
      </c>
      <c r="AB6" s="884" t="s">
        <v>679</v>
      </c>
      <c r="AC6" s="884" t="s">
        <v>258</v>
      </c>
      <c r="AD6" s="886"/>
      <c r="AE6" s="883" t="s">
        <v>506</v>
      </c>
      <c r="AF6" s="888"/>
      <c r="AG6" s="890" t="s">
        <v>504</v>
      </c>
      <c r="AI6" s="889" t="s">
        <v>522</v>
      </c>
      <c r="AK6" s="889" t="str">
        <f t="shared" si="8"/>
        <v>E</v>
      </c>
      <c r="AP6" s="890" t="s">
        <v>504</v>
      </c>
    </row>
    <row r="7" spans="1:42" ht="13.5" customHeight="1">
      <c r="A7" s="869" t="s">
        <v>139</v>
      </c>
      <c r="B7" s="872"/>
      <c r="C7" s="865" t="str">
        <f t="shared" si="0"/>
        <v/>
      </c>
      <c r="D7" s="865" t="str">
        <f t="shared" si="4"/>
        <v/>
      </c>
      <c r="F7" s="877" t="s">
        <v>52</v>
      </c>
      <c r="G7" s="878"/>
      <c r="H7" s="865" t="str">
        <f t="shared" si="1"/>
        <v/>
      </c>
      <c r="I7" s="865" t="str">
        <f t="shared" si="5"/>
        <v>一般会計</v>
      </c>
      <c r="K7" s="869" t="s">
        <v>167</v>
      </c>
      <c r="L7" s="872"/>
      <c r="M7" s="865" t="str">
        <f t="shared" si="2"/>
        <v/>
      </c>
      <c r="N7" s="865" t="str">
        <f t="shared" si="6"/>
        <v/>
      </c>
      <c r="O7" s="865"/>
      <c r="P7" s="876" t="s">
        <v>165</v>
      </c>
      <c r="Q7" s="878"/>
      <c r="R7" s="865" t="str">
        <f t="shared" si="3"/>
        <v/>
      </c>
      <c r="S7" s="865" t="str">
        <f t="shared" si="7"/>
        <v>委託・請負</v>
      </c>
      <c r="T7" s="865"/>
      <c r="U7" s="883"/>
      <c r="W7" s="883" t="s">
        <v>278</v>
      </c>
      <c r="Y7" s="883" t="s">
        <v>503</v>
      </c>
      <c r="Z7" s="883" t="s">
        <v>415</v>
      </c>
      <c r="AA7" s="884" t="s">
        <v>449</v>
      </c>
      <c r="AB7" s="884" t="s">
        <v>680</v>
      </c>
      <c r="AC7" s="886"/>
      <c r="AD7" s="886"/>
      <c r="AE7" s="883" t="s">
        <v>258</v>
      </c>
      <c r="AF7" s="888"/>
      <c r="AG7" s="890" t="s">
        <v>481</v>
      </c>
      <c r="AH7" s="893"/>
      <c r="AI7" s="890" t="s">
        <v>331</v>
      </c>
      <c r="AK7" s="889" t="str">
        <f t="shared" si="8"/>
        <v>F</v>
      </c>
      <c r="AP7" s="890" t="s">
        <v>481</v>
      </c>
    </row>
    <row r="8" spans="1:42" ht="13.5" customHeight="1">
      <c r="A8" s="869" t="s">
        <v>81</v>
      </c>
      <c r="B8" s="872"/>
      <c r="C8" s="865" t="str">
        <f t="shared" si="0"/>
        <v/>
      </c>
      <c r="D8" s="865" t="str">
        <f t="shared" si="4"/>
        <v/>
      </c>
      <c r="F8" s="877" t="s">
        <v>221</v>
      </c>
      <c r="G8" s="878"/>
      <c r="H8" s="865" t="str">
        <f t="shared" si="1"/>
        <v/>
      </c>
      <c r="I8" s="865" t="str">
        <f t="shared" si="5"/>
        <v>一般会計</v>
      </c>
      <c r="K8" s="869" t="s">
        <v>209</v>
      </c>
      <c r="L8" s="872"/>
      <c r="M8" s="865" t="str">
        <f t="shared" si="2"/>
        <v/>
      </c>
      <c r="N8" s="865" t="str">
        <f t="shared" si="6"/>
        <v/>
      </c>
      <c r="O8" s="865"/>
      <c r="P8" s="876" t="s">
        <v>166</v>
      </c>
      <c r="Q8" s="878"/>
      <c r="R8" s="865" t="str">
        <f t="shared" si="3"/>
        <v/>
      </c>
      <c r="S8" s="865" t="str">
        <f t="shared" si="7"/>
        <v>委託・請負</v>
      </c>
      <c r="T8" s="865"/>
      <c r="U8" s="883" t="s">
        <v>521</v>
      </c>
      <c r="W8" s="883" t="s">
        <v>280</v>
      </c>
      <c r="Y8" s="883" t="s">
        <v>525</v>
      </c>
      <c r="Z8" s="883" t="s">
        <v>613</v>
      </c>
      <c r="AA8" s="884" t="s">
        <v>536</v>
      </c>
      <c r="AB8" s="884" t="s">
        <v>41</v>
      </c>
      <c r="AC8" s="886"/>
      <c r="AD8" s="886"/>
      <c r="AE8" s="886"/>
      <c r="AF8" s="888"/>
      <c r="AG8" s="890" t="s">
        <v>284</v>
      </c>
      <c r="AI8" s="889" t="s">
        <v>455</v>
      </c>
      <c r="AK8" s="889" t="str">
        <f t="shared" si="8"/>
        <v>G</v>
      </c>
      <c r="AP8" s="890" t="s">
        <v>284</v>
      </c>
    </row>
    <row r="9" spans="1:42" ht="13.5" customHeight="1">
      <c r="A9" s="869" t="s">
        <v>180</v>
      </c>
      <c r="B9" s="872"/>
      <c r="C9" s="865" t="str">
        <f t="shared" si="0"/>
        <v/>
      </c>
      <c r="D9" s="865" t="str">
        <f t="shared" si="4"/>
        <v/>
      </c>
      <c r="F9" s="877" t="s">
        <v>446</v>
      </c>
      <c r="G9" s="878"/>
      <c r="H9" s="865" t="str">
        <f t="shared" si="1"/>
        <v/>
      </c>
      <c r="I9" s="865" t="str">
        <f t="shared" si="5"/>
        <v>一般会計</v>
      </c>
      <c r="K9" s="869" t="s">
        <v>211</v>
      </c>
      <c r="L9" s="872"/>
      <c r="M9" s="865" t="str">
        <f t="shared" si="2"/>
        <v/>
      </c>
      <c r="N9" s="865" t="str">
        <f t="shared" si="6"/>
        <v/>
      </c>
      <c r="O9" s="865"/>
      <c r="P9" s="865"/>
      <c r="Q9" s="879"/>
      <c r="T9" s="865"/>
      <c r="U9" s="883" t="s">
        <v>202</v>
      </c>
      <c r="W9" s="883" t="s">
        <v>283</v>
      </c>
      <c r="Y9" s="883" t="s">
        <v>436</v>
      </c>
      <c r="Z9" s="883" t="s">
        <v>337</v>
      </c>
      <c r="AA9" s="884" t="s">
        <v>434</v>
      </c>
      <c r="AB9" s="884" t="s">
        <v>429</v>
      </c>
      <c r="AC9" s="886"/>
      <c r="AD9" s="886"/>
      <c r="AE9" s="886"/>
      <c r="AF9" s="888"/>
      <c r="AG9" s="890" t="s">
        <v>505</v>
      </c>
      <c r="AI9" s="891"/>
      <c r="AK9" s="889" t="str">
        <f t="shared" si="8"/>
        <v>H</v>
      </c>
      <c r="AP9" s="890" t="s">
        <v>505</v>
      </c>
    </row>
    <row r="10" spans="1:42" ht="13.5" customHeight="1">
      <c r="A10" s="869" t="s">
        <v>474</v>
      </c>
      <c r="B10" s="872"/>
      <c r="C10" s="865" t="str">
        <f t="shared" si="0"/>
        <v/>
      </c>
      <c r="D10" s="865" t="str">
        <f t="shared" si="4"/>
        <v/>
      </c>
      <c r="F10" s="877" t="s">
        <v>222</v>
      </c>
      <c r="G10" s="878"/>
      <c r="H10" s="865" t="str">
        <f t="shared" si="1"/>
        <v/>
      </c>
      <c r="I10" s="865" t="str">
        <f t="shared" si="5"/>
        <v>一般会計</v>
      </c>
      <c r="K10" s="869" t="s">
        <v>478</v>
      </c>
      <c r="L10" s="872"/>
      <c r="M10" s="865" t="str">
        <f t="shared" si="2"/>
        <v/>
      </c>
      <c r="N10" s="865" t="str">
        <f t="shared" si="6"/>
        <v/>
      </c>
      <c r="O10" s="865"/>
      <c r="P10" s="865" t="str">
        <f>S8</f>
        <v>委託・請負</v>
      </c>
      <c r="Q10" s="879"/>
      <c r="T10" s="865"/>
      <c r="W10" s="883" t="s">
        <v>285</v>
      </c>
      <c r="Y10" s="883" t="s">
        <v>528</v>
      </c>
      <c r="Z10" s="883" t="s">
        <v>249</v>
      </c>
      <c r="AA10" s="884" t="s">
        <v>589</v>
      </c>
      <c r="AB10" s="884" t="s">
        <v>114</v>
      </c>
      <c r="AC10" s="886"/>
      <c r="AD10" s="886"/>
      <c r="AE10" s="886"/>
      <c r="AF10" s="888"/>
      <c r="AG10" s="890" t="s">
        <v>494</v>
      </c>
      <c r="AK10" s="889" t="str">
        <f t="shared" si="8"/>
        <v>I</v>
      </c>
      <c r="AP10" s="889" t="s">
        <v>166</v>
      </c>
    </row>
    <row r="11" spans="1:42" ht="13.5" customHeight="1">
      <c r="A11" s="869" t="s">
        <v>181</v>
      </c>
      <c r="B11" s="872"/>
      <c r="C11" s="865" t="str">
        <f t="shared" si="0"/>
        <v/>
      </c>
      <c r="D11" s="865" t="str">
        <f t="shared" si="4"/>
        <v/>
      </c>
      <c r="F11" s="877" t="s">
        <v>224</v>
      </c>
      <c r="G11" s="878"/>
      <c r="H11" s="865" t="str">
        <f t="shared" si="1"/>
        <v/>
      </c>
      <c r="I11" s="865" t="str">
        <f t="shared" si="5"/>
        <v>一般会計</v>
      </c>
      <c r="K11" s="869" t="s">
        <v>213</v>
      </c>
      <c r="L11" s="872" t="s">
        <v>727</v>
      </c>
      <c r="M11" s="865" t="str">
        <f t="shared" si="2"/>
        <v>その他の事項経費</v>
      </c>
      <c r="N11" s="865" t="str">
        <f t="shared" si="6"/>
        <v>その他の事項経費</v>
      </c>
      <c r="O11" s="865"/>
      <c r="P11" s="865"/>
      <c r="Q11" s="879"/>
      <c r="T11" s="865"/>
      <c r="W11" s="883" t="s">
        <v>288</v>
      </c>
      <c r="Y11" s="883" t="s">
        <v>144</v>
      </c>
      <c r="Z11" s="883" t="s">
        <v>614</v>
      </c>
      <c r="AA11" s="884" t="s">
        <v>590</v>
      </c>
      <c r="AB11" s="884" t="s">
        <v>681</v>
      </c>
      <c r="AC11" s="886"/>
      <c r="AD11" s="886"/>
      <c r="AE11" s="886"/>
      <c r="AF11" s="888"/>
      <c r="AG11" s="889" t="s">
        <v>495</v>
      </c>
      <c r="AK11" s="889" t="str">
        <f t="shared" si="8"/>
        <v>J</v>
      </c>
    </row>
    <row r="12" spans="1:42" ht="13.5" customHeight="1">
      <c r="A12" s="869" t="s">
        <v>185</v>
      </c>
      <c r="B12" s="872"/>
      <c r="C12" s="865" t="str">
        <f t="shared" si="0"/>
        <v/>
      </c>
      <c r="D12" s="865" t="str">
        <f t="shared" si="4"/>
        <v/>
      </c>
      <c r="F12" s="877" t="s">
        <v>83</v>
      </c>
      <c r="G12" s="878"/>
      <c r="H12" s="865" t="str">
        <f t="shared" si="1"/>
        <v/>
      </c>
      <c r="I12" s="865" t="str">
        <f t="shared" si="5"/>
        <v>一般会計</v>
      </c>
      <c r="K12" s="865"/>
      <c r="L12" s="865"/>
      <c r="O12" s="865"/>
      <c r="P12" s="865"/>
      <c r="Q12" s="879"/>
      <c r="T12" s="865"/>
      <c r="U12" s="881" t="s">
        <v>695</v>
      </c>
      <c r="W12" s="883" t="s">
        <v>168</v>
      </c>
      <c r="Y12" s="883" t="s">
        <v>529</v>
      </c>
      <c r="Z12" s="883" t="s">
        <v>615</v>
      </c>
      <c r="AA12" s="884" t="s">
        <v>464</v>
      </c>
      <c r="AB12" s="884" t="s">
        <v>580</v>
      </c>
      <c r="AC12" s="886"/>
      <c r="AD12" s="886"/>
      <c r="AE12" s="886"/>
      <c r="AF12" s="888"/>
      <c r="AG12" s="889" t="s">
        <v>419</v>
      </c>
      <c r="AK12" s="889" t="str">
        <f t="shared" si="8"/>
        <v>K</v>
      </c>
    </row>
    <row r="13" spans="1:42" ht="13.5" customHeight="1">
      <c r="A13" s="869" t="s">
        <v>189</v>
      </c>
      <c r="B13" s="872"/>
      <c r="C13" s="865" t="str">
        <f t="shared" si="0"/>
        <v/>
      </c>
      <c r="D13" s="865" t="str">
        <f t="shared" si="4"/>
        <v/>
      </c>
      <c r="F13" s="877" t="s">
        <v>226</v>
      </c>
      <c r="G13" s="878"/>
      <c r="H13" s="865" t="str">
        <f t="shared" si="1"/>
        <v/>
      </c>
      <c r="I13" s="865" t="str">
        <f t="shared" si="5"/>
        <v>一般会計</v>
      </c>
      <c r="K13" s="865" t="str">
        <f>N11</f>
        <v>その他の事項経費</v>
      </c>
      <c r="L13" s="865"/>
      <c r="O13" s="865"/>
      <c r="P13" s="865"/>
      <c r="Q13" s="879"/>
      <c r="T13" s="865"/>
      <c r="U13" s="883" t="s">
        <v>212</v>
      </c>
      <c r="W13" s="883" t="s">
        <v>289</v>
      </c>
      <c r="Y13" s="883" t="s">
        <v>530</v>
      </c>
      <c r="Z13" s="883" t="s">
        <v>616</v>
      </c>
      <c r="AA13" s="884" t="s">
        <v>543</v>
      </c>
      <c r="AB13" s="884" t="s">
        <v>69</v>
      </c>
      <c r="AC13" s="886"/>
      <c r="AD13" s="886"/>
      <c r="AE13" s="886"/>
      <c r="AF13" s="888"/>
      <c r="AG13" s="889" t="s">
        <v>166</v>
      </c>
      <c r="AK13" s="889" t="str">
        <f t="shared" si="8"/>
        <v>L</v>
      </c>
    </row>
    <row r="14" spans="1:42" ht="13.5" customHeight="1">
      <c r="A14" s="869" t="s">
        <v>12</v>
      </c>
      <c r="B14" s="872"/>
      <c r="C14" s="865" t="str">
        <f t="shared" si="0"/>
        <v/>
      </c>
      <c r="D14" s="865" t="str">
        <f t="shared" si="4"/>
        <v/>
      </c>
      <c r="F14" s="877" t="s">
        <v>229</v>
      </c>
      <c r="G14" s="878"/>
      <c r="H14" s="865" t="str">
        <f t="shared" si="1"/>
        <v/>
      </c>
      <c r="I14" s="865" t="str">
        <f t="shared" si="5"/>
        <v>一般会計</v>
      </c>
      <c r="K14" s="865"/>
      <c r="L14" s="865"/>
      <c r="O14" s="865"/>
      <c r="P14" s="865"/>
      <c r="Q14" s="879"/>
      <c r="T14" s="865"/>
      <c r="U14" s="883" t="s">
        <v>652</v>
      </c>
      <c r="W14" s="883" t="s">
        <v>291</v>
      </c>
      <c r="Y14" s="883" t="s">
        <v>531</v>
      </c>
      <c r="Z14" s="883" t="s">
        <v>617</v>
      </c>
      <c r="AA14" s="884" t="s">
        <v>583</v>
      </c>
      <c r="AB14" s="884" t="s">
        <v>682</v>
      </c>
      <c r="AC14" s="886"/>
      <c r="AD14" s="886"/>
      <c r="AE14" s="886"/>
      <c r="AF14" s="888"/>
      <c r="AG14" s="891"/>
      <c r="AK14" s="889" t="str">
        <f t="shared" si="8"/>
        <v>M</v>
      </c>
    </row>
    <row r="15" spans="1:42" ht="13.5" customHeight="1">
      <c r="A15" s="869" t="s">
        <v>190</v>
      </c>
      <c r="B15" s="872"/>
      <c r="C15" s="865" t="str">
        <f t="shared" si="0"/>
        <v/>
      </c>
      <c r="D15" s="865" t="str">
        <f t="shared" si="4"/>
        <v/>
      </c>
      <c r="F15" s="877" t="s">
        <v>230</v>
      </c>
      <c r="G15" s="878"/>
      <c r="H15" s="865" t="str">
        <f t="shared" si="1"/>
        <v/>
      </c>
      <c r="I15" s="865" t="str">
        <f t="shared" si="5"/>
        <v>一般会計</v>
      </c>
      <c r="K15" s="865"/>
      <c r="L15" s="865"/>
      <c r="O15" s="865"/>
      <c r="P15" s="865"/>
      <c r="Q15" s="879"/>
      <c r="T15" s="865"/>
      <c r="U15" s="883" t="s">
        <v>351</v>
      </c>
      <c r="W15" s="883" t="s">
        <v>293</v>
      </c>
      <c r="Y15" s="883" t="s">
        <v>233</v>
      </c>
      <c r="Z15" s="883" t="s">
        <v>618</v>
      </c>
      <c r="AA15" s="884" t="s">
        <v>591</v>
      </c>
      <c r="AB15" s="884" t="s">
        <v>683</v>
      </c>
      <c r="AC15" s="886"/>
      <c r="AD15" s="886"/>
      <c r="AE15" s="886"/>
      <c r="AF15" s="888"/>
      <c r="AG15" s="892"/>
      <c r="AK15" s="889" t="str">
        <f t="shared" si="8"/>
        <v>N</v>
      </c>
    </row>
    <row r="16" spans="1:42" ht="13.5" customHeight="1">
      <c r="A16" s="869" t="s">
        <v>193</v>
      </c>
      <c r="B16" s="872"/>
      <c r="C16" s="865" t="str">
        <f t="shared" si="0"/>
        <v/>
      </c>
      <c r="D16" s="865" t="str">
        <f t="shared" si="4"/>
        <v/>
      </c>
      <c r="F16" s="877" t="s">
        <v>234</v>
      </c>
      <c r="G16" s="878"/>
      <c r="H16" s="865" t="str">
        <f t="shared" si="1"/>
        <v/>
      </c>
      <c r="I16" s="865" t="str">
        <f t="shared" si="5"/>
        <v>一般会計</v>
      </c>
      <c r="K16" s="865"/>
      <c r="L16" s="865"/>
      <c r="O16" s="865"/>
      <c r="P16" s="865"/>
      <c r="Q16" s="879"/>
      <c r="T16" s="865"/>
      <c r="U16" s="883" t="s">
        <v>696</v>
      </c>
      <c r="W16" s="883" t="s">
        <v>294</v>
      </c>
      <c r="Y16" s="883" t="s">
        <v>122</v>
      </c>
      <c r="Z16" s="883" t="s">
        <v>619</v>
      </c>
      <c r="AA16" s="884" t="s">
        <v>592</v>
      </c>
      <c r="AB16" s="884" t="s">
        <v>684</v>
      </c>
      <c r="AC16" s="886"/>
      <c r="AD16" s="886"/>
      <c r="AE16" s="886"/>
      <c r="AF16" s="888"/>
      <c r="AG16" s="892"/>
      <c r="AK16" s="889" t="str">
        <f t="shared" si="8"/>
        <v>O</v>
      </c>
    </row>
    <row r="17" spans="1:37" ht="13.5" customHeight="1">
      <c r="A17" s="869" t="s">
        <v>2</v>
      </c>
      <c r="B17" s="872"/>
      <c r="C17" s="865" t="str">
        <f t="shared" si="0"/>
        <v/>
      </c>
      <c r="D17" s="865" t="str">
        <f t="shared" si="4"/>
        <v/>
      </c>
      <c r="F17" s="877" t="s">
        <v>236</v>
      </c>
      <c r="G17" s="878"/>
      <c r="H17" s="865" t="str">
        <f t="shared" si="1"/>
        <v/>
      </c>
      <c r="I17" s="865" t="str">
        <f t="shared" si="5"/>
        <v>一般会計</v>
      </c>
      <c r="K17" s="865"/>
      <c r="L17" s="865"/>
      <c r="O17" s="865"/>
      <c r="P17" s="865"/>
      <c r="Q17" s="879"/>
      <c r="T17" s="865"/>
      <c r="U17" s="883" t="s">
        <v>697</v>
      </c>
      <c r="W17" s="883" t="s">
        <v>296</v>
      </c>
      <c r="Y17" s="883" t="s">
        <v>532</v>
      </c>
      <c r="Z17" s="883" t="s">
        <v>621</v>
      </c>
      <c r="AA17" s="884" t="s">
        <v>325</v>
      </c>
      <c r="AB17" s="884" t="s">
        <v>426</v>
      </c>
      <c r="AC17" s="886"/>
      <c r="AD17" s="886"/>
      <c r="AE17" s="886"/>
      <c r="AF17" s="888"/>
      <c r="AG17" s="892"/>
      <c r="AK17" s="889" t="str">
        <f t="shared" si="8"/>
        <v>P</v>
      </c>
    </row>
    <row r="18" spans="1:37" ht="13.5" customHeight="1">
      <c r="A18" s="869" t="s">
        <v>194</v>
      </c>
      <c r="B18" s="872"/>
      <c r="C18" s="865" t="str">
        <f t="shared" si="0"/>
        <v/>
      </c>
      <c r="D18" s="865" t="str">
        <f t="shared" si="4"/>
        <v/>
      </c>
      <c r="F18" s="877" t="s">
        <v>238</v>
      </c>
      <c r="G18" s="878"/>
      <c r="H18" s="865" t="str">
        <f t="shared" si="1"/>
        <v/>
      </c>
      <c r="I18" s="865" t="str">
        <f t="shared" si="5"/>
        <v>一般会計</v>
      </c>
      <c r="K18" s="865"/>
      <c r="L18" s="865"/>
      <c r="O18" s="865"/>
      <c r="P18" s="865"/>
      <c r="Q18" s="879"/>
      <c r="T18" s="865"/>
      <c r="U18" s="883" t="s">
        <v>442</v>
      </c>
      <c r="W18" s="883" t="s">
        <v>37</v>
      </c>
      <c r="Y18" s="883" t="s">
        <v>514</v>
      </c>
      <c r="Z18" s="883" t="s">
        <v>622</v>
      </c>
      <c r="AA18" s="884" t="s">
        <v>593</v>
      </c>
      <c r="AB18" s="884" t="s">
        <v>501</v>
      </c>
      <c r="AC18" s="886"/>
      <c r="AD18" s="886"/>
      <c r="AE18" s="886"/>
      <c r="AF18" s="888"/>
      <c r="AK18" s="889" t="str">
        <f t="shared" si="8"/>
        <v>Q</v>
      </c>
    </row>
    <row r="19" spans="1:37" ht="13.5" customHeight="1">
      <c r="A19" s="869" t="s">
        <v>174</v>
      </c>
      <c r="B19" s="872"/>
      <c r="C19" s="865" t="str">
        <f t="shared" si="0"/>
        <v/>
      </c>
      <c r="D19" s="865" t="str">
        <f t="shared" si="4"/>
        <v/>
      </c>
      <c r="F19" s="877" t="s">
        <v>242</v>
      </c>
      <c r="G19" s="878"/>
      <c r="H19" s="865" t="str">
        <f t="shared" si="1"/>
        <v/>
      </c>
      <c r="I19" s="865" t="str">
        <f t="shared" si="5"/>
        <v>一般会計</v>
      </c>
      <c r="K19" s="865"/>
      <c r="L19" s="865"/>
      <c r="O19" s="865"/>
      <c r="P19" s="865"/>
      <c r="Q19" s="879"/>
      <c r="T19" s="865"/>
      <c r="U19" s="883" t="s">
        <v>698</v>
      </c>
      <c r="W19" s="883" t="s">
        <v>297</v>
      </c>
      <c r="Y19" s="883" t="s">
        <v>391</v>
      </c>
      <c r="Z19" s="883" t="s">
        <v>623</v>
      </c>
      <c r="AA19" s="884" t="s">
        <v>594</v>
      </c>
      <c r="AB19" s="884" t="s">
        <v>685</v>
      </c>
      <c r="AC19" s="886"/>
      <c r="AD19" s="886"/>
      <c r="AE19" s="886"/>
      <c r="AF19" s="888"/>
      <c r="AK19" s="889" t="str">
        <f t="shared" si="8"/>
        <v>R</v>
      </c>
    </row>
    <row r="20" spans="1:37" ht="13.5" customHeight="1">
      <c r="A20" s="869" t="s">
        <v>360</v>
      </c>
      <c r="B20" s="872"/>
      <c r="C20" s="865" t="str">
        <f t="shared" si="0"/>
        <v/>
      </c>
      <c r="D20" s="865" t="str">
        <f t="shared" si="4"/>
        <v/>
      </c>
      <c r="F20" s="877" t="s">
        <v>28</v>
      </c>
      <c r="G20" s="878"/>
      <c r="H20" s="865" t="str">
        <f t="shared" si="1"/>
        <v/>
      </c>
      <c r="I20" s="865" t="str">
        <f t="shared" si="5"/>
        <v>一般会計</v>
      </c>
      <c r="K20" s="865"/>
      <c r="L20" s="865"/>
      <c r="O20" s="865"/>
      <c r="P20" s="865"/>
      <c r="Q20" s="879"/>
      <c r="T20" s="865"/>
      <c r="U20" s="883" t="s">
        <v>699</v>
      </c>
      <c r="W20" s="883" t="s">
        <v>299</v>
      </c>
      <c r="Y20" s="883" t="s">
        <v>298</v>
      </c>
      <c r="Z20" s="883" t="s">
        <v>624</v>
      </c>
      <c r="AA20" s="884" t="s">
        <v>595</v>
      </c>
      <c r="AB20" s="884" t="s">
        <v>686</v>
      </c>
      <c r="AC20" s="886"/>
      <c r="AD20" s="886"/>
      <c r="AE20" s="886"/>
      <c r="AF20" s="888"/>
      <c r="AK20" s="889" t="str">
        <f t="shared" si="8"/>
        <v>S</v>
      </c>
    </row>
    <row r="21" spans="1:37" ht="13.5" customHeight="1">
      <c r="A21" s="869" t="s">
        <v>453</v>
      </c>
      <c r="B21" s="872"/>
      <c r="C21" s="865" t="str">
        <f t="shared" si="0"/>
        <v/>
      </c>
      <c r="D21" s="865" t="str">
        <f t="shared" si="4"/>
        <v/>
      </c>
      <c r="F21" s="877" t="s">
        <v>243</v>
      </c>
      <c r="G21" s="878"/>
      <c r="H21" s="865" t="str">
        <f t="shared" si="1"/>
        <v/>
      </c>
      <c r="I21" s="865" t="str">
        <f t="shared" si="5"/>
        <v>一般会計</v>
      </c>
      <c r="K21" s="865"/>
      <c r="L21" s="865"/>
      <c r="O21" s="865"/>
      <c r="P21" s="865"/>
      <c r="Q21" s="879"/>
      <c r="T21" s="865"/>
      <c r="U21" s="883" t="s">
        <v>700</v>
      </c>
      <c r="W21" s="883" t="s">
        <v>111</v>
      </c>
      <c r="Y21" s="883" t="s">
        <v>384</v>
      </c>
      <c r="Z21" s="883" t="s">
        <v>430</v>
      </c>
      <c r="AA21" s="884" t="s">
        <v>596</v>
      </c>
      <c r="AB21" s="884" t="s">
        <v>688</v>
      </c>
      <c r="AC21" s="886"/>
      <c r="AD21" s="886"/>
      <c r="AE21" s="886"/>
      <c r="AF21" s="888"/>
      <c r="AK21" s="889" t="str">
        <f t="shared" si="8"/>
        <v>T</v>
      </c>
    </row>
    <row r="22" spans="1:37" ht="13.5" customHeight="1">
      <c r="A22" s="869" t="s">
        <v>454</v>
      </c>
      <c r="B22" s="872"/>
      <c r="C22" s="865" t="str">
        <f t="shared" si="0"/>
        <v/>
      </c>
      <c r="D22" s="865" t="str">
        <f t="shared" si="4"/>
        <v/>
      </c>
      <c r="F22" s="877" t="s">
        <v>156</v>
      </c>
      <c r="G22" s="878"/>
      <c r="H22" s="865" t="str">
        <f t="shared" si="1"/>
        <v/>
      </c>
      <c r="I22" s="865" t="str">
        <f t="shared" si="5"/>
        <v>一般会計</v>
      </c>
      <c r="K22" s="865"/>
      <c r="L22" s="865"/>
      <c r="O22" s="865"/>
      <c r="P22" s="865"/>
      <c r="Q22" s="879"/>
      <c r="T22" s="865"/>
      <c r="U22" s="883" t="s">
        <v>701</v>
      </c>
      <c r="W22" s="883" t="s">
        <v>301</v>
      </c>
      <c r="Y22" s="883" t="s">
        <v>533</v>
      </c>
      <c r="Z22" s="883" t="s">
        <v>625</v>
      </c>
      <c r="AA22" s="884" t="s">
        <v>102</v>
      </c>
      <c r="AB22" s="884" t="s">
        <v>463</v>
      </c>
      <c r="AC22" s="886"/>
      <c r="AD22" s="886"/>
      <c r="AE22" s="886"/>
      <c r="AF22" s="888"/>
      <c r="AK22" s="889" t="str">
        <f t="shared" si="8"/>
        <v>U</v>
      </c>
    </row>
    <row r="23" spans="1:37" ht="13.5" customHeight="1">
      <c r="A23" s="869" t="s">
        <v>456</v>
      </c>
      <c r="B23" s="872"/>
      <c r="C23" s="865" t="str">
        <f t="shared" si="0"/>
        <v/>
      </c>
      <c r="D23" s="865" t="str">
        <f t="shared" si="4"/>
        <v/>
      </c>
      <c r="F23" s="877" t="s">
        <v>161</v>
      </c>
      <c r="G23" s="878"/>
      <c r="H23" s="865" t="str">
        <f t="shared" si="1"/>
        <v/>
      </c>
      <c r="I23" s="865" t="str">
        <f t="shared" si="5"/>
        <v>一般会計</v>
      </c>
      <c r="K23" s="865"/>
      <c r="L23" s="865"/>
      <c r="O23" s="865"/>
      <c r="P23" s="865"/>
      <c r="Q23" s="879"/>
      <c r="T23" s="865"/>
      <c r="U23" s="883" t="s">
        <v>663</v>
      </c>
      <c r="W23" s="883" t="s">
        <v>711</v>
      </c>
      <c r="Y23" s="883" t="s">
        <v>534</v>
      </c>
      <c r="Z23" s="883" t="s">
        <v>626</v>
      </c>
      <c r="AA23" s="884" t="s">
        <v>597</v>
      </c>
      <c r="AB23" s="884" t="s">
        <v>99</v>
      </c>
      <c r="AC23" s="886"/>
      <c r="AD23" s="886"/>
      <c r="AE23" s="886"/>
      <c r="AF23" s="888"/>
      <c r="AK23" s="889" t="str">
        <f t="shared" si="8"/>
        <v>V</v>
      </c>
    </row>
    <row r="24" spans="1:37" ht="13.5" customHeight="1">
      <c r="A24" s="869" t="s">
        <v>519</v>
      </c>
      <c r="B24" s="872"/>
      <c r="C24" s="865" t="str">
        <f t="shared" si="0"/>
        <v/>
      </c>
      <c r="D24" s="865" t="str">
        <f t="shared" si="4"/>
        <v/>
      </c>
      <c r="F24" s="877" t="s">
        <v>476</v>
      </c>
      <c r="G24" s="878"/>
      <c r="H24" s="865" t="str">
        <f t="shared" si="1"/>
        <v/>
      </c>
      <c r="I24" s="865" t="str">
        <f t="shared" si="5"/>
        <v>一般会計</v>
      </c>
      <c r="K24" s="865"/>
      <c r="L24" s="865"/>
      <c r="O24" s="865"/>
      <c r="P24" s="865"/>
      <c r="Q24" s="879"/>
      <c r="T24" s="865"/>
      <c r="U24" s="883" t="s">
        <v>702</v>
      </c>
      <c r="Y24" s="883" t="s">
        <v>535</v>
      </c>
      <c r="Z24" s="883" t="s">
        <v>400</v>
      </c>
      <c r="AA24" s="884" t="s">
        <v>598</v>
      </c>
      <c r="AB24" s="884" t="s">
        <v>689</v>
      </c>
      <c r="AC24" s="886"/>
      <c r="AD24" s="886"/>
      <c r="AE24" s="886"/>
      <c r="AF24" s="888"/>
      <c r="AK24" s="889" t="str">
        <f t="shared" si="8"/>
        <v>W</v>
      </c>
    </row>
    <row r="25" spans="1:37" ht="13.5" customHeight="1">
      <c r="A25" s="870"/>
      <c r="B25" s="873"/>
      <c r="F25" s="877" t="s">
        <v>246</v>
      </c>
      <c r="G25" s="878"/>
      <c r="H25" s="865" t="str">
        <f t="shared" si="1"/>
        <v/>
      </c>
      <c r="I25" s="865" t="str">
        <f t="shared" si="5"/>
        <v>一般会計</v>
      </c>
      <c r="K25" s="865"/>
      <c r="L25" s="865"/>
      <c r="O25" s="865"/>
      <c r="P25" s="865"/>
      <c r="Q25" s="879"/>
      <c r="T25" s="865"/>
      <c r="U25" s="883" t="s">
        <v>703</v>
      </c>
      <c r="Y25" s="883" t="s">
        <v>537</v>
      </c>
      <c r="Z25" s="883" t="s">
        <v>628</v>
      </c>
      <c r="AA25" s="884" t="s">
        <v>599</v>
      </c>
      <c r="AB25" s="884" t="s">
        <v>690</v>
      </c>
      <c r="AC25" s="886"/>
      <c r="AD25" s="886"/>
      <c r="AE25" s="886"/>
      <c r="AF25" s="888"/>
      <c r="AK25" s="889" t="str">
        <f t="shared" si="8"/>
        <v>X</v>
      </c>
    </row>
    <row r="26" spans="1:37" ht="13.5" customHeight="1">
      <c r="A26" s="871"/>
      <c r="B26" s="874"/>
      <c r="F26" s="877" t="s">
        <v>247</v>
      </c>
      <c r="G26" s="878"/>
      <c r="H26" s="865" t="str">
        <f t="shared" si="1"/>
        <v/>
      </c>
      <c r="I26" s="865" t="str">
        <f t="shared" si="5"/>
        <v>一般会計</v>
      </c>
      <c r="K26" s="865"/>
      <c r="L26" s="865"/>
      <c r="O26" s="865"/>
      <c r="P26" s="865"/>
      <c r="Q26" s="879"/>
      <c r="T26" s="865"/>
      <c r="U26" s="883" t="s">
        <v>704</v>
      </c>
      <c r="Y26" s="883" t="s">
        <v>538</v>
      </c>
      <c r="Z26" s="883" t="s">
        <v>82</v>
      </c>
      <c r="AA26" s="884" t="s">
        <v>600</v>
      </c>
      <c r="AB26" s="884" t="s">
        <v>655</v>
      </c>
      <c r="AC26" s="886"/>
      <c r="AD26" s="886"/>
      <c r="AE26" s="886"/>
      <c r="AF26" s="888"/>
      <c r="AK26" s="889" t="str">
        <f t="shared" si="8"/>
        <v>Y</v>
      </c>
    </row>
    <row r="27" spans="1:37" ht="13.5" customHeight="1">
      <c r="A27" s="865" t="str">
        <f>IF(D24="","-",D24)</f>
        <v>-</v>
      </c>
      <c r="B27" s="865"/>
      <c r="F27" s="877" t="s">
        <v>250</v>
      </c>
      <c r="G27" s="878"/>
      <c r="H27" s="865" t="str">
        <f t="shared" si="1"/>
        <v/>
      </c>
      <c r="I27" s="865" t="str">
        <f t="shared" si="5"/>
        <v>一般会計</v>
      </c>
      <c r="K27" s="865"/>
      <c r="L27" s="865"/>
      <c r="O27" s="865"/>
      <c r="P27" s="865"/>
      <c r="Q27" s="879"/>
      <c r="T27" s="865"/>
      <c r="U27" s="883" t="s">
        <v>225</v>
      </c>
      <c r="Y27" s="883" t="s">
        <v>539</v>
      </c>
      <c r="Z27" s="883" t="s">
        <v>17</v>
      </c>
      <c r="AA27" s="884" t="s">
        <v>308</v>
      </c>
      <c r="AB27" s="884" t="s">
        <v>691</v>
      </c>
      <c r="AC27" s="886"/>
      <c r="AD27" s="886"/>
      <c r="AE27" s="886"/>
      <c r="AF27" s="888"/>
      <c r="AK27" s="889" t="str">
        <f t="shared" si="8"/>
        <v>Z</v>
      </c>
    </row>
    <row r="28" spans="1:37" ht="13.5" customHeight="1">
      <c r="B28" s="865"/>
      <c r="F28" s="877" t="s">
        <v>251</v>
      </c>
      <c r="G28" s="878"/>
      <c r="H28" s="865" t="str">
        <f t="shared" si="1"/>
        <v/>
      </c>
      <c r="I28" s="865" t="str">
        <f t="shared" si="5"/>
        <v>一般会計</v>
      </c>
      <c r="K28" s="865"/>
      <c r="L28" s="865"/>
      <c r="O28" s="865"/>
      <c r="P28" s="865"/>
      <c r="Q28" s="879"/>
      <c r="T28" s="865"/>
      <c r="U28" s="883" t="s">
        <v>705</v>
      </c>
      <c r="Y28" s="883" t="s">
        <v>527</v>
      </c>
      <c r="Z28" s="883" t="s">
        <v>629</v>
      </c>
      <c r="AA28" s="884" t="s">
        <v>601</v>
      </c>
      <c r="AB28" s="884" t="s">
        <v>20</v>
      </c>
      <c r="AC28" s="886"/>
      <c r="AD28" s="886"/>
      <c r="AE28" s="886"/>
      <c r="AF28" s="888"/>
      <c r="AK28" s="889" t="s">
        <v>345</v>
      </c>
    </row>
    <row r="29" spans="1:37" ht="13.5" customHeight="1">
      <c r="A29" s="865"/>
      <c r="B29" s="865"/>
      <c r="F29" s="877" t="s">
        <v>239</v>
      </c>
      <c r="G29" s="878"/>
      <c r="H29" s="865" t="str">
        <f t="shared" si="1"/>
        <v/>
      </c>
      <c r="I29" s="865" t="str">
        <f t="shared" si="5"/>
        <v>一般会計</v>
      </c>
      <c r="K29" s="865"/>
      <c r="L29" s="865"/>
      <c r="O29" s="865"/>
      <c r="P29" s="865"/>
      <c r="Q29" s="879"/>
      <c r="T29" s="865"/>
      <c r="U29" s="883" t="s">
        <v>706</v>
      </c>
      <c r="Y29" s="883" t="s">
        <v>385</v>
      </c>
      <c r="Z29" s="883" t="s">
        <v>630</v>
      </c>
      <c r="AA29" s="884" t="s">
        <v>602</v>
      </c>
      <c r="AB29" s="884" t="s">
        <v>499</v>
      </c>
      <c r="AC29" s="886"/>
      <c r="AD29" s="886"/>
      <c r="AE29" s="886"/>
      <c r="AF29" s="888"/>
      <c r="AK29" s="889" t="str">
        <f t="shared" ref="AK29:AK49" si="9">CHAR(CODE(AK28)+1)</f>
        <v>b</v>
      </c>
    </row>
    <row r="30" spans="1:37" ht="13.5" customHeight="1">
      <c r="A30" s="865"/>
      <c r="B30" s="865"/>
      <c r="F30" s="877" t="s">
        <v>151</v>
      </c>
      <c r="G30" s="878"/>
      <c r="H30" s="865" t="str">
        <f t="shared" si="1"/>
        <v/>
      </c>
      <c r="I30" s="865" t="str">
        <f t="shared" si="5"/>
        <v>一般会計</v>
      </c>
      <c r="K30" s="865"/>
      <c r="L30" s="865"/>
      <c r="O30" s="865"/>
      <c r="P30" s="865"/>
      <c r="Q30" s="879"/>
      <c r="T30" s="865"/>
      <c r="U30" s="883" t="s">
        <v>707</v>
      </c>
      <c r="Y30" s="883" t="s">
        <v>467</v>
      </c>
      <c r="Z30" s="883" t="s">
        <v>140</v>
      </c>
      <c r="AA30" s="884" t="s">
        <v>603</v>
      </c>
      <c r="AB30" s="884" t="s">
        <v>692</v>
      </c>
      <c r="AC30" s="886"/>
      <c r="AD30" s="886"/>
      <c r="AE30" s="886"/>
      <c r="AF30" s="888"/>
      <c r="AK30" s="889" t="str">
        <f t="shared" si="9"/>
        <v>c</v>
      </c>
    </row>
    <row r="31" spans="1:37" ht="13.5" customHeight="1">
      <c r="A31" s="865"/>
      <c r="B31" s="865"/>
      <c r="F31" s="877" t="s">
        <v>208</v>
      </c>
      <c r="G31" s="878"/>
      <c r="H31" s="865" t="str">
        <f t="shared" si="1"/>
        <v/>
      </c>
      <c r="I31" s="865" t="str">
        <f t="shared" si="5"/>
        <v>一般会計</v>
      </c>
      <c r="K31" s="865"/>
      <c r="L31" s="865"/>
      <c r="O31" s="865"/>
      <c r="P31" s="865"/>
      <c r="Q31" s="879"/>
      <c r="T31" s="865"/>
      <c r="U31" s="883" t="s">
        <v>135</v>
      </c>
      <c r="Y31" s="883" t="s">
        <v>62</v>
      </c>
      <c r="Z31" s="883" t="s">
        <v>631</v>
      </c>
      <c r="AA31" s="884" t="s">
        <v>559</v>
      </c>
      <c r="AB31" s="884" t="s">
        <v>636</v>
      </c>
      <c r="AC31" s="886"/>
      <c r="AD31" s="886"/>
      <c r="AE31" s="886"/>
      <c r="AF31" s="888"/>
      <c r="AK31" s="889" t="str">
        <f t="shared" si="9"/>
        <v>d</v>
      </c>
    </row>
    <row r="32" spans="1:37" ht="13.5" customHeight="1">
      <c r="A32" s="865"/>
      <c r="B32" s="865"/>
      <c r="F32" s="877" t="s">
        <v>447</v>
      </c>
      <c r="G32" s="878"/>
      <c r="H32" s="865" t="str">
        <f t="shared" si="1"/>
        <v/>
      </c>
      <c r="I32" s="865" t="str">
        <f t="shared" si="5"/>
        <v>一般会計</v>
      </c>
      <c r="K32" s="865"/>
      <c r="L32" s="865"/>
      <c r="O32" s="865"/>
      <c r="P32" s="865"/>
      <c r="Q32" s="879"/>
      <c r="T32" s="865"/>
      <c r="U32" s="883" t="s">
        <v>38</v>
      </c>
      <c r="Y32" s="883" t="s">
        <v>333</v>
      </c>
      <c r="Z32" s="883" t="s">
        <v>632</v>
      </c>
      <c r="AA32" s="884" t="s">
        <v>33</v>
      </c>
      <c r="AB32" s="884" t="s">
        <v>33</v>
      </c>
      <c r="AC32" s="886"/>
      <c r="AD32" s="886"/>
      <c r="AE32" s="886"/>
      <c r="AF32" s="888"/>
      <c r="AK32" s="889" t="str">
        <f t="shared" si="9"/>
        <v>e</v>
      </c>
    </row>
    <row r="33" spans="1:37" ht="13.5" customHeight="1">
      <c r="A33" s="865"/>
      <c r="B33" s="865"/>
      <c r="F33" s="877" t="s">
        <v>425</v>
      </c>
      <c r="G33" s="878"/>
      <c r="H33" s="865" t="str">
        <f t="shared" si="1"/>
        <v/>
      </c>
      <c r="I33" s="865" t="str">
        <f t="shared" si="5"/>
        <v>一般会計</v>
      </c>
      <c r="K33" s="865"/>
      <c r="L33" s="865"/>
      <c r="O33" s="865"/>
      <c r="P33" s="865"/>
      <c r="Q33" s="879"/>
      <c r="T33" s="865"/>
      <c r="U33" s="883" t="s">
        <v>687</v>
      </c>
      <c r="Y33" s="883" t="s">
        <v>540</v>
      </c>
      <c r="Z33" s="883" t="s">
        <v>627</v>
      </c>
      <c r="AA33" s="885"/>
      <c r="AB33" s="886"/>
      <c r="AC33" s="886"/>
      <c r="AD33" s="886"/>
      <c r="AE33" s="886"/>
      <c r="AF33" s="888"/>
      <c r="AK33" s="889" t="str">
        <f t="shared" si="9"/>
        <v>f</v>
      </c>
    </row>
    <row r="34" spans="1:37" ht="13.5" customHeight="1">
      <c r="A34" s="865"/>
      <c r="B34" s="865"/>
      <c r="F34" s="877" t="s">
        <v>448</v>
      </c>
      <c r="G34" s="878"/>
      <c r="H34" s="865" t="str">
        <f t="shared" si="1"/>
        <v/>
      </c>
      <c r="I34" s="865" t="str">
        <f t="shared" si="5"/>
        <v>一般会計</v>
      </c>
      <c r="K34" s="865"/>
      <c r="L34" s="865"/>
      <c r="O34" s="865"/>
      <c r="P34" s="865"/>
      <c r="Q34" s="879"/>
      <c r="T34" s="865"/>
      <c r="U34" s="883" t="s">
        <v>708</v>
      </c>
      <c r="Y34" s="883" t="s">
        <v>420</v>
      </c>
      <c r="Z34" s="883" t="s">
        <v>199</v>
      </c>
      <c r="AB34" s="886"/>
      <c r="AC34" s="886"/>
      <c r="AD34" s="886"/>
      <c r="AE34" s="886"/>
      <c r="AF34" s="888"/>
      <c r="AK34" s="889" t="str">
        <f t="shared" si="9"/>
        <v>g</v>
      </c>
    </row>
    <row r="35" spans="1:37" ht="13.5" customHeight="1">
      <c r="A35" s="865"/>
      <c r="B35" s="865"/>
      <c r="F35" s="877" t="s">
        <v>451</v>
      </c>
      <c r="G35" s="878"/>
      <c r="H35" s="865" t="str">
        <f t="shared" si="1"/>
        <v/>
      </c>
      <c r="I35" s="865" t="str">
        <f t="shared" si="5"/>
        <v>一般会計</v>
      </c>
      <c r="K35" s="865"/>
      <c r="L35" s="865"/>
      <c r="O35" s="865"/>
      <c r="P35" s="865"/>
      <c r="Q35" s="879"/>
      <c r="T35" s="865"/>
      <c r="Y35" s="883" t="s">
        <v>542</v>
      </c>
      <c r="Z35" s="883" t="s">
        <v>633</v>
      </c>
      <c r="AC35" s="886"/>
      <c r="AF35" s="888"/>
      <c r="AK35" s="889" t="str">
        <f t="shared" si="9"/>
        <v>h</v>
      </c>
    </row>
    <row r="36" spans="1:37" ht="13.5" customHeight="1">
      <c r="A36" s="865"/>
      <c r="B36" s="865"/>
      <c r="F36" s="877" t="s">
        <v>452</v>
      </c>
      <c r="G36" s="878"/>
      <c r="H36" s="865" t="str">
        <f t="shared" si="1"/>
        <v/>
      </c>
      <c r="I36" s="865" t="str">
        <f t="shared" si="5"/>
        <v>一般会計</v>
      </c>
      <c r="K36" s="865"/>
      <c r="L36" s="865"/>
      <c r="O36" s="865"/>
      <c r="P36" s="865"/>
      <c r="Q36" s="879"/>
      <c r="T36" s="865"/>
      <c r="U36" s="883" t="s">
        <v>709</v>
      </c>
      <c r="Y36" s="883" t="s">
        <v>545</v>
      </c>
      <c r="Z36" s="883" t="s">
        <v>472</v>
      </c>
      <c r="AF36" s="888"/>
      <c r="AK36" s="889" t="str">
        <f t="shared" si="9"/>
        <v>i</v>
      </c>
    </row>
    <row r="37" spans="1:37" ht="13.5" customHeight="1">
      <c r="A37" s="865"/>
      <c r="B37" s="865"/>
      <c r="F37" s="865"/>
      <c r="G37" s="879"/>
      <c r="H37" s="865" t="str">
        <f t="shared" si="1"/>
        <v/>
      </c>
      <c r="I37" s="865" t="str">
        <f t="shared" si="5"/>
        <v>一般会計</v>
      </c>
      <c r="K37" s="865"/>
      <c r="L37" s="865"/>
      <c r="O37" s="865"/>
      <c r="P37" s="865"/>
      <c r="Q37" s="879"/>
      <c r="T37" s="865"/>
      <c r="U37" s="883"/>
      <c r="Y37" s="883" t="s">
        <v>546</v>
      </c>
      <c r="Z37" s="883" t="s">
        <v>634</v>
      </c>
      <c r="AF37" s="888"/>
      <c r="AK37" s="889" t="str">
        <f t="shared" si="9"/>
        <v>j</v>
      </c>
    </row>
    <row r="38" spans="1:37">
      <c r="A38" s="865"/>
      <c r="B38" s="865"/>
      <c r="F38" s="865"/>
      <c r="G38" s="879"/>
      <c r="K38" s="865"/>
      <c r="L38" s="865"/>
      <c r="O38" s="865"/>
      <c r="P38" s="865"/>
      <c r="Q38" s="879"/>
      <c r="T38" s="865"/>
      <c r="U38" s="883" t="s">
        <v>458</v>
      </c>
      <c r="Y38" s="883" t="s">
        <v>526</v>
      </c>
      <c r="Z38" s="883" t="s">
        <v>635</v>
      </c>
      <c r="AF38" s="888"/>
      <c r="AK38" s="889" t="str">
        <f t="shared" si="9"/>
        <v>k</v>
      </c>
    </row>
    <row r="39" spans="1:37">
      <c r="A39" s="865"/>
      <c r="B39" s="865"/>
      <c r="F39" s="865" t="str">
        <f>I37</f>
        <v>一般会計</v>
      </c>
      <c r="G39" s="879"/>
      <c r="K39" s="865"/>
      <c r="L39" s="865"/>
      <c r="O39" s="865"/>
      <c r="P39" s="865"/>
      <c r="Q39" s="879"/>
      <c r="T39" s="865"/>
      <c r="U39" s="883" t="s">
        <v>516</v>
      </c>
      <c r="Y39" s="883" t="s">
        <v>549</v>
      </c>
      <c r="Z39" s="883" t="s">
        <v>513</v>
      </c>
      <c r="AF39" s="888"/>
      <c r="AK39" s="889" t="str">
        <f t="shared" si="9"/>
        <v>l</v>
      </c>
    </row>
    <row r="40" spans="1:37">
      <c r="A40" s="865"/>
      <c r="B40" s="865"/>
      <c r="F40" s="865"/>
      <c r="G40" s="879"/>
      <c r="K40" s="865"/>
      <c r="L40" s="865"/>
      <c r="O40" s="865"/>
      <c r="P40" s="865"/>
      <c r="Q40" s="879"/>
      <c r="T40" s="865"/>
      <c r="Y40" s="883" t="s">
        <v>550</v>
      </c>
      <c r="Z40" s="883" t="s">
        <v>637</v>
      </c>
      <c r="AF40" s="888"/>
      <c r="AK40" s="889" t="str">
        <f t="shared" si="9"/>
        <v>m</v>
      </c>
    </row>
    <row r="41" spans="1:37">
      <c r="A41" s="865"/>
      <c r="B41" s="865"/>
      <c r="F41" s="865"/>
      <c r="G41" s="879"/>
      <c r="K41" s="865"/>
      <c r="L41" s="865"/>
      <c r="O41" s="865"/>
      <c r="P41" s="865"/>
      <c r="Q41" s="879"/>
      <c r="T41" s="865"/>
      <c r="Y41" s="883" t="s">
        <v>350</v>
      </c>
      <c r="Z41" s="883" t="s">
        <v>568</v>
      </c>
      <c r="AF41" s="888"/>
      <c r="AK41" s="889" t="str">
        <f t="shared" si="9"/>
        <v>n</v>
      </c>
    </row>
    <row r="42" spans="1:37">
      <c r="A42" s="865"/>
      <c r="B42" s="865"/>
      <c r="F42" s="865"/>
      <c r="G42" s="879"/>
      <c r="K42" s="865"/>
      <c r="L42" s="865"/>
      <c r="O42" s="865"/>
      <c r="P42" s="865"/>
      <c r="Q42" s="879"/>
      <c r="T42" s="865"/>
      <c r="Y42" s="883" t="s">
        <v>551</v>
      </c>
      <c r="Z42" s="883" t="s">
        <v>638</v>
      </c>
      <c r="AF42" s="888"/>
      <c r="AK42" s="889" t="str">
        <f t="shared" si="9"/>
        <v>o</v>
      </c>
    </row>
    <row r="43" spans="1:37">
      <c r="A43" s="865"/>
      <c r="B43" s="865"/>
      <c r="F43" s="865"/>
      <c r="G43" s="879"/>
      <c r="K43" s="865"/>
      <c r="L43" s="865"/>
      <c r="O43" s="865"/>
      <c r="P43" s="865"/>
      <c r="Q43" s="879"/>
      <c r="T43" s="865"/>
      <c r="Y43" s="883" t="s">
        <v>552</v>
      </c>
      <c r="Z43" s="883" t="s">
        <v>640</v>
      </c>
      <c r="AF43" s="888"/>
      <c r="AK43" s="889" t="str">
        <f t="shared" si="9"/>
        <v>p</v>
      </c>
    </row>
    <row r="44" spans="1:37">
      <c r="A44" s="865"/>
      <c r="B44" s="865"/>
      <c r="F44" s="865"/>
      <c r="G44" s="879"/>
      <c r="K44" s="865"/>
      <c r="L44" s="865"/>
      <c r="O44" s="865"/>
      <c r="P44" s="865"/>
      <c r="Q44" s="879"/>
      <c r="T44" s="865"/>
      <c r="Y44" s="883" t="s">
        <v>553</v>
      </c>
      <c r="Z44" s="883" t="s">
        <v>50</v>
      </c>
      <c r="AF44" s="888"/>
      <c r="AK44" s="889" t="str">
        <f t="shared" si="9"/>
        <v>q</v>
      </c>
    </row>
    <row r="45" spans="1:37">
      <c r="A45" s="865"/>
      <c r="B45" s="865"/>
      <c r="F45" s="865"/>
      <c r="G45" s="879"/>
      <c r="K45" s="865"/>
      <c r="L45" s="865"/>
      <c r="O45" s="865"/>
      <c r="P45" s="865"/>
      <c r="Q45" s="879"/>
      <c r="T45" s="865"/>
      <c r="Y45" s="883" t="s">
        <v>306</v>
      </c>
      <c r="Z45" s="883" t="s">
        <v>641</v>
      </c>
      <c r="AF45" s="888"/>
      <c r="AK45" s="889" t="str">
        <f t="shared" si="9"/>
        <v>r</v>
      </c>
    </row>
    <row r="46" spans="1:37">
      <c r="A46" s="865"/>
      <c r="B46" s="865"/>
      <c r="F46" s="865"/>
      <c r="G46" s="879"/>
      <c r="K46" s="865"/>
      <c r="L46" s="865"/>
      <c r="O46" s="865"/>
      <c r="P46" s="865"/>
      <c r="Q46" s="879"/>
      <c r="T46" s="865"/>
      <c r="Y46" s="883" t="s">
        <v>416</v>
      </c>
      <c r="Z46" s="883" t="s">
        <v>78</v>
      </c>
      <c r="AF46" s="888"/>
      <c r="AK46" s="889" t="str">
        <f t="shared" si="9"/>
        <v>s</v>
      </c>
    </row>
    <row r="47" spans="1:37">
      <c r="A47" s="865"/>
      <c r="B47" s="865"/>
      <c r="F47" s="865"/>
      <c r="G47" s="879"/>
      <c r="K47" s="865"/>
      <c r="L47" s="865"/>
      <c r="O47" s="865"/>
      <c r="P47" s="865"/>
      <c r="Q47" s="879"/>
      <c r="T47" s="865"/>
      <c r="Y47" s="883" t="s">
        <v>253</v>
      </c>
      <c r="Z47" s="883" t="s">
        <v>642</v>
      </c>
      <c r="AF47" s="888"/>
      <c r="AK47" s="889" t="str">
        <f t="shared" si="9"/>
        <v>t</v>
      </c>
    </row>
    <row r="48" spans="1:37">
      <c r="A48" s="865"/>
      <c r="B48" s="865"/>
      <c r="F48" s="865"/>
      <c r="G48" s="879"/>
      <c r="K48" s="865"/>
      <c r="L48" s="865"/>
      <c r="O48" s="865"/>
      <c r="P48" s="865"/>
      <c r="Q48" s="879"/>
      <c r="T48" s="865"/>
      <c r="Y48" s="883" t="s">
        <v>51</v>
      </c>
      <c r="Z48" s="883" t="s">
        <v>643</v>
      </c>
      <c r="AF48" s="888"/>
      <c r="AK48" s="889" t="str">
        <f t="shared" si="9"/>
        <v>u</v>
      </c>
    </row>
    <row r="49" spans="1:37">
      <c r="A49" s="865"/>
      <c r="B49" s="865"/>
      <c r="F49" s="865"/>
      <c r="G49" s="879"/>
      <c r="K49" s="865"/>
      <c r="L49" s="865"/>
      <c r="O49" s="865"/>
      <c r="P49" s="865"/>
      <c r="Q49" s="879"/>
      <c r="T49" s="865"/>
      <c r="Y49" s="883" t="s">
        <v>555</v>
      </c>
      <c r="Z49" s="883" t="s">
        <v>282</v>
      </c>
      <c r="AF49" s="888"/>
      <c r="AK49" s="889" t="str">
        <f t="shared" si="9"/>
        <v>v</v>
      </c>
    </row>
    <row r="50" spans="1:37">
      <c r="A50" s="865"/>
      <c r="B50" s="865"/>
      <c r="F50" s="865"/>
      <c r="G50" s="879"/>
      <c r="K50" s="865"/>
      <c r="L50" s="865"/>
      <c r="O50" s="865"/>
      <c r="P50" s="865"/>
      <c r="Q50" s="879"/>
      <c r="T50" s="865"/>
      <c r="Y50" s="883" t="s">
        <v>556</v>
      </c>
      <c r="Z50" s="883" t="s">
        <v>644</v>
      </c>
      <c r="AF50" s="888"/>
    </row>
    <row r="51" spans="1:37">
      <c r="A51" s="865"/>
      <c r="B51" s="865"/>
      <c r="F51" s="865"/>
      <c r="G51" s="879"/>
      <c r="K51" s="865"/>
      <c r="L51" s="865"/>
      <c r="O51" s="865"/>
      <c r="P51" s="865"/>
      <c r="Q51" s="879"/>
      <c r="T51" s="865"/>
      <c r="Y51" s="883" t="s">
        <v>557</v>
      </c>
      <c r="Z51" s="883" t="s">
        <v>560</v>
      </c>
      <c r="AF51" s="888"/>
    </row>
    <row r="52" spans="1:37">
      <c r="A52" s="865"/>
      <c r="B52" s="865"/>
      <c r="F52" s="865"/>
      <c r="G52" s="879"/>
      <c r="K52" s="865"/>
      <c r="L52" s="865"/>
      <c r="O52" s="865"/>
      <c r="P52" s="865"/>
      <c r="Q52" s="879"/>
      <c r="T52" s="865"/>
      <c r="Y52" s="883" t="s">
        <v>558</v>
      </c>
      <c r="Z52" s="883" t="s">
        <v>645</v>
      </c>
      <c r="AF52" s="888"/>
    </row>
    <row r="53" spans="1:37">
      <c r="A53" s="865"/>
      <c r="B53" s="865"/>
      <c r="F53" s="865"/>
      <c r="G53" s="879"/>
      <c r="K53" s="865"/>
      <c r="L53" s="865"/>
      <c r="O53" s="865"/>
      <c r="P53" s="865"/>
      <c r="Q53" s="879"/>
      <c r="T53" s="865"/>
      <c r="Y53" s="883" t="s">
        <v>313</v>
      </c>
      <c r="Z53" s="883" t="s">
        <v>256</v>
      </c>
      <c r="AF53" s="888"/>
    </row>
    <row r="54" spans="1:37">
      <c r="A54" s="865"/>
      <c r="B54" s="865"/>
      <c r="F54" s="865"/>
      <c r="G54" s="879"/>
      <c r="K54" s="865"/>
      <c r="L54" s="865"/>
      <c r="O54" s="865"/>
      <c r="P54" s="871"/>
      <c r="Q54" s="879"/>
      <c r="T54" s="865"/>
      <c r="Y54" s="883" t="s">
        <v>355</v>
      </c>
      <c r="Z54" s="883" t="s">
        <v>646</v>
      </c>
      <c r="AF54" s="888"/>
    </row>
    <row r="55" spans="1:37">
      <c r="A55" s="865"/>
      <c r="B55" s="865"/>
      <c r="F55" s="865"/>
      <c r="G55" s="879"/>
      <c r="K55" s="865"/>
      <c r="L55" s="865"/>
      <c r="O55" s="865"/>
      <c r="P55" s="865"/>
      <c r="Q55" s="879"/>
      <c r="T55" s="865"/>
      <c r="Y55" s="883" t="s">
        <v>561</v>
      </c>
      <c r="Z55" s="883" t="s">
        <v>30</v>
      </c>
      <c r="AF55" s="888"/>
    </row>
    <row r="56" spans="1:37">
      <c r="A56" s="865"/>
      <c r="B56" s="865"/>
      <c r="F56" s="865"/>
      <c r="G56" s="879"/>
      <c r="K56" s="865"/>
      <c r="L56" s="865"/>
      <c r="O56" s="865"/>
      <c r="P56" s="865"/>
      <c r="Q56" s="879"/>
      <c r="T56" s="865"/>
      <c r="Y56" s="883" t="s">
        <v>564</v>
      </c>
      <c r="Z56" s="883" t="s">
        <v>647</v>
      </c>
      <c r="AF56" s="888"/>
    </row>
    <row r="57" spans="1:37">
      <c r="A57" s="865"/>
      <c r="B57" s="865"/>
      <c r="F57" s="865"/>
      <c r="G57" s="879"/>
      <c r="K57" s="865"/>
      <c r="L57" s="865"/>
      <c r="O57" s="865"/>
      <c r="P57" s="865"/>
      <c r="Q57" s="879"/>
      <c r="T57" s="865"/>
      <c r="Y57" s="883" t="s">
        <v>563</v>
      </c>
      <c r="Z57" s="883" t="s">
        <v>48</v>
      </c>
      <c r="AF57" s="888"/>
    </row>
    <row r="58" spans="1:37">
      <c r="A58" s="865"/>
      <c r="B58" s="865"/>
      <c r="F58" s="865"/>
      <c r="G58" s="879"/>
      <c r="K58" s="865"/>
      <c r="L58" s="865"/>
      <c r="O58" s="865"/>
      <c r="P58" s="865"/>
      <c r="Q58" s="879"/>
      <c r="T58" s="865"/>
      <c r="Y58" s="883" t="s">
        <v>565</v>
      </c>
      <c r="Z58" s="883" t="s">
        <v>507</v>
      </c>
      <c r="AF58" s="888"/>
    </row>
    <row r="59" spans="1:37">
      <c r="A59" s="865"/>
      <c r="B59" s="865"/>
      <c r="F59" s="865"/>
      <c r="G59" s="879"/>
      <c r="K59" s="865"/>
      <c r="L59" s="865"/>
      <c r="O59" s="865"/>
      <c r="P59" s="865"/>
      <c r="Q59" s="879"/>
      <c r="T59" s="865"/>
      <c r="Y59" s="883" t="s">
        <v>566</v>
      </c>
      <c r="Z59" s="883" t="s">
        <v>648</v>
      </c>
      <c r="AF59" s="888"/>
    </row>
    <row r="60" spans="1:37">
      <c r="A60" s="865"/>
      <c r="B60" s="865"/>
      <c r="F60" s="865"/>
      <c r="G60" s="879"/>
      <c r="K60" s="865"/>
      <c r="L60" s="865"/>
      <c r="O60" s="865"/>
      <c r="P60" s="865"/>
      <c r="Q60" s="879"/>
      <c r="T60" s="865"/>
      <c r="Y60" s="883" t="s">
        <v>491</v>
      </c>
      <c r="Z60" s="883" t="s">
        <v>649</v>
      </c>
      <c r="AF60" s="888"/>
    </row>
    <row r="61" spans="1:37">
      <c r="A61" s="865"/>
      <c r="B61" s="865"/>
      <c r="F61" s="865"/>
      <c r="G61" s="879"/>
      <c r="K61" s="865"/>
      <c r="L61" s="865"/>
      <c r="O61" s="865"/>
      <c r="P61" s="865"/>
      <c r="Q61" s="879"/>
      <c r="T61" s="865"/>
      <c r="Y61" s="883" t="s">
        <v>32</v>
      </c>
      <c r="Z61" s="883" t="s">
        <v>118</v>
      </c>
      <c r="AF61" s="888"/>
    </row>
    <row r="62" spans="1:37">
      <c r="A62" s="865"/>
      <c r="B62" s="865"/>
      <c r="F62" s="865"/>
      <c r="G62" s="879"/>
      <c r="K62" s="865"/>
      <c r="L62" s="865"/>
      <c r="O62" s="865"/>
      <c r="P62" s="865"/>
      <c r="Q62" s="879"/>
      <c r="T62" s="865"/>
      <c r="Y62" s="883" t="s">
        <v>88</v>
      </c>
      <c r="Z62" s="883" t="s">
        <v>380</v>
      </c>
      <c r="AF62" s="888"/>
    </row>
    <row r="63" spans="1:37">
      <c r="A63" s="865"/>
      <c r="B63" s="865"/>
      <c r="F63" s="865"/>
      <c r="G63" s="879"/>
      <c r="K63" s="865"/>
      <c r="L63" s="865"/>
      <c r="O63" s="865"/>
      <c r="P63" s="865"/>
      <c r="Q63" s="879"/>
      <c r="T63" s="865"/>
      <c r="Y63" s="883" t="s">
        <v>266</v>
      </c>
      <c r="Z63" s="883" t="s">
        <v>650</v>
      </c>
      <c r="AF63" s="888"/>
    </row>
    <row r="64" spans="1:37">
      <c r="A64" s="865"/>
      <c r="B64" s="865"/>
      <c r="F64" s="865"/>
      <c r="G64" s="879"/>
      <c r="K64" s="865"/>
      <c r="L64" s="865"/>
      <c r="O64" s="865"/>
      <c r="P64" s="865"/>
      <c r="Q64" s="879"/>
      <c r="T64" s="865"/>
      <c r="Y64" s="883" t="s">
        <v>408</v>
      </c>
      <c r="Z64" s="883" t="s">
        <v>55</v>
      </c>
      <c r="AF64" s="888"/>
    </row>
    <row r="65" spans="1:32">
      <c r="A65" s="865"/>
      <c r="B65" s="865"/>
      <c r="F65" s="865"/>
      <c r="G65" s="879"/>
      <c r="K65" s="865"/>
      <c r="L65" s="865"/>
      <c r="O65" s="865"/>
      <c r="P65" s="865"/>
      <c r="Q65" s="879"/>
      <c r="T65" s="865"/>
      <c r="Y65" s="883" t="s">
        <v>567</v>
      </c>
      <c r="Z65" s="883" t="s">
        <v>651</v>
      </c>
      <c r="AF65" s="888"/>
    </row>
    <row r="66" spans="1:32">
      <c r="A66" s="865"/>
      <c r="B66" s="865"/>
      <c r="F66" s="865"/>
      <c r="G66" s="879"/>
      <c r="K66" s="865"/>
      <c r="L66" s="865"/>
      <c r="O66" s="865"/>
      <c r="P66" s="865"/>
      <c r="Q66" s="879"/>
      <c r="T66" s="865"/>
      <c r="Y66" s="883" t="s">
        <v>154</v>
      </c>
      <c r="Z66" s="883" t="s">
        <v>653</v>
      </c>
      <c r="AF66" s="888"/>
    </row>
    <row r="67" spans="1:32">
      <c r="A67" s="865"/>
      <c r="B67" s="865"/>
      <c r="F67" s="865"/>
      <c r="G67" s="879"/>
      <c r="K67" s="865"/>
      <c r="L67" s="865"/>
      <c r="O67" s="865"/>
      <c r="P67" s="865"/>
      <c r="Q67" s="879"/>
      <c r="T67" s="865"/>
      <c r="Y67" s="883" t="s">
        <v>569</v>
      </c>
      <c r="Z67" s="883" t="s">
        <v>26</v>
      </c>
      <c r="AF67" s="888"/>
    </row>
    <row r="68" spans="1:32">
      <c r="A68" s="865"/>
      <c r="B68" s="865"/>
      <c r="F68" s="865"/>
      <c r="G68" s="879"/>
      <c r="K68" s="865"/>
      <c r="L68" s="865"/>
      <c r="O68" s="865"/>
      <c r="P68" s="865"/>
      <c r="Q68" s="879"/>
      <c r="T68" s="865"/>
      <c r="Y68" s="883" t="s">
        <v>393</v>
      </c>
      <c r="Z68" s="883" t="s">
        <v>654</v>
      </c>
      <c r="AF68" s="888"/>
    </row>
    <row r="69" spans="1:32">
      <c r="A69" s="865"/>
      <c r="B69" s="865"/>
      <c r="F69" s="865"/>
      <c r="G69" s="879"/>
      <c r="K69" s="865"/>
      <c r="L69" s="865"/>
      <c r="O69" s="865"/>
      <c r="P69" s="865"/>
      <c r="Q69" s="879"/>
      <c r="T69" s="865"/>
      <c r="Y69" s="883" t="s">
        <v>510</v>
      </c>
      <c r="Z69" s="883" t="s">
        <v>656</v>
      </c>
      <c r="AF69" s="888"/>
    </row>
    <row r="70" spans="1:32">
      <c r="A70" s="865"/>
      <c r="B70" s="865"/>
      <c r="Y70" s="883" t="s">
        <v>134</v>
      </c>
      <c r="Z70" s="883" t="s">
        <v>657</v>
      </c>
    </row>
    <row r="71" spans="1:32">
      <c r="Y71" s="883" t="s">
        <v>570</v>
      </c>
      <c r="Z71" s="883" t="s">
        <v>192</v>
      </c>
    </row>
    <row r="72" spans="1:32">
      <c r="Y72" s="883" t="s">
        <v>571</v>
      </c>
      <c r="Z72" s="883" t="s">
        <v>585</v>
      </c>
    </row>
    <row r="73" spans="1:32">
      <c r="Y73" s="883" t="s">
        <v>544</v>
      </c>
      <c r="Z73" s="883" t="s">
        <v>658</v>
      </c>
    </row>
    <row r="74" spans="1:32">
      <c r="Y74" s="883" t="s">
        <v>412</v>
      </c>
      <c r="Z74" s="883" t="s">
        <v>260</v>
      </c>
    </row>
    <row r="75" spans="1:32">
      <c r="Y75" s="883" t="s">
        <v>488</v>
      </c>
      <c r="Z75" s="883" t="s">
        <v>660</v>
      </c>
    </row>
    <row r="76" spans="1:32">
      <c r="Y76" s="883" t="s">
        <v>572</v>
      </c>
      <c r="Z76" s="883" t="s">
        <v>661</v>
      </c>
    </row>
    <row r="77" spans="1:32">
      <c r="Y77" s="883" t="s">
        <v>573</v>
      </c>
      <c r="Z77" s="883" t="s">
        <v>471</v>
      </c>
    </row>
    <row r="78" spans="1:32">
      <c r="Y78" s="883" t="s">
        <v>554</v>
      </c>
      <c r="Z78" s="883" t="s">
        <v>664</v>
      </c>
    </row>
    <row r="79" spans="1:32">
      <c r="Y79" s="883" t="s">
        <v>574</v>
      </c>
      <c r="Z79" s="883" t="s">
        <v>639</v>
      </c>
    </row>
    <row r="80" spans="1:32">
      <c r="Y80" s="883" t="s">
        <v>576</v>
      </c>
      <c r="Z80" s="883" t="s">
        <v>659</v>
      </c>
    </row>
    <row r="81" spans="25:26">
      <c r="Y81" s="883" t="s">
        <v>116</v>
      </c>
      <c r="Z81" s="883" t="s">
        <v>292</v>
      </c>
    </row>
    <row r="82" spans="25:26">
      <c r="Y82" s="883" t="s">
        <v>445</v>
      </c>
      <c r="Z82" s="883" t="s">
        <v>665</v>
      </c>
    </row>
    <row r="83" spans="25:26">
      <c r="Y83" s="883" t="s">
        <v>203</v>
      </c>
      <c r="Z83" s="883" t="s">
        <v>241</v>
      </c>
    </row>
    <row r="84" spans="25:26">
      <c r="Y84" s="883" t="s">
        <v>577</v>
      </c>
      <c r="Z84" s="883" t="s">
        <v>248</v>
      </c>
    </row>
    <row r="85" spans="25:26">
      <c r="Y85" s="883" t="s">
        <v>578</v>
      </c>
      <c r="Z85" s="883" t="s">
        <v>666</v>
      </c>
    </row>
    <row r="86" spans="25:26">
      <c r="Y86" s="883" t="s">
        <v>579</v>
      </c>
      <c r="Z86" s="883" t="s">
        <v>668</v>
      </c>
    </row>
    <row r="87" spans="25:26">
      <c r="Y87" s="883" t="s">
        <v>581</v>
      </c>
      <c r="Z87" s="883" t="s">
        <v>669</v>
      </c>
    </row>
    <row r="88" spans="25:26">
      <c r="Y88" s="883" t="s">
        <v>582</v>
      </c>
      <c r="Z88" s="883" t="s">
        <v>670</v>
      </c>
    </row>
    <row r="89" spans="25:26">
      <c r="Y89" s="883" t="s">
        <v>398</v>
      </c>
      <c r="Z89" s="883" t="s">
        <v>671</v>
      </c>
    </row>
    <row r="90" spans="25:26">
      <c r="Y90" s="883" t="s">
        <v>584</v>
      </c>
      <c r="Z90" s="883" t="s">
        <v>672</v>
      </c>
    </row>
    <row r="91" spans="25:26">
      <c r="Y91" s="883" t="s">
        <v>267</v>
      </c>
      <c r="Z91" s="883" t="s">
        <v>673</v>
      </c>
    </row>
    <row r="92" spans="25:26">
      <c r="Y92" s="883" t="s">
        <v>547</v>
      </c>
      <c r="Z92" s="883" t="s">
        <v>608</v>
      </c>
    </row>
    <row r="93" spans="25:26">
      <c r="Y93" s="883" t="s">
        <v>422</v>
      </c>
      <c r="Z93" s="883" t="s">
        <v>674</v>
      </c>
    </row>
    <row r="94" spans="25:26">
      <c r="Y94" s="883" t="s">
        <v>170</v>
      </c>
      <c r="Z94" s="883" t="s">
        <v>667</v>
      </c>
    </row>
    <row r="95" spans="25:26">
      <c r="Y95" s="883" t="s">
        <v>457</v>
      </c>
      <c r="Z95" s="883" t="s">
        <v>675</v>
      </c>
    </row>
    <row r="96" spans="25:26">
      <c r="Y96" s="883" t="s">
        <v>85</v>
      </c>
      <c r="Z96" s="883" t="s">
        <v>676</v>
      </c>
    </row>
    <row r="97" spans="25:26">
      <c r="Y97" s="883" t="s">
        <v>586</v>
      </c>
      <c r="Z97" s="883" t="s">
        <v>662</v>
      </c>
    </row>
    <row r="98" spans="25:26">
      <c r="Y98" s="883" t="s">
        <v>369</v>
      </c>
      <c r="Z98" s="883" t="s">
        <v>677</v>
      </c>
    </row>
    <row r="99" spans="25:26">
      <c r="Y99" s="883" t="s">
        <v>604</v>
      </c>
      <c r="Z99" s="883" t="s">
        <v>678</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AP1" s="743"/>
      <c r="AQ1" s="743"/>
      <c r="AR1" s="743"/>
      <c r="AS1" s="743"/>
      <c r="AT1" s="743"/>
      <c r="AU1" s="743"/>
      <c r="AV1" s="743"/>
      <c r="AW1" s="777"/>
    </row>
    <row r="2" spans="1:51" ht="18.75" customHeight="1">
      <c r="A2" s="16" t="s">
        <v>484</v>
      </c>
      <c r="B2" s="84"/>
      <c r="C2" s="84"/>
      <c r="D2" s="84"/>
      <c r="E2" s="84"/>
      <c r="F2" s="214"/>
      <c r="G2" s="295" t="s">
        <v>216</v>
      </c>
      <c r="H2" s="290"/>
      <c r="I2" s="290"/>
      <c r="J2" s="290"/>
      <c r="K2" s="290"/>
      <c r="L2" s="290"/>
      <c r="M2" s="290"/>
      <c r="N2" s="290"/>
      <c r="O2" s="421"/>
      <c r="P2" s="437" t="s">
        <v>94</v>
      </c>
      <c r="Q2" s="290"/>
      <c r="R2" s="290"/>
      <c r="S2" s="290"/>
      <c r="T2" s="290"/>
      <c r="U2" s="290"/>
      <c r="V2" s="290"/>
      <c r="W2" s="290"/>
      <c r="X2" s="421"/>
      <c r="Y2" s="504"/>
      <c r="Z2" s="395"/>
      <c r="AA2" s="498"/>
      <c r="AB2" s="594" t="s">
        <v>47</v>
      </c>
      <c r="AC2" s="617"/>
      <c r="AD2" s="645"/>
      <c r="AE2" s="896" t="s">
        <v>498</v>
      </c>
      <c r="AF2" s="896"/>
      <c r="AG2" s="896"/>
      <c r="AH2" s="896"/>
      <c r="AI2" s="896" t="s">
        <v>86</v>
      </c>
      <c r="AJ2" s="896"/>
      <c r="AK2" s="896"/>
      <c r="AL2" s="594"/>
      <c r="AM2" s="896" t="s">
        <v>586</v>
      </c>
      <c r="AN2" s="896"/>
      <c r="AO2" s="896"/>
      <c r="AP2" s="594"/>
      <c r="AQ2" s="435" t="s">
        <v>364</v>
      </c>
      <c r="AR2" s="345"/>
      <c r="AS2" s="345"/>
      <c r="AT2" s="413"/>
      <c r="AU2" s="775" t="s">
        <v>254</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365</v>
      </c>
      <c r="AT3" s="414"/>
      <c r="AU3" s="764"/>
      <c r="AV3" s="764"/>
      <c r="AW3" s="291" t="s">
        <v>309</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53</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103</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60</v>
      </c>
      <c r="Z6" s="302"/>
      <c r="AA6" s="460"/>
      <c r="AB6" s="584" t="s">
        <v>54</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279</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484</v>
      </c>
      <c r="B9" s="84"/>
      <c r="C9" s="84"/>
      <c r="D9" s="84"/>
      <c r="E9" s="84"/>
      <c r="F9" s="214"/>
      <c r="G9" s="295" t="s">
        <v>216</v>
      </c>
      <c r="H9" s="290"/>
      <c r="I9" s="290"/>
      <c r="J9" s="290"/>
      <c r="K9" s="290"/>
      <c r="L9" s="290"/>
      <c r="M9" s="290"/>
      <c r="N9" s="290"/>
      <c r="O9" s="421"/>
      <c r="P9" s="437" t="s">
        <v>94</v>
      </c>
      <c r="Q9" s="290"/>
      <c r="R9" s="290"/>
      <c r="S9" s="290"/>
      <c r="T9" s="290"/>
      <c r="U9" s="290"/>
      <c r="V9" s="290"/>
      <c r="W9" s="290"/>
      <c r="X9" s="421"/>
      <c r="Y9" s="504"/>
      <c r="Z9" s="395"/>
      <c r="AA9" s="498"/>
      <c r="AB9" s="594" t="s">
        <v>47</v>
      </c>
      <c r="AC9" s="617"/>
      <c r="AD9" s="645"/>
      <c r="AE9" s="896" t="s">
        <v>498</v>
      </c>
      <c r="AF9" s="896"/>
      <c r="AG9" s="896"/>
      <c r="AH9" s="896"/>
      <c r="AI9" s="896" t="s">
        <v>86</v>
      </c>
      <c r="AJ9" s="896"/>
      <c r="AK9" s="896"/>
      <c r="AL9" s="594"/>
      <c r="AM9" s="896" t="s">
        <v>586</v>
      </c>
      <c r="AN9" s="896"/>
      <c r="AO9" s="896"/>
      <c r="AP9" s="594"/>
      <c r="AQ9" s="435" t="s">
        <v>364</v>
      </c>
      <c r="AR9" s="345"/>
      <c r="AS9" s="345"/>
      <c r="AT9" s="413"/>
      <c r="AU9" s="775" t="s">
        <v>254</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365</v>
      </c>
      <c r="AT10" s="414"/>
      <c r="AU10" s="764"/>
      <c r="AV10" s="764"/>
      <c r="AW10" s="291" t="s">
        <v>309</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53</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103</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60</v>
      </c>
      <c r="Z13" s="302"/>
      <c r="AA13" s="460"/>
      <c r="AB13" s="584" t="s">
        <v>54</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279</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484</v>
      </c>
      <c r="B16" s="84"/>
      <c r="C16" s="84"/>
      <c r="D16" s="84"/>
      <c r="E16" s="84"/>
      <c r="F16" s="214"/>
      <c r="G16" s="295" t="s">
        <v>216</v>
      </c>
      <c r="H16" s="290"/>
      <c r="I16" s="290"/>
      <c r="J16" s="290"/>
      <c r="K16" s="290"/>
      <c r="L16" s="290"/>
      <c r="M16" s="290"/>
      <c r="N16" s="290"/>
      <c r="O16" s="421"/>
      <c r="P16" s="437" t="s">
        <v>94</v>
      </c>
      <c r="Q16" s="290"/>
      <c r="R16" s="290"/>
      <c r="S16" s="290"/>
      <c r="T16" s="290"/>
      <c r="U16" s="290"/>
      <c r="V16" s="290"/>
      <c r="W16" s="290"/>
      <c r="X16" s="421"/>
      <c r="Y16" s="504"/>
      <c r="Z16" s="395"/>
      <c r="AA16" s="498"/>
      <c r="AB16" s="594" t="s">
        <v>47</v>
      </c>
      <c r="AC16" s="617"/>
      <c r="AD16" s="645"/>
      <c r="AE16" s="896" t="s">
        <v>498</v>
      </c>
      <c r="AF16" s="896"/>
      <c r="AG16" s="896"/>
      <c r="AH16" s="896"/>
      <c r="AI16" s="896" t="s">
        <v>86</v>
      </c>
      <c r="AJ16" s="896"/>
      <c r="AK16" s="896"/>
      <c r="AL16" s="594"/>
      <c r="AM16" s="896" t="s">
        <v>586</v>
      </c>
      <c r="AN16" s="896"/>
      <c r="AO16" s="896"/>
      <c r="AP16" s="594"/>
      <c r="AQ16" s="435" t="s">
        <v>364</v>
      </c>
      <c r="AR16" s="345"/>
      <c r="AS16" s="345"/>
      <c r="AT16" s="413"/>
      <c r="AU16" s="775" t="s">
        <v>254</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365</v>
      </c>
      <c r="AT17" s="414"/>
      <c r="AU17" s="764"/>
      <c r="AV17" s="764"/>
      <c r="AW17" s="291" t="s">
        <v>309</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53</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103</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60</v>
      </c>
      <c r="Z20" s="302"/>
      <c r="AA20" s="460"/>
      <c r="AB20" s="584" t="s">
        <v>54</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279</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484</v>
      </c>
      <c r="B23" s="84"/>
      <c r="C23" s="84"/>
      <c r="D23" s="84"/>
      <c r="E23" s="84"/>
      <c r="F23" s="214"/>
      <c r="G23" s="295" t="s">
        <v>216</v>
      </c>
      <c r="H23" s="290"/>
      <c r="I23" s="290"/>
      <c r="J23" s="290"/>
      <c r="K23" s="290"/>
      <c r="L23" s="290"/>
      <c r="M23" s="290"/>
      <c r="N23" s="290"/>
      <c r="O23" s="421"/>
      <c r="P23" s="437" t="s">
        <v>94</v>
      </c>
      <c r="Q23" s="290"/>
      <c r="R23" s="290"/>
      <c r="S23" s="290"/>
      <c r="T23" s="290"/>
      <c r="U23" s="290"/>
      <c r="V23" s="290"/>
      <c r="W23" s="290"/>
      <c r="X23" s="421"/>
      <c r="Y23" s="504"/>
      <c r="Z23" s="395"/>
      <c r="AA23" s="498"/>
      <c r="AB23" s="594" t="s">
        <v>47</v>
      </c>
      <c r="AC23" s="617"/>
      <c r="AD23" s="645"/>
      <c r="AE23" s="896" t="s">
        <v>498</v>
      </c>
      <c r="AF23" s="896"/>
      <c r="AG23" s="896"/>
      <c r="AH23" s="896"/>
      <c r="AI23" s="896" t="s">
        <v>86</v>
      </c>
      <c r="AJ23" s="896"/>
      <c r="AK23" s="896"/>
      <c r="AL23" s="594"/>
      <c r="AM23" s="896" t="s">
        <v>586</v>
      </c>
      <c r="AN23" s="896"/>
      <c r="AO23" s="896"/>
      <c r="AP23" s="594"/>
      <c r="AQ23" s="435" t="s">
        <v>364</v>
      </c>
      <c r="AR23" s="345"/>
      <c r="AS23" s="345"/>
      <c r="AT23" s="413"/>
      <c r="AU23" s="775" t="s">
        <v>254</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365</v>
      </c>
      <c r="AT24" s="414"/>
      <c r="AU24" s="764"/>
      <c r="AV24" s="764"/>
      <c r="AW24" s="291" t="s">
        <v>309</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53</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103</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60</v>
      </c>
      <c r="Z27" s="302"/>
      <c r="AA27" s="460"/>
      <c r="AB27" s="584" t="s">
        <v>54</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279</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484</v>
      </c>
      <c r="B30" s="84"/>
      <c r="C30" s="84"/>
      <c r="D30" s="84"/>
      <c r="E30" s="84"/>
      <c r="F30" s="214"/>
      <c r="G30" s="295" t="s">
        <v>216</v>
      </c>
      <c r="H30" s="290"/>
      <c r="I30" s="290"/>
      <c r="J30" s="290"/>
      <c r="K30" s="290"/>
      <c r="L30" s="290"/>
      <c r="M30" s="290"/>
      <c r="N30" s="290"/>
      <c r="O30" s="421"/>
      <c r="P30" s="437" t="s">
        <v>94</v>
      </c>
      <c r="Q30" s="290"/>
      <c r="R30" s="290"/>
      <c r="S30" s="290"/>
      <c r="T30" s="290"/>
      <c r="U30" s="290"/>
      <c r="V30" s="290"/>
      <c r="W30" s="290"/>
      <c r="X30" s="421"/>
      <c r="Y30" s="504"/>
      <c r="Z30" s="395"/>
      <c r="AA30" s="498"/>
      <c r="AB30" s="594" t="s">
        <v>47</v>
      </c>
      <c r="AC30" s="617"/>
      <c r="AD30" s="645"/>
      <c r="AE30" s="896" t="s">
        <v>498</v>
      </c>
      <c r="AF30" s="896"/>
      <c r="AG30" s="896"/>
      <c r="AH30" s="896"/>
      <c r="AI30" s="896" t="s">
        <v>86</v>
      </c>
      <c r="AJ30" s="896"/>
      <c r="AK30" s="896"/>
      <c r="AL30" s="594"/>
      <c r="AM30" s="896" t="s">
        <v>586</v>
      </c>
      <c r="AN30" s="896"/>
      <c r="AO30" s="896"/>
      <c r="AP30" s="594"/>
      <c r="AQ30" s="435" t="s">
        <v>364</v>
      </c>
      <c r="AR30" s="345"/>
      <c r="AS30" s="345"/>
      <c r="AT30" s="413"/>
      <c r="AU30" s="775" t="s">
        <v>254</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365</v>
      </c>
      <c r="AT31" s="414"/>
      <c r="AU31" s="764"/>
      <c r="AV31" s="764"/>
      <c r="AW31" s="291" t="s">
        <v>309</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53</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103</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60</v>
      </c>
      <c r="Z34" s="302"/>
      <c r="AA34" s="460"/>
      <c r="AB34" s="584" t="s">
        <v>54</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279</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484</v>
      </c>
      <c r="B37" s="84"/>
      <c r="C37" s="84"/>
      <c r="D37" s="84"/>
      <c r="E37" s="84"/>
      <c r="F37" s="214"/>
      <c r="G37" s="295" t="s">
        <v>216</v>
      </c>
      <c r="H37" s="290"/>
      <c r="I37" s="290"/>
      <c r="J37" s="290"/>
      <c r="K37" s="290"/>
      <c r="L37" s="290"/>
      <c r="M37" s="290"/>
      <c r="N37" s="290"/>
      <c r="O37" s="421"/>
      <c r="P37" s="437" t="s">
        <v>94</v>
      </c>
      <c r="Q37" s="290"/>
      <c r="R37" s="290"/>
      <c r="S37" s="290"/>
      <c r="T37" s="290"/>
      <c r="U37" s="290"/>
      <c r="V37" s="290"/>
      <c r="W37" s="290"/>
      <c r="X37" s="421"/>
      <c r="Y37" s="504"/>
      <c r="Z37" s="395"/>
      <c r="AA37" s="498"/>
      <c r="AB37" s="594" t="s">
        <v>47</v>
      </c>
      <c r="AC37" s="617"/>
      <c r="AD37" s="645"/>
      <c r="AE37" s="896" t="s">
        <v>498</v>
      </c>
      <c r="AF37" s="896"/>
      <c r="AG37" s="896"/>
      <c r="AH37" s="896"/>
      <c r="AI37" s="896" t="s">
        <v>86</v>
      </c>
      <c r="AJ37" s="896"/>
      <c r="AK37" s="896"/>
      <c r="AL37" s="594"/>
      <c r="AM37" s="896" t="s">
        <v>586</v>
      </c>
      <c r="AN37" s="896"/>
      <c r="AO37" s="896"/>
      <c r="AP37" s="594"/>
      <c r="AQ37" s="435" t="s">
        <v>364</v>
      </c>
      <c r="AR37" s="345"/>
      <c r="AS37" s="345"/>
      <c r="AT37" s="413"/>
      <c r="AU37" s="775" t="s">
        <v>254</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365</v>
      </c>
      <c r="AT38" s="414"/>
      <c r="AU38" s="764"/>
      <c r="AV38" s="764"/>
      <c r="AW38" s="291" t="s">
        <v>309</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53</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103</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60</v>
      </c>
      <c r="Z41" s="302"/>
      <c r="AA41" s="460"/>
      <c r="AB41" s="584" t="s">
        <v>54</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484</v>
      </c>
      <c r="B44" s="84"/>
      <c r="C44" s="84"/>
      <c r="D44" s="84"/>
      <c r="E44" s="84"/>
      <c r="F44" s="214"/>
      <c r="G44" s="295" t="s">
        <v>216</v>
      </c>
      <c r="H44" s="290"/>
      <c r="I44" s="290"/>
      <c r="J44" s="290"/>
      <c r="K44" s="290"/>
      <c r="L44" s="290"/>
      <c r="M44" s="290"/>
      <c r="N44" s="290"/>
      <c r="O44" s="421"/>
      <c r="P44" s="437" t="s">
        <v>94</v>
      </c>
      <c r="Q44" s="290"/>
      <c r="R44" s="290"/>
      <c r="S44" s="290"/>
      <c r="T44" s="290"/>
      <c r="U44" s="290"/>
      <c r="V44" s="290"/>
      <c r="W44" s="290"/>
      <c r="X44" s="421"/>
      <c r="Y44" s="504"/>
      <c r="Z44" s="395"/>
      <c r="AA44" s="498"/>
      <c r="AB44" s="594" t="s">
        <v>47</v>
      </c>
      <c r="AC44" s="617"/>
      <c r="AD44" s="645"/>
      <c r="AE44" s="896" t="s">
        <v>498</v>
      </c>
      <c r="AF44" s="896"/>
      <c r="AG44" s="896"/>
      <c r="AH44" s="896"/>
      <c r="AI44" s="896" t="s">
        <v>86</v>
      </c>
      <c r="AJ44" s="896"/>
      <c r="AK44" s="896"/>
      <c r="AL44" s="594"/>
      <c r="AM44" s="896" t="s">
        <v>586</v>
      </c>
      <c r="AN44" s="896"/>
      <c r="AO44" s="896"/>
      <c r="AP44" s="594"/>
      <c r="AQ44" s="435" t="s">
        <v>364</v>
      </c>
      <c r="AR44" s="345"/>
      <c r="AS44" s="345"/>
      <c r="AT44" s="413"/>
      <c r="AU44" s="775" t="s">
        <v>254</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365</v>
      </c>
      <c r="AT45" s="414"/>
      <c r="AU45" s="764"/>
      <c r="AV45" s="764"/>
      <c r="AW45" s="291" t="s">
        <v>309</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53</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103</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60</v>
      </c>
      <c r="Z48" s="302"/>
      <c r="AA48" s="460"/>
      <c r="AB48" s="584" t="s">
        <v>54</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484</v>
      </c>
      <c r="B51" s="84"/>
      <c r="C51" s="84"/>
      <c r="D51" s="84"/>
      <c r="E51" s="84"/>
      <c r="F51" s="214"/>
      <c r="G51" s="295" t="s">
        <v>216</v>
      </c>
      <c r="H51" s="290"/>
      <c r="I51" s="290"/>
      <c r="J51" s="290"/>
      <c r="K51" s="290"/>
      <c r="L51" s="290"/>
      <c r="M51" s="290"/>
      <c r="N51" s="290"/>
      <c r="O51" s="421"/>
      <c r="P51" s="437" t="s">
        <v>94</v>
      </c>
      <c r="Q51" s="290"/>
      <c r="R51" s="290"/>
      <c r="S51" s="290"/>
      <c r="T51" s="290"/>
      <c r="U51" s="290"/>
      <c r="V51" s="290"/>
      <c r="W51" s="290"/>
      <c r="X51" s="421"/>
      <c r="Y51" s="504"/>
      <c r="Z51" s="395"/>
      <c r="AA51" s="498"/>
      <c r="AB51" s="594" t="s">
        <v>47</v>
      </c>
      <c r="AC51" s="617"/>
      <c r="AD51" s="645"/>
      <c r="AE51" s="896" t="s">
        <v>498</v>
      </c>
      <c r="AF51" s="896"/>
      <c r="AG51" s="896"/>
      <c r="AH51" s="896"/>
      <c r="AI51" s="896" t="s">
        <v>86</v>
      </c>
      <c r="AJ51" s="896"/>
      <c r="AK51" s="896"/>
      <c r="AL51" s="594"/>
      <c r="AM51" s="896" t="s">
        <v>586</v>
      </c>
      <c r="AN51" s="896"/>
      <c r="AO51" s="896"/>
      <c r="AP51" s="594"/>
      <c r="AQ51" s="435" t="s">
        <v>364</v>
      </c>
      <c r="AR51" s="345"/>
      <c r="AS51" s="345"/>
      <c r="AT51" s="413"/>
      <c r="AU51" s="775" t="s">
        <v>254</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365</v>
      </c>
      <c r="AT52" s="414"/>
      <c r="AU52" s="764"/>
      <c r="AV52" s="764"/>
      <c r="AW52" s="291" t="s">
        <v>309</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53</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103</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60</v>
      </c>
      <c r="Z55" s="302"/>
      <c r="AA55" s="460"/>
      <c r="AB55" s="584" t="s">
        <v>54</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484</v>
      </c>
      <c r="B58" s="84"/>
      <c r="C58" s="84"/>
      <c r="D58" s="84"/>
      <c r="E58" s="84"/>
      <c r="F58" s="214"/>
      <c r="G58" s="295" t="s">
        <v>216</v>
      </c>
      <c r="H58" s="290"/>
      <c r="I58" s="290"/>
      <c r="J58" s="290"/>
      <c r="K58" s="290"/>
      <c r="L58" s="290"/>
      <c r="M58" s="290"/>
      <c r="N58" s="290"/>
      <c r="O58" s="421"/>
      <c r="P58" s="437" t="s">
        <v>94</v>
      </c>
      <c r="Q58" s="290"/>
      <c r="R58" s="290"/>
      <c r="S58" s="290"/>
      <c r="T58" s="290"/>
      <c r="U58" s="290"/>
      <c r="V58" s="290"/>
      <c r="W58" s="290"/>
      <c r="X58" s="421"/>
      <c r="Y58" s="504"/>
      <c r="Z58" s="395"/>
      <c r="AA58" s="498"/>
      <c r="AB58" s="594" t="s">
        <v>47</v>
      </c>
      <c r="AC58" s="617"/>
      <c r="AD58" s="645"/>
      <c r="AE58" s="896" t="s">
        <v>498</v>
      </c>
      <c r="AF58" s="896"/>
      <c r="AG58" s="896"/>
      <c r="AH58" s="896"/>
      <c r="AI58" s="896" t="s">
        <v>86</v>
      </c>
      <c r="AJ58" s="896"/>
      <c r="AK58" s="896"/>
      <c r="AL58" s="594"/>
      <c r="AM58" s="896" t="s">
        <v>586</v>
      </c>
      <c r="AN58" s="896"/>
      <c r="AO58" s="896"/>
      <c r="AP58" s="594"/>
      <c r="AQ58" s="435" t="s">
        <v>364</v>
      </c>
      <c r="AR58" s="345"/>
      <c r="AS58" s="345"/>
      <c r="AT58" s="413"/>
      <c r="AU58" s="775" t="s">
        <v>254</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365</v>
      </c>
      <c r="AT59" s="414"/>
      <c r="AU59" s="764"/>
      <c r="AV59" s="764"/>
      <c r="AW59" s="291" t="s">
        <v>309</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53</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103</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60</v>
      </c>
      <c r="Z62" s="302"/>
      <c r="AA62" s="460"/>
      <c r="AB62" s="584" t="s">
        <v>54</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484</v>
      </c>
      <c r="B65" s="84"/>
      <c r="C65" s="84"/>
      <c r="D65" s="84"/>
      <c r="E65" s="84"/>
      <c r="F65" s="214"/>
      <c r="G65" s="295" t="s">
        <v>216</v>
      </c>
      <c r="H65" s="290"/>
      <c r="I65" s="290"/>
      <c r="J65" s="290"/>
      <c r="K65" s="290"/>
      <c r="L65" s="290"/>
      <c r="M65" s="290"/>
      <c r="N65" s="290"/>
      <c r="O65" s="421"/>
      <c r="P65" s="437" t="s">
        <v>94</v>
      </c>
      <c r="Q65" s="290"/>
      <c r="R65" s="290"/>
      <c r="S65" s="290"/>
      <c r="T65" s="290"/>
      <c r="U65" s="290"/>
      <c r="V65" s="290"/>
      <c r="W65" s="290"/>
      <c r="X65" s="421"/>
      <c r="Y65" s="504"/>
      <c r="Z65" s="395"/>
      <c r="AA65" s="498"/>
      <c r="AB65" s="594" t="s">
        <v>47</v>
      </c>
      <c r="AC65" s="617"/>
      <c r="AD65" s="645"/>
      <c r="AE65" s="896" t="s">
        <v>498</v>
      </c>
      <c r="AF65" s="896"/>
      <c r="AG65" s="896"/>
      <c r="AH65" s="896"/>
      <c r="AI65" s="896" t="s">
        <v>86</v>
      </c>
      <c r="AJ65" s="896"/>
      <c r="AK65" s="896"/>
      <c r="AL65" s="594"/>
      <c r="AM65" s="896" t="s">
        <v>586</v>
      </c>
      <c r="AN65" s="896"/>
      <c r="AO65" s="896"/>
      <c r="AP65" s="594"/>
      <c r="AQ65" s="435" t="s">
        <v>364</v>
      </c>
      <c r="AR65" s="345"/>
      <c r="AS65" s="345"/>
      <c r="AT65" s="413"/>
      <c r="AU65" s="775" t="s">
        <v>254</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365</v>
      </c>
      <c r="AT66" s="414"/>
      <c r="AU66" s="764"/>
      <c r="AV66" s="764"/>
      <c r="AW66" s="291" t="s">
        <v>309</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53</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103</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60</v>
      </c>
      <c r="Z69" s="302"/>
      <c r="AA69" s="460"/>
      <c r="AB69" s="582" t="s">
        <v>54</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279</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4"/>
      <c r="H71" s="895"/>
      <c r="I71" s="895"/>
      <c r="J71" s="895"/>
      <c r="K71" s="895"/>
      <c r="L71" s="895"/>
      <c r="M71" s="895"/>
      <c r="N71" s="895"/>
      <c r="O71" s="895"/>
      <c r="P71" s="895"/>
      <c r="Q71" s="895"/>
      <c r="R71" s="895"/>
      <c r="S71" s="895"/>
      <c r="T71" s="895"/>
      <c r="U71" s="895"/>
      <c r="V71" s="895"/>
      <c r="W71" s="895"/>
      <c r="X71" s="895"/>
      <c r="Y71" s="895"/>
      <c r="Z71" s="895"/>
      <c r="AA71" s="895"/>
      <c r="AB71" s="895"/>
      <c r="AC71" s="895"/>
      <c r="AD71" s="895"/>
      <c r="AE71" s="895"/>
      <c r="AF71" s="895"/>
      <c r="AG71" s="895"/>
      <c r="AH71" s="895"/>
      <c r="AI71" s="895"/>
      <c r="AJ71" s="895"/>
      <c r="AK71" s="895"/>
      <c r="AL71" s="895"/>
      <c r="AM71" s="895"/>
      <c r="AN71" s="895"/>
      <c r="AO71" s="895"/>
      <c r="AP71" s="895"/>
      <c r="AQ71" s="895"/>
      <c r="AR71" s="895"/>
      <c r="AS71" s="895"/>
      <c r="AT71" s="895"/>
      <c r="AU71" s="895"/>
      <c r="AV71" s="895"/>
      <c r="AW71" s="895"/>
      <c r="AX71" s="897"/>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AP1" s="743"/>
      <c r="AQ1" s="743"/>
      <c r="AR1" s="743"/>
      <c r="AS1" s="743"/>
      <c r="AT1" s="743"/>
      <c r="AU1" s="743"/>
      <c r="AV1" s="743"/>
      <c r="AW1" s="777"/>
    </row>
    <row r="2" spans="1:51" ht="30" customHeight="1">
      <c r="A2" s="62" t="s">
        <v>93</v>
      </c>
      <c r="B2" s="133"/>
      <c r="C2" s="133"/>
      <c r="D2" s="133"/>
      <c r="E2" s="133"/>
      <c r="F2" s="255"/>
      <c r="G2" s="320" t="s">
        <v>64</v>
      </c>
      <c r="H2" s="361"/>
      <c r="I2" s="361"/>
      <c r="J2" s="361"/>
      <c r="K2" s="361"/>
      <c r="L2" s="361"/>
      <c r="M2" s="361"/>
      <c r="N2" s="361"/>
      <c r="O2" s="361"/>
      <c r="P2" s="361"/>
      <c r="Q2" s="361"/>
      <c r="R2" s="361"/>
      <c r="S2" s="361"/>
      <c r="T2" s="361"/>
      <c r="U2" s="361"/>
      <c r="V2" s="361"/>
      <c r="W2" s="361"/>
      <c r="X2" s="361"/>
      <c r="Y2" s="361"/>
      <c r="Z2" s="361"/>
      <c r="AA2" s="361"/>
      <c r="AB2" s="608"/>
      <c r="AC2" s="320" t="s">
        <v>500</v>
      </c>
      <c r="AD2" s="361"/>
      <c r="AE2" s="361"/>
      <c r="AF2" s="361"/>
      <c r="AG2" s="361"/>
      <c r="AH2" s="361"/>
      <c r="AI2" s="361"/>
      <c r="AJ2" s="361"/>
      <c r="AK2" s="361"/>
      <c r="AL2" s="361"/>
      <c r="AM2" s="361"/>
      <c r="AN2" s="361"/>
      <c r="AO2" s="361"/>
      <c r="AP2" s="361"/>
      <c r="AQ2" s="361"/>
      <c r="AR2" s="361"/>
      <c r="AS2" s="361"/>
      <c r="AT2" s="361"/>
      <c r="AU2" s="361"/>
      <c r="AV2" s="361"/>
      <c r="AW2" s="361"/>
      <c r="AX2" s="855"/>
      <c r="AY2" s="2">
        <f>COUNTA($G$4,$AC$4)</f>
        <v>0</v>
      </c>
    </row>
    <row r="3" spans="1:51" ht="24.75" customHeight="1">
      <c r="A3" s="36"/>
      <c r="B3" s="134"/>
      <c r="C3" s="134"/>
      <c r="D3" s="134"/>
      <c r="E3" s="134"/>
      <c r="F3" s="256"/>
      <c r="G3" s="163" t="s">
        <v>70</v>
      </c>
      <c r="H3" s="103"/>
      <c r="I3" s="103"/>
      <c r="J3" s="103"/>
      <c r="K3" s="103"/>
      <c r="L3" s="385" t="s">
        <v>73</v>
      </c>
      <c r="M3" s="103"/>
      <c r="N3" s="103"/>
      <c r="O3" s="103"/>
      <c r="P3" s="103"/>
      <c r="Q3" s="103"/>
      <c r="R3" s="103"/>
      <c r="S3" s="103"/>
      <c r="T3" s="103"/>
      <c r="U3" s="103"/>
      <c r="V3" s="103"/>
      <c r="W3" s="103"/>
      <c r="X3" s="248"/>
      <c r="Y3" s="524" t="s">
        <v>79</v>
      </c>
      <c r="Z3" s="548"/>
      <c r="AA3" s="548"/>
      <c r="AB3" s="609"/>
      <c r="AC3" s="163" t="s">
        <v>70</v>
      </c>
      <c r="AD3" s="103"/>
      <c r="AE3" s="103"/>
      <c r="AF3" s="103"/>
      <c r="AG3" s="103"/>
      <c r="AH3" s="385" t="s">
        <v>73</v>
      </c>
      <c r="AI3" s="103"/>
      <c r="AJ3" s="103"/>
      <c r="AK3" s="103"/>
      <c r="AL3" s="103"/>
      <c r="AM3" s="103"/>
      <c r="AN3" s="103"/>
      <c r="AO3" s="103"/>
      <c r="AP3" s="103"/>
      <c r="AQ3" s="103"/>
      <c r="AR3" s="103"/>
      <c r="AS3" s="103"/>
      <c r="AT3" s="248"/>
      <c r="AU3" s="524" t="s">
        <v>79</v>
      </c>
      <c r="AV3" s="548"/>
      <c r="AW3" s="548"/>
      <c r="AX3" s="856"/>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7"/>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8"/>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8"/>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8"/>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8"/>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8"/>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8"/>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8"/>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8"/>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8"/>
      <c r="AY13" s="2">
        <f t="shared" si="0"/>
        <v>0</v>
      </c>
    </row>
    <row r="14" spans="1:51" ht="24.75" customHeight="1">
      <c r="A14" s="36"/>
      <c r="B14" s="134"/>
      <c r="C14" s="134"/>
      <c r="D14" s="134"/>
      <c r="E14" s="134"/>
      <c r="F14" s="256"/>
      <c r="G14" s="323" t="s">
        <v>80</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80</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59"/>
      <c r="AY14" s="2">
        <f t="shared" si="0"/>
        <v>0</v>
      </c>
    </row>
    <row r="15" spans="1:51" ht="30" customHeight="1">
      <c r="A15" s="36"/>
      <c r="B15" s="134"/>
      <c r="C15" s="134"/>
      <c r="D15" s="134"/>
      <c r="E15" s="134"/>
      <c r="F15" s="256"/>
      <c r="G15" s="320" t="s">
        <v>348</v>
      </c>
      <c r="H15" s="361"/>
      <c r="I15" s="361"/>
      <c r="J15" s="361"/>
      <c r="K15" s="361"/>
      <c r="L15" s="361"/>
      <c r="M15" s="361"/>
      <c r="N15" s="361"/>
      <c r="O15" s="361"/>
      <c r="P15" s="361"/>
      <c r="Q15" s="361"/>
      <c r="R15" s="361"/>
      <c r="S15" s="361"/>
      <c r="T15" s="361"/>
      <c r="U15" s="361"/>
      <c r="V15" s="361"/>
      <c r="W15" s="361"/>
      <c r="X15" s="361"/>
      <c r="Y15" s="361"/>
      <c r="Z15" s="361"/>
      <c r="AA15" s="361"/>
      <c r="AB15" s="608"/>
      <c r="AC15" s="320" t="s">
        <v>411</v>
      </c>
      <c r="AD15" s="361"/>
      <c r="AE15" s="361"/>
      <c r="AF15" s="361"/>
      <c r="AG15" s="361"/>
      <c r="AH15" s="361"/>
      <c r="AI15" s="361"/>
      <c r="AJ15" s="361"/>
      <c r="AK15" s="361"/>
      <c r="AL15" s="361"/>
      <c r="AM15" s="361"/>
      <c r="AN15" s="361"/>
      <c r="AO15" s="361"/>
      <c r="AP15" s="361"/>
      <c r="AQ15" s="361"/>
      <c r="AR15" s="361"/>
      <c r="AS15" s="361"/>
      <c r="AT15" s="361"/>
      <c r="AU15" s="361"/>
      <c r="AV15" s="361"/>
      <c r="AW15" s="361"/>
      <c r="AX15" s="855"/>
      <c r="AY15" s="2">
        <f>COUNTA($G$17,$AC$17)</f>
        <v>0</v>
      </c>
    </row>
    <row r="16" spans="1:51" ht="25.5" customHeight="1">
      <c r="A16" s="36"/>
      <c r="B16" s="134"/>
      <c r="C16" s="134"/>
      <c r="D16" s="134"/>
      <c r="E16" s="134"/>
      <c r="F16" s="256"/>
      <c r="G16" s="163" t="s">
        <v>70</v>
      </c>
      <c r="H16" s="103"/>
      <c r="I16" s="103"/>
      <c r="J16" s="103"/>
      <c r="K16" s="103"/>
      <c r="L16" s="385" t="s">
        <v>73</v>
      </c>
      <c r="M16" s="103"/>
      <c r="N16" s="103"/>
      <c r="O16" s="103"/>
      <c r="P16" s="103"/>
      <c r="Q16" s="103"/>
      <c r="R16" s="103"/>
      <c r="S16" s="103"/>
      <c r="T16" s="103"/>
      <c r="U16" s="103"/>
      <c r="V16" s="103"/>
      <c r="W16" s="103"/>
      <c r="X16" s="248"/>
      <c r="Y16" s="524" t="s">
        <v>79</v>
      </c>
      <c r="Z16" s="548"/>
      <c r="AA16" s="548"/>
      <c r="AB16" s="609"/>
      <c r="AC16" s="163" t="s">
        <v>70</v>
      </c>
      <c r="AD16" s="103"/>
      <c r="AE16" s="103"/>
      <c r="AF16" s="103"/>
      <c r="AG16" s="103"/>
      <c r="AH16" s="385" t="s">
        <v>73</v>
      </c>
      <c r="AI16" s="103"/>
      <c r="AJ16" s="103"/>
      <c r="AK16" s="103"/>
      <c r="AL16" s="103"/>
      <c r="AM16" s="103"/>
      <c r="AN16" s="103"/>
      <c r="AO16" s="103"/>
      <c r="AP16" s="103"/>
      <c r="AQ16" s="103"/>
      <c r="AR16" s="103"/>
      <c r="AS16" s="103"/>
      <c r="AT16" s="248"/>
      <c r="AU16" s="524" t="s">
        <v>79</v>
      </c>
      <c r="AV16" s="548"/>
      <c r="AW16" s="548"/>
      <c r="AX16" s="856"/>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7"/>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8"/>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8"/>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8"/>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8"/>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8"/>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8"/>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8"/>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8"/>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8"/>
      <c r="AY26" s="2">
        <f t="shared" si="1"/>
        <v>0</v>
      </c>
    </row>
    <row r="27" spans="1:51" ht="24.75" customHeight="1">
      <c r="A27" s="36"/>
      <c r="B27" s="134"/>
      <c r="C27" s="134"/>
      <c r="D27" s="134"/>
      <c r="E27" s="134"/>
      <c r="F27" s="256"/>
      <c r="G27" s="323" t="s">
        <v>80</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80</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59"/>
      <c r="AY27" s="2">
        <f t="shared" si="1"/>
        <v>0</v>
      </c>
    </row>
    <row r="28" spans="1:51" ht="30" customHeight="1">
      <c r="A28" s="36"/>
      <c r="B28" s="134"/>
      <c r="C28" s="134"/>
      <c r="D28" s="134"/>
      <c r="E28" s="134"/>
      <c r="F28" s="256"/>
      <c r="G28" s="320" t="s">
        <v>410</v>
      </c>
      <c r="H28" s="361"/>
      <c r="I28" s="361"/>
      <c r="J28" s="361"/>
      <c r="K28" s="361"/>
      <c r="L28" s="361"/>
      <c r="M28" s="361"/>
      <c r="N28" s="361"/>
      <c r="O28" s="361"/>
      <c r="P28" s="361"/>
      <c r="Q28" s="361"/>
      <c r="R28" s="361"/>
      <c r="S28" s="361"/>
      <c r="T28" s="361"/>
      <c r="U28" s="361"/>
      <c r="V28" s="361"/>
      <c r="W28" s="361"/>
      <c r="X28" s="361"/>
      <c r="Y28" s="361"/>
      <c r="Z28" s="361"/>
      <c r="AA28" s="361"/>
      <c r="AB28" s="608"/>
      <c r="AC28" s="320" t="s">
        <v>109</v>
      </c>
      <c r="AD28" s="361"/>
      <c r="AE28" s="361"/>
      <c r="AF28" s="361"/>
      <c r="AG28" s="361"/>
      <c r="AH28" s="361"/>
      <c r="AI28" s="361"/>
      <c r="AJ28" s="361"/>
      <c r="AK28" s="361"/>
      <c r="AL28" s="361"/>
      <c r="AM28" s="361"/>
      <c r="AN28" s="361"/>
      <c r="AO28" s="361"/>
      <c r="AP28" s="361"/>
      <c r="AQ28" s="361"/>
      <c r="AR28" s="361"/>
      <c r="AS28" s="361"/>
      <c r="AT28" s="361"/>
      <c r="AU28" s="361"/>
      <c r="AV28" s="361"/>
      <c r="AW28" s="361"/>
      <c r="AX28" s="855"/>
      <c r="AY28" s="2">
        <f>COUNTA($G$30,$AC$30)</f>
        <v>0</v>
      </c>
    </row>
    <row r="29" spans="1:51" ht="24.75" customHeight="1">
      <c r="A29" s="36"/>
      <c r="B29" s="134"/>
      <c r="C29" s="134"/>
      <c r="D29" s="134"/>
      <c r="E29" s="134"/>
      <c r="F29" s="256"/>
      <c r="G29" s="163" t="s">
        <v>70</v>
      </c>
      <c r="H29" s="103"/>
      <c r="I29" s="103"/>
      <c r="J29" s="103"/>
      <c r="K29" s="103"/>
      <c r="L29" s="385" t="s">
        <v>73</v>
      </c>
      <c r="M29" s="103"/>
      <c r="N29" s="103"/>
      <c r="O29" s="103"/>
      <c r="P29" s="103"/>
      <c r="Q29" s="103"/>
      <c r="R29" s="103"/>
      <c r="S29" s="103"/>
      <c r="T29" s="103"/>
      <c r="U29" s="103"/>
      <c r="V29" s="103"/>
      <c r="W29" s="103"/>
      <c r="X29" s="248"/>
      <c r="Y29" s="524" t="s">
        <v>79</v>
      </c>
      <c r="Z29" s="548"/>
      <c r="AA29" s="548"/>
      <c r="AB29" s="609"/>
      <c r="AC29" s="163" t="s">
        <v>70</v>
      </c>
      <c r="AD29" s="103"/>
      <c r="AE29" s="103"/>
      <c r="AF29" s="103"/>
      <c r="AG29" s="103"/>
      <c r="AH29" s="385" t="s">
        <v>73</v>
      </c>
      <c r="AI29" s="103"/>
      <c r="AJ29" s="103"/>
      <c r="AK29" s="103"/>
      <c r="AL29" s="103"/>
      <c r="AM29" s="103"/>
      <c r="AN29" s="103"/>
      <c r="AO29" s="103"/>
      <c r="AP29" s="103"/>
      <c r="AQ29" s="103"/>
      <c r="AR29" s="103"/>
      <c r="AS29" s="103"/>
      <c r="AT29" s="248"/>
      <c r="AU29" s="524" t="s">
        <v>79</v>
      </c>
      <c r="AV29" s="548"/>
      <c r="AW29" s="548"/>
      <c r="AX29" s="856"/>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7"/>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8"/>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8"/>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8"/>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8"/>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8"/>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8"/>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8"/>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8"/>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8"/>
      <c r="AY39" s="2">
        <f t="shared" si="2"/>
        <v>0</v>
      </c>
    </row>
    <row r="40" spans="1:51" ht="24.75" customHeight="1">
      <c r="A40" s="36"/>
      <c r="B40" s="134"/>
      <c r="C40" s="134"/>
      <c r="D40" s="134"/>
      <c r="E40" s="134"/>
      <c r="F40" s="256"/>
      <c r="G40" s="323" t="s">
        <v>80</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80</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59"/>
      <c r="AY40" s="2">
        <f t="shared" si="2"/>
        <v>0</v>
      </c>
    </row>
    <row r="41" spans="1:51" ht="30" customHeight="1">
      <c r="A41" s="36"/>
      <c r="B41" s="134"/>
      <c r="C41" s="134"/>
      <c r="D41" s="134"/>
      <c r="E41" s="134"/>
      <c r="F41" s="256"/>
      <c r="G41" s="320" t="s">
        <v>406</v>
      </c>
      <c r="H41" s="361"/>
      <c r="I41" s="361"/>
      <c r="J41" s="361"/>
      <c r="K41" s="361"/>
      <c r="L41" s="361"/>
      <c r="M41" s="361"/>
      <c r="N41" s="361"/>
      <c r="O41" s="361"/>
      <c r="P41" s="361"/>
      <c r="Q41" s="361"/>
      <c r="R41" s="361"/>
      <c r="S41" s="361"/>
      <c r="T41" s="361"/>
      <c r="U41" s="361"/>
      <c r="V41" s="361"/>
      <c r="W41" s="361"/>
      <c r="X41" s="361"/>
      <c r="Y41" s="361"/>
      <c r="Z41" s="361"/>
      <c r="AA41" s="361"/>
      <c r="AB41" s="608"/>
      <c r="AC41" s="320" t="s">
        <v>311</v>
      </c>
      <c r="AD41" s="361"/>
      <c r="AE41" s="361"/>
      <c r="AF41" s="361"/>
      <c r="AG41" s="361"/>
      <c r="AH41" s="361"/>
      <c r="AI41" s="361"/>
      <c r="AJ41" s="361"/>
      <c r="AK41" s="361"/>
      <c r="AL41" s="361"/>
      <c r="AM41" s="361"/>
      <c r="AN41" s="361"/>
      <c r="AO41" s="361"/>
      <c r="AP41" s="361"/>
      <c r="AQ41" s="361"/>
      <c r="AR41" s="361"/>
      <c r="AS41" s="361"/>
      <c r="AT41" s="361"/>
      <c r="AU41" s="361"/>
      <c r="AV41" s="361"/>
      <c r="AW41" s="361"/>
      <c r="AX41" s="855"/>
      <c r="AY41" s="2">
        <f>COUNTA($G$43,$AC$43)</f>
        <v>0</v>
      </c>
    </row>
    <row r="42" spans="1:51" ht="24.75" customHeight="1">
      <c r="A42" s="36"/>
      <c r="B42" s="134"/>
      <c r="C42" s="134"/>
      <c r="D42" s="134"/>
      <c r="E42" s="134"/>
      <c r="F42" s="256"/>
      <c r="G42" s="163" t="s">
        <v>70</v>
      </c>
      <c r="H42" s="103"/>
      <c r="I42" s="103"/>
      <c r="J42" s="103"/>
      <c r="K42" s="103"/>
      <c r="L42" s="385" t="s">
        <v>73</v>
      </c>
      <c r="M42" s="103"/>
      <c r="N42" s="103"/>
      <c r="O42" s="103"/>
      <c r="P42" s="103"/>
      <c r="Q42" s="103"/>
      <c r="R42" s="103"/>
      <c r="S42" s="103"/>
      <c r="T42" s="103"/>
      <c r="U42" s="103"/>
      <c r="V42" s="103"/>
      <c r="W42" s="103"/>
      <c r="X42" s="248"/>
      <c r="Y42" s="524" t="s">
        <v>79</v>
      </c>
      <c r="Z42" s="548"/>
      <c r="AA42" s="548"/>
      <c r="AB42" s="609"/>
      <c r="AC42" s="163" t="s">
        <v>70</v>
      </c>
      <c r="AD42" s="103"/>
      <c r="AE42" s="103"/>
      <c r="AF42" s="103"/>
      <c r="AG42" s="103"/>
      <c r="AH42" s="385" t="s">
        <v>73</v>
      </c>
      <c r="AI42" s="103"/>
      <c r="AJ42" s="103"/>
      <c r="AK42" s="103"/>
      <c r="AL42" s="103"/>
      <c r="AM42" s="103"/>
      <c r="AN42" s="103"/>
      <c r="AO42" s="103"/>
      <c r="AP42" s="103"/>
      <c r="AQ42" s="103"/>
      <c r="AR42" s="103"/>
      <c r="AS42" s="103"/>
      <c r="AT42" s="248"/>
      <c r="AU42" s="524" t="s">
        <v>79</v>
      </c>
      <c r="AV42" s="548"/>
      <c r="AW42" s="548"/>
      <c r="AX42" s="856"/>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7"/>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8"/>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8"/>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8"/>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8"/>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8"/>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8"/>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8"/>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8"/>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8"/>
      <c r="AY52" s="2">
        <f t="shared" si="3"/>
        <v>0</v>
      </c>
    </row>
    <row r="53" spans="1:51" ht="24.75" customHeight="1">
      <c r="A53" s="899"/>
      <c r="B53" s="900"/>
      <c r="C53" s="900"/>
      <c r="D53" s="900"/>
      <c r="E53" s="900"/>
      <c r="F53" s="902"/>
      <c r="G53" s="275" t="s">
        <v>80</v>
      </c>
      <c r="H53" s="340"/>
      <c r="I53" s="340"/>
      <c r="J53" s="340"/>
      <c r="K53" s="340"/>
      <c r="L53" s="905"/>
      <c r="M53" s="906"/>
      <c r="N53" s="906"/>
      <c r="O53" s="906"/>
      <c r="P53" s="906"/>
      <c r="Q53" s="906"/>
      <c r="R53" s="906"/>
      <c r="S53" s="906"/>
      <c r="T53" s="906"/>
      <c r="U53" s="906"/>
      <c r="V53" s="906"/>
      <c r="W53" s="906"/>
      <c r="X53" s="907"/>
      <c r="Y53" s="908">
        <f>SUM(Y43:AB52)</f>
        <v>0</v>
      </c>
      <c r="Z53" s="910"/>
      <c r="AA53" s="910"/>
      <c r="AB53" s="911"/>
      <c r="AC53" s="275" t="s">
        <v>80</v>
      </c>
      <c r="AD53" s="340"/>
      <c r="AE53" s="340"/>
      <c r="AF53" s="340"/>
      <c r="AG53" s="340"/>
      <c r="AH53" s="905"/>
      <c r="AI53" s="906"/>
      <c r="AJ53" s="906"/>
      <c r="AK53" s="906"/>
      <c r="AL53" s="906"/>
      <c r="AM53" s="906"/>
      <c r="AN53" s="906"/>
      <c r="AO53" s="906"/>
      <c r="AP53" s="906"/>
      <c r="AQ53" s="906"/>
      <c r="AR53" s="906"/>
      <c r="AS53" s="906"/>
      <c r="AT53" s="907"/>
      <c r="AU53" s="908">
        <f>SUM(AU43:AX52)</f>
        <v>0</v>
      </c>
      <c r="AV53" s="910"/>
      <c r="AW53" s="910"/>
      <c r="AX53" s="912"/>
      <c r="AY53" s="2">
        <f t="shared" si="3"/>
        <v>0</v>
      </c>
    </row>
    <row r="54" spans="1:51" s="898" customFormat="1" ht="24.75" customHeight="1"/>
    <row r="55" spans="1:51" ht="30" customHeight="1">
      <c r="A55" s="62" t="s">
        <v>93</v>
      </c>
      <c r="B55" s="133"/>
      <c r="C55" s="133"/>
      <c r="D55" s="133"/>
      <c r="E55" s="133"/>
      <c r="F55" s="255"/>
      <c r="G55" s="320" t="s">
        <v>10</v>
      </c>
      <c r="H55" s="361"/>
      <c r="I55" s="361"/>
      <c r="J55" s="361"/>
      <c r="K55" s="361"/>
      <c r="L55" s="361"/>
      <c r="M55" s="361"/>
      <c r="N55" s="361"/>
      <c r="O55" s="361"/>
      <c r="P55" s="361"/>
      <c r="Q55" s="361"/>
      <c r="R55" s="361"/>
      <c r="S55" s="361"/>
      <c r="T55" s="361"/>
      <c r="U55" s="361"/>
      <c r="V55" s="361"/>
      <c r="W55" s="361"/>
      <c r="X55" s="361"/>
      <c r="Y55" s="361"/>
      <c r="Z55" s="361"/>
      <c r="AA55" s="361"/>
      <c r="AB55" s="608"/>
      <c r="AC55" s="320" t="s">
        <v>413</v>
      </c>
      <c r="AD55" s="361"/>
      <c r="AE55" s="361"/>
      <c r="AF55" s="361"/>
      <c r="AG55" s="361"/>
      <c r="AH55" s="361"/>
      <c r="AI55" s="361"/>
      <c r="AJ55" s="361"/>
      <c r="AK55" s="361"/>
      <c r="AL55" s="361"/>
      <c r="AM55" s="361"/>
      <c r="AN55" s="361"/>
      <c r="AO55" s="361"/>
      <c r="AP55" s="361"/>
      <c r="AQ55" s="361"/>
      <c r="AR55" s="361"/>
      <c r="AS55" s="361"/>
      <c r="AT55" s="361"/>
      <c r="AU55" s="361"/>
      <c r="AV55" s="361"/>
      <c r="AW55" s="361"/>
      <c r="AX55" s="855"/>
      <c r="AY55" s="2">
        <f>COUNTA($G$57,$AC$57)</f>
        <v>0</v>
      </c>
    </row>
    <row r="56" spans="1:51" ht="24.75" customHeight="1">
      <c r="A56" s="36"/>
      <c r="B56" s="134"/>
      <c r="C56" s="134"/>
      <c r="D56" s="134"/>
      <c r="E56" s="134"/>
      <c r="F56" s="256"/>
      <c r="G56" s="163" t="s">
        <v>70</v>
      </c>
      <c r="H56" s="103"/>
      <c r="I56" s="103"/>
      <c r="J56" s="103"/>
      <c r="K56" s="103"/>
      <c r="L56" s="385" t="s">
        <v>73</v>
      </c>
      <c r="M56" s="103"/>
      <c r="N56" s="103"/>
      <c r="O56" s="103"/>
      <c r="P56" s="103"/>
      <c r="Q56" s="103"/>
      <c r="R56" s="103"/>
      <c r="S56" s="103"/>
      <c r="T56" s="103"/>
      <c r="U56" s="103"/>
      <c r="V56" s="103"/>
      <c r="W56" s="103"/>
      <c r="X56" s="248"/>
      <c r="Y56" s="524" t="s">
        <v>79</v>
      </c>
      <c r="Z56" s="548"/>
      <c r="AA56" s="548"/>
      <c r="AB56" s="609"/>
      <c r="AC56" s="163" t="s">
        <v>70</v>
      </c>
      <c r="AD56" s="103"/>
      <c r="AE56" s="103"/>
      <c r="AF56" s="103"/>
      <c r="AG56" s="103"/>
      <c r="AH56" s="385" t="s">
        <v>73</v>
      </c>
      <c r="AI56" s="103"/>
      <c r="AJ56" s="103"/>
      <c r="AK56" s="103"/>
      <c r="AL56" s="103"/>
      <c r="AM56" s="103"/>
      <c r="AN56" s="103"/>
      <c r="AO56" s="103"/>
      <c r="AP56" s="103"/>
      <c r="AQ56" s="103"/>
      <c r="AR56" s="103"/>
      <c r="AS56" s="103"/>
      <c r="AT56" s="248"/>
      <c r="AU56" s="524" t="s">
        <v>79</v>
      </c>
      <c r="AV56" s="548"/>
      <c r="AW56" s="548"/>
      <c r="AX56" s="856"/>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7"/>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8"/>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8"/>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8"/>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8"/>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8"/>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8"/>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8"/>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8"/>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8"/>
      <c r="AY66" s="2">
        <f t="shared" si="4"/>
        <v>0</v>
      </c>
    </row>
    <row r="67" spans="1:51" ht="24.75" customHeight="1">
      <c r="A67" s="36"/>
      <c r="B67" s="134"/>
      <c r="C67" s="134"/>
      <c r="D67" s="134"/>
      <c r="E67" s="134"/>
      <c r="F67" s="256"/>
      <c r="G67" s="323" t="s">
        <v>80</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80</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59"/>
      <c r="AY67" s="2">
        <f t="shared" si="4"/>
        <v>0</v>
      </c>
    </row>
    <row r="68" spans="1:51" ht="30" customHeight="1">
      <c r="A68" s="36"/>
      <c r="B68" s="134"/>
      <c r="C68" s="134"/>
      <c r="D68" s="134"/>
      <c r="E68" s="134"/>
      <c r="F68" s="256"/>
      <c r="G68" s="320" t="s">
        <v>150</v>
      </c>
      <c r="H68" s="361"/>
      <c r="I68" s="361"/>
      <c r="J68" s="361"/>
      <c r="K68" s="361"/>
      <c r="L68" s="361"/>
      <c r="M68" s="361"/>
      <c r="N68" s="361"/>
      <c r="O68" s="361"/>
      <c r="P68" s="361"/>
      <c r="Q68" s="361"/>
      <c r="R68" s="361"/>
      <c r="S68" s="361"/>
      <c r="T68" s="361"/>
      <c r="U68" s="361"/>
      <c r="V68" s="361"/>
      <c r="W68" s="361"/>
      <c r="X68" s="361"/>
      <c r="Y68" s="361"/>
      <c r="Z68" s="361"/>
      <c r="AA68" s="361"/>
      <c r="AB68" s="608"/>
      <c r="AC68" s="320" t="s">
        <v>417</v>
      </c>
      <c r="AD68" s="361"/>
      <c r="AE68" s="361"/>
      <c r="AF68" s="361"/>
      <c r="AG68" s="361"/>
      <c r="AH68" s="361"/>
      <c r="AI68" s="361"/>
      <c r="AJ68" s="361"/>
      <c r="AK68" s="361"/>
      <c r="AL68" s="361"/>
      <c r="AM68" s="361"/>
      <c r="AN68" s="361"/>
      <c r="AO68" s="361"/>
      <c r="AP68" s="361"/>
      <c r="AQ68" s="361"/>
      <c r="AR68" s="361"/>
      <c r="AS68" s="361"/>
      <c r="AT68" s="361"/>
      <c r="AU68" s="361"/>
      <c r="AV68" s="361"/>
      <c r="AW68" s="361"/>
      <c r="AX68" s="855"/>
      <c r="AY68" s="2">
        <f>COUNTA($G$70,$AC$70)</f>
        <v>0</v>
      </c>
    </row>
    <row r="69" spans="1:51" ht="25.5" customHeight="1">
      <c r="A69" s="36"/>
      <c r="B69" s="134"/>
      <c r="C69" s="134"/>
      <c r="D69" s="134"/>
      <c r="E69" s="134"/>
      <c r="F69" s="256"/>
      <c r="G69" s="163" t="s">
        <v>70</v>
      </c>
      <c r="H69" s="103"/>
      <c r="I69" s="103"/>
      <c r="J69" s="103"/>
      <c r="K69" s="103"/>
      <c r="L69" s="385" t="s">
        <v>73</v>
      </c>
      <c r="M69" s="103"/>
      <c r="N69" s="103"/>
      <c r="O69" s="103"/>
      <c r="P69" s="103"/>
      <c r="Q69" s="103"/>
      <c r="R69" s="103"/>
      <c r="S69" s="103"/>
      <c r="T69" s="103"/>
      <c r="U69" s="103"/>
      <c r="V69" s="103"/>
      <c r="W69" s="103"/>
      <c r="X69" s="248"/>
      <c r="Y69" s="524" t="s">
        <v>79</v>
      </c>
      <c r="Z69" s="548"/>
      <c r="AA69" s="548"/>
      <c r="AB69" s="609"/>
      <c r="AC69" s="163" t="s">
        <v>70</v>
      </c>
      <c r="AD69" s="103"/>
      <c r="AE69" s="103"/>
      <c r="AF69" s="103"/>
      <c r="AG69" s="103"/>
      <c r="AH69" s="385" t="s">
        <v>73</v>
      </c>
      <c r="AI69" s="103"/>
      <c r="AJ69" s="103"/>
      <c r="AK69" s="103"/>
      <c r="AL69" s="103"/>
      <c r="AM69" s="103"/>
      <c r="AN69" s="103"/>
      <c r="AO69" s="103"/>
      <c r="AP69" s="103"/>
      <c r="AQ69" s="103"/>
      <c r="AR69" s="103"/>
      <c r="AS69" s="103"/>
      <c r="AT69" s="248"/>
      <c r="AU69" s="524" t="s">
        <v>79</v>
      </c>
      <c r="AV69" s="548"/>
      <c r="AW69" s="548"/>
      <c r="AX69" s="856"/>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7"/>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8"/>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8"/>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8"/>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8"/>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8"/>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8"/>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8"/>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8"/>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8"/>
      <c r="AY79" s="2">
        <f t="shared" si="5"/>
        <v>0</v>
      </c>
    </row>
    <row r="80" spans="1:51" ht="24.75" customHeight="1">
      <c r="A80" s="36"/>
      <c r="B80" s="134"/>
      <c r="C80" s="134"/>
      <c r="D80" s="134"/>
      <c r="E80" s="134"/>
      <c r="F80" s="256"/>
      <c r="G80" s="323" t="s">
        <v>80</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80</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59"/>
      <c r="AY80" s="2">
        <f t="shared" si="5"/>
        <v>0</v>
      </c>
    </row>
    <row r="81" spans="1:51" ht="30" customHeight="1">
      <c r="A81" s="36"/>
      <c r="B81" s="134"/>
      <c r="C81" s="134"/>
      <c r="D81" s="134"/>
      <c r="E81" s="134"/>
      <c r="F81" s="256"/>
      <c r="G81" s="320" t="s">
        <v>418</v>
      </c>
      <c r="H81" s="361"/>
      <c r="I81" s="361"/>
      <c r="J81" s="361"/>
      <c r="K81" s="361"/>
      <c r="L81" s="361"/>
      <c r="M81" s="361"/>
      <c r="N81" s="361"/>
      <c r="O81" s="361"/>
      <c r="P81" s="361"/>
      <c r="Q81" s="361"/>
      <c r="R81" s="361"/>
      <c r="S81" s="361"/>
      <c r="T81" s="361"/>
      <c r="U81" s="361"/>
      <c r="V81" s="361"/>
      <c r="W81" s="361"/>
      <c r="X81" s="361"/>
      <c r="Y81" s="361"/>
      <c r="Z81" s="361"/>
      <c r="AA81" s="361"/>
      <c r="AB81" s="608"/>
      <c r="AC81" s="320" t="s">
        <v>421</v>
      </c>
      <c r="AD81" s="361"/>
      <c r="AE81" s="361"/>
      <c r="AF81" s="361"/>
      <c r="AG81" s="361"/>
      <c r="AH81" s="361"/>
      <c r="AI81" s="361"/>
      <c r="AJ81" s="361"/>
      <c r="AK81" s="361"/>
      <c r="AL81" s="361"/>
      <c r="AM81" s="361"/>
      <c r="AN81" s="361"/>
      <c r="AO81" s="361"/>
      <c r="AP81" s="361"/>
      <c r="AQ81" s="361"/>
      <c r="AR81" s="361"/>
      <c r="AS81" s="361"/>
      <c r="AT81" s="361"/>
      <c r="AU81" s="361"/>
      <c r="AV81" s="361"/>
      <c r="AW81" s="361"/>
      <c r="AX81" s="855"/>
      <c r="AY81" s="2">
        <f>COUNTA($G$83,$AC$83)</f>
        <v>0</v>
      </c>
    </row>
    <row r="82" spans="1:51" ht="24.75" customHeight="1">
      <c r="A82" s="36"/>
      <c r="B82" s="134"/>
      <c r="C82" s="134"/>
      <c r="D82" s="134"/>
      <c r="E82" s="134"/>
      <c r="F82" s="256"/>
      <c r="G82" s="163" t="s">
        <v>70</v>
      </c>
      <c r="H82" s="103"/>
      <c r="I82" s="103"/>
      <c r="J82" s="103"/>
      <c r="K82" s="103"/>
      <c r="L82" s="385" t="s">
        <v>73</v>
      </c>
      <c r="M82" s="103"/>
      <c r="N82" s="103"/>
      <c r="O82" s="103"/>
      <c r="P82" s="103"/>
      <c r="Q82" s="103"/>
      <c r="R82" s="103"/>
      <c r="S82" s="103"/>
      <c r="T82" s="103"/>
      <c r="U82" s="103"/>
      <c r="V82" s="103"/>
      <c r="W82" s="103"/>
      <c r="X82" s="248"/>
      <c r="Y82" s="524" t="s">
        <v>79</v>
      </c>
      <c r="Z82" s="548"/>
      <c r="AA82" s="548"/>
      <c r="AB82" s="609"/>
      <c r="AC82" s="163" t="s">
        <v>70</v>
      </c>
      <c r="AD82" s="103"/>
      <c r="AE82" s="103"/>
      <c r="AF82" s="103"/>
      <c r="AG82" s="103"/>
      <c r="AH82" s="385" t="s">
        <v>73</v>
      </c>
      <c r="AI82" s="103"/>
      <c r="AJ82" s="103"/>
      <c r="AK82" s="103"/>
      <c r="AL82" s="103"/>
      <c r="AM82" s="103"/>
      <c r="AN82" s="103"/>
      <c r="AO82" s="103"/>
      <c r="AP82" s="103"/>
      <c r="AQ82" s="103"/>
      <c r="AR82" s="103"/>
      <c r="AS82" s="103"/>
      <c r="AT82" s="248"/>
      <c r="AU82" s="524" t="s">
        <v>79</v>
      </c>
      <c r="AV82" s="548"/>
      <c r="AW82" s="548"/>
      <c r="AX82" s="856"/>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7"/>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8"/>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8"/>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8"/>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8"/>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8"/>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8"/>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8"/>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8"/>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8"/>
      <c r="AY92" s="2">
        <f t="shared" si="6"/>
        <v>0</v>
      </c>
    </row>
    <row r="93" spans="1:51" ht="24.75" customHeight="1">
      <c r="A93" s="36"/>
      <c r="B93" s="134"/>
      <c r="C93" s="134"/>
      <c r="D93" s="134"/>
      <c r="E93" s="134"/>
      <c r="F93" s="256"/>
      <c r="G93" s="323" t="s">
        <v>80</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80</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59"/>
      <c r="AY93" s="2">
        <f t="shared" si="6"/>
        <v>0</v>
      </c>
    </row>
    <row r="94" spans="1:51" ht="30" customHeight="1">
      <c r="A94" s="36"/>
      <c r="B94" s="134"/>
      <c r="C94" s="134"/>
      <c r="D94" s="134"/>
      <c r="E94" s="134"/>
      <c r="F94" s="256"/>
      <c r="G94" s="320" t="s">
        <v>423</v>
      </c>
      <c r="H94" s="361"/>
      <c r="I94" s="361"/>
      <c r="J94" s="361"/>
      <c r="K94" s="361"/>
      <c r="L94" s="361"/>
      <c r="M94" s="361"/>
      <c r="N94" s="361"/>
      <c r="O94" s="361"/>
      <c r="P94" s="361"/>
      <c r="Q94" s="361"/>
      <c r="R94" s="361"/>
      <c r="S94" s="361"/>
      <c r="T94" s="361"/>
      <c r="U94" s="361"/>
      <c r="V94" s="361"/>
      <c r="W94" s="361"/>
      <c r="X94" s="361"/>
      <c r="Y94" s="361"/>
      <c r="Z94" s="361"/>
      <c r="AA94" s="361"/>
      <c r="AB94" s="608"/>
      <c r="AC94" s="320" t="s">
        <v>314</v>
      </c>
      <c r="AD94" s="361"/>
      <c r="AE94" s="361"/>
      <c r="AF94" s="361"/>
      <c r="AG94" s="361"/>
      <c r="AH94" s="361"/>
      <c r="AI94" s="361"/>
      <c r="AJ94" s="361"/>
      <c r="AK94" s="361"/>
      <c r="AL94" s="361"/>
      <c r="AM94" s="361"/>
      <c r="AN94" s="361"/>
      <c r="AO94" s="361"/>
      <c r="AP94" s="361"/>
      <c r="AQ94" s="361"/>
      <c r="AR94" s="361"/>
      <c r="AS94" s="361"/>
      <c r="AT94" s="361"/>
      <c r="AU94" s="361"/>
      <c r="AV94" s="361"/>
      <c r="AW94" s="361"/>
      <c r="AX94" s="855"/>
      <c r="AY94" s="2">
        <f>COUNTA($G$96,$AC$96)</f>
        <v>0</v>
      </c>
    </row>
    <row r="95" spans="1:51" ht="24.75" customHeight="1">
      <c r="A95" s="36"/>
      <c r="B95" s="134"/>
      <c r="C95" s="134"/>
      <c r="D95" s="134"/>
      <c r="E95" s="134"/>
      <c r="F95" s="256"/>
      <c r="G95" s="163" t="s">
        <v>70</v>
      </c>
      <c r="H95" s="103"/>
      <c r="I95" s="103"/>
      <c r="J95" s="103"/>
      <c r="K95" s="103"/>
      <c r="L95" s="385" t="s">
        <v>73</v>
      </c>
      <c r="M95" s="103"/>
      <c r="N95" s="103"/>
      <c r="O95" s="103"/>
      <c r="P95" s="103"/>
      <c r="Q95" s="103"/>
      <c r="R95" s="103"/>
      <c r="S95" s="103"/>
      <c r="T95" s="103"/>
      <c r="U95" s="103"/>
      <c r="V95" s="103"/>
      <c r="W95" s="103"/>
      <c r="X95" s="248"/>
      <c r="Y95" s="524" t="s">
        <v>79</v>
      </c>
      <c r="Z95" s="548"/>
      <c r="AA95" s="548"/>
      <c r="AB95" s="609"/>
      <c r="AC95" s="163" t="s">
        <v>70</v>
      </c>
      <c r="AD95" s="103"/>
      <c r="AE95" s="103"/>
      <c r="AF95" s="103"/>
      <c r="AG95" s="103"/>
      <c r="AH95" s="385" t="s">
        <v>73</v>
      </c>
      <c r="AI95" s="103"/>
      <c r="AJ95" s="103"/>
      <c r="AK95" s="103"/>
      <c r="AL95" s="103"/>
      <c r="AM95" s="103"/>
      <c r="AN95" s="103"/>
      <c r="AO95" s="103"/>
      <c r="AP95" s="103"/>
      <c r="AQ95" s="103"/>
      <c r="AR95" s="103"/>
      <c r="AS95" s="103"/>
      <c r="AT95" s="248"/>
      <c r="AU95" s="524" t="s">
        <v>79</v>
      </c>
      <c r="AV95" s="548"/>
      <c r="AW95" s="548"/>
      <c r="AX95" s="856"/>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7"/>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8"/>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8"/>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8"/>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8"/>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8"/>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8"/>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8"/>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8"/>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8"/>
      <c r="AY105" s="2">
        <f t="shared" si="7"/>
        <v>0</v>
      </c>
    </row>
    <row r="106" spans="1:51" ht="24.75" customHeight="1">
      <c r="A106" s="899"/>
      <c r="B106" s="900"/>
      <c r="C106" s="900"/>
      <c r="D106" s="900"/>
      <c r="E106" s="900"/>
      <c r="F106" s="902"/>
      <c r="G106" s="275" t="s">
        <v>80</v>
      </c>
      <c r="H106" s="340"/>
      <c r="I106" s="340"/>
      <c r="J106" s="340"/>
      <c r="K106" s="340"/>
      <c r="L106" s="905"/>
      <c r="M106" s="906"/>
      <c r="N106" s="906"/>
      <c r="O106" s="906"/>
      <c r="P106" s="906"/>
      <c r="Q106" s="906"/>
      <c r="R106" s="906"/>
      <c r="S106" s="906"/>
      <c r="T106" s="906"/>
      <c r="U106" s="906"/>
      <c r="V106" s="906"/>
      <c r="W106" s="906"/>
      <c r="X106" s="907"/>
      <c r="Y106" s="908">
        <f>SUM(Y96:AB105)</f>
        <v>0</v>
      </c>
      <c r="Z106" s="910"/>
      <c r="AA106" s="910"/>
      <c r="AB106" s="911"/>
      <c r="AC106" s="275" t="s">
        <v>80</v>
      </c>
      <c r="AD106" s="340"/>
      <c r="AE106" s="340"/>
      <c r="AF106" s="340"/>
      <c r="AG106" s="340"/>
      <c r="AH106" s="905"/>
      <c r="AI106" s="906"/>
      <c r="AJ106" s="906"/>
      <c r="AK106" s="906"/>
      <c r="AL106" s="906"/>
      <c r="AM106" s="906"/>
      <c r="AN106" s="906"/>
      <c r="AO106" s="906"/>
      <c r="AP106" s="906"/>
      <c r="AQ106" s="906"/>
      <c r="AR106" s="906"/>
      <c r="AS106" s="906"/>
      <c r="AT106" s="907"/>
      <c r="AU106" s="908">
        <f>SUM(AU96:AX105)</f>
        <v>0</v>
      </c>
      <c r="AV106" s="910"/>
      <c r="AW106" s="910"/>
      <c r="AX106" s="912"/>
      <c r="AY106" s="2">
        <f t="shared" si="7"/>
        <v>0</v>
      </c>
    </row>
    <row r="107" spans="1:51" s="898" customFormat="1" ht="24.75" customHeight="1"/>
    <row r="108" spans="1:51" ht="30" customHeight="1">
      <c r="A108" s="62" t="s">
        <v>93</v>
      </c>
      <c r="B108" s="133"/>
      <c r="C108" s="133"/>
      <c r="D108" s="133"/>
      <c r="E108" s="133"/>
      <c r="F108" s="255"/>
      <c r="G108" s="320" t="s">
        <v>312</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424</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5"/>
      <c r="AY108" s="2">
        <f>COUNTA($G$110,$AC$110)</f>
        <v>0</v>
      </c>
    </row>
    <row r="109" spans="1:51" ht="24.75" customHeight="1">
      <c r="A109" s="36"/>
      <c r="B109" s="134"/>
      <c r="C109" s="134"/>
      <c r="D109" s="134"/>
      <c r="E109" s="134"/>
      <c r="F109" s="256"/>
      <c r="G109" s="163" t="s">
        <v>70</v>
      </c>
      <c r="H109" s="103"/>
      <c r="I109" s="103"/>
      <c r="J109" s="103"/>
      <c r="K109" s="103"/>
      <c r="L109" s="385" t="s">
        <v>73</v>
      </c>
      <c r="M109" s="103"/>
      <c r="N109" s="103"/>
      <c r="O109" s="103"/>
      <c r="P109" s="103"/>
      <c r="Q109" s="103"/>
      <c r="R109" s="103"/>
      <c r="S109" s="103"/>
      <c r="T109" s="103"/>
      <c r="U109" s="103"/>
      <c r="V109" s="103"/>
      <c r="W109" s="103"/>
      <c r="X109" s="248"/>
      <c r="Y109" s="524" t="s">
        <v>79</v>
      </c>
      <c r="Z109" s="548"/>
      <c r="AA109" s="548"/>
      <c r="AB109" s="609"/>
      <c r="AC109" s="163" t="s">
        <v>70</v>
      </c>
      <c r="AD109" s="103"/>
      <c r="AE109" s="103"/>
      <c r="AF109" s="103"/>
      <c r="AG109" s="103"/>
      <c r="AH109" s="385" t="s">
        <v>73</v>
      </c>
      <c r="AI109" s="103"/>
      <c r="AJ109" s="103"/>
      <c r="AK109" s="103"/>
      <c r="AL109" s="103"/>
      <c r="AM109" s="103"/>
      <c r="AN109" s="103"/>
      <c r="AO109" s="103"/>
      <c r="AP109" s="103"/>
      <c r="AQ109" s="103"/>
      <c r="AR109" s="103"/>
      <c r="AS109" s="103"/>
      <c r="AT109" s="248"/>
      <c r="AU109" s="524" t="s">
        <v>79</v>
      </c>
      <c r="AV109" s="548"/>
      <c r="AW109" s="548"/>
      <c r="AX109" s="856"/>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7"/>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8"/>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8"/>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8"/>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8"/>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8"/>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8"/>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8"/>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8"/>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8"/>
      <c r="AY119" s="2">
        <f t="shared" si="8"/>
        <v>0</v>
      </c>
    </row>
    <row r="120" spans="1:51" ht="24.75" customHeight="1">
      <c r="A120" s="36"/>
      <c r="B120" s="134"/>
      <c r="C120" s="134"/>
      <c r="D120" s="134"/>
      <c r="E120" s="134"/>
      <c r="F120" s="256"/>
      <c r="G120" s="323" t="s">
        <v>80</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80</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59"/>
      <c r="AY120" s="2">
        <f t="shared" si="8"/>
        <v>0</v>
      </c>
    </row>
    <row r="121" spans="1:51" ht="30" customHeight="1">
      <c r="A121" s="36"/>
      <c r="B121" s="134"/>
      <c r="C121" s="134"/>
      <c r="D121" s="134"/>
      <c r="E121" s="134"/>
      <c r="F121" s="256"/>
      <c r="G121" s="320" t="s">
        <v>427</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366</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5"/>
      <c r="AY121" s="2">
        <f>COUNTA($G$123,$AC$123)</f>
        <v>0</v>
      </c>
    </row>
    <row r="122" spans="1:51" ht="25.5" customHeight="1">
      <c r="A122" s="36"/>
      <c r="B122" s="134"/>
      <c r="C122" s="134"/>
      <c r="D122" s="134"/>
      <c r="E122" s="134"/>
      <c r="F122" s="256"/>
      <c r="G122" s="163" t="s">
        <v>70</v>
      </c>
      <c r="H122" s="103"/>
      <c r="I122" s="103"/>
      <c r="J122" s="103"/>
      <c r="K122" s="103"/>
      <c r="L122" s="385" t="s">
        <v>73</v>
      </c>
      <c r="M122" s="103"/>
      <c r="N122" s="103"/>
      <c r="O122" s="103"/>
      <c r="P122" s="103"/>
      <c r="Q122" s="103"/>
      <c r="R122" s="103"/>
      <c r="S122" s="103"/>
      <c r="T122" s="103"/>
      <c r="U122" s="103"/>
      <c r="V122" s="103"/>
      <c r="W122" s="103"/>
      <c r="X122" s="248"/>
      <c r="Y122" s="524" t="s">
        <v>79</v>
      </c>
      <c r="Z122" s="548"/>
      <c r="AA122" s="548"/>
      <c r="AB122" s="609"/>
      <c r="AC122" s="163" t="s">
        <v>70</v>
      </c>
      <c r="AD122" s="103"/>
      <c r="AE122" s="103"/>
      <c r="AF122" s="103"/>
      <c r="AG122" s="103"/>
      <c r="AH122" s="385" t="s">
        <v>73</v>
      </c>
      <c r="AI122" s="103"/>
      <c r="AJ122" s="103"/>
      <c r="AK122" s="103"/>
      <c r="AL122" s="103"/>
      <c r="AM122" s="103"/>
      <c r="AN122" s="103"/>
      <c r="AO122" s="103"/>
      <c r="AP122" s="103"/>
      <c r="AQ122" s="103"/>
      <c r="AR122" s="103"/>
      <c r="AS122" s="103"/>
      <c r="AT122" s="248"/>
      <c r="AU122" s="524" t="s">
        <v>79</v>
      </c>
      <c r="AV122" s="548"/>
      <c r="AW122" s="548"/>
      <c r="AX122" s="856"/>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7"/>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8"/>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8"/>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8"/>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8"/>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8"/>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8"/>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8"/>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8"/>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8"/>
      <c r="AY132" s="2">
        <f t="shared" si="9"/>
        <v>0</v>
      </c>
    </row>
    <row r="133" spans="1:51" ht="24.75" customHeight="1">
      <c r="A133" s="36"/>
      <c r="B133" s="134"/>
      <c r="C133" s="134"/>
      <c r="D133" s="134"/>
      <c r="E133" s="134"/>
      <c r="F133" s="256"/>
      <c r="G133" s="323" t="s">
        <v>80</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80</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59"/>
      <c r="AY133" s="2">
        <f t="shared" si="9"/>
        <v>0</v>
      </c>
    </row>
    <row r="134" spans="1:51" ht="30" customHeight="1">
      <c r="A134" s="36"/>
      <c r="B134" s="134"/>
      <c r="C134" s="134"/>
      <c r="D134" s="134"/>
      <c r="E134" s="134"/>
      <c r="F134" s="256"/>
      <c r="G134" s="320" t="s">
        <v>252</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14</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5"/>
      <c r="AY134" s="2">
        <f>COUNTA($G$136,$AC$136)</f>
        <v>0</v>
      </c>
    </row>
    <row r="135" spans="1:51" ht="24.75" customHeight="1">
      <c r="A135" s="36"/>
      <c r="B135" s="134"/>
      <c r="C135" s="134"/>
      <c r="D135" s="134"/>
      <c r="E135" s="134"/>
      <c r="F135" s="256"/>
      <c r="G135" s="163" t="s">
        <v>70</v>
      </c>
      <c r="H135" s="103"/>
      <c r="I135" s="103"/>
      <c r="J135" s="103"/>
      <c r="K135" s="103"/>
      <c r="L135" s="385" t="s">
        <v>73</v>
      </c>
      <c r="M135" s="103"/>
      <c r="N135" s="103"/>
      <c r="O135" s="103"/>
      <c r="P135" s="103"/>
      <c r="Q135" s="103"/>
      <c r="R135" s="103"/>
      <c r="S135" s="103"/>
      <c r="T135" s="103"/>
      <c r="U135" s="103"/>
      <c r="V135" s="103"/>
      <c r="W135" s="103"/>
      <c r="X135" s="248"/>
      <c r="Y135" s="524" t="s">
        <v>79</v>
      </c>
      <c r="Z135" s="548"/>
      <c r="AA135" s="548"/>
      <c r="AB135" s="609"/>
      <c r="AC135" s="163" t="s">
        <v>70</v>
      </c>
      <c r="AD135" s="103"/>
      <c r="AE135" s="103"/>
      <c r="AF135" s="103"/>
      <c r="AG135" s="103"/>
      <c r="AH135" s="385" t="s">
        <v>73</v>
      </c>
      <c r="AI135" s="103"/>
      <c r="AJ135" s="103"/>
      <c r="AK135" s="103"/>
      <c r="AL135" s="103"/>
      <c r="AM135" s="103"/>
      <c r="AN135" s="103"/>
      <c r="AO135" s="103"/>
      <c r="AP135" s="103"/>
      <c r="AQ135" s="103"/>
      <c r="AR135" s="103"/>
      <c r="AS135" s="103"/>
      <c r="AT135" s="248"/>
      <c r="AU135" s="524" t="s">
        <v>79</v>
      </c>
      <c r="AV135" s="548"/>
      <c r="AW135" s="548"/>
      <c r="AX135" s="856"/>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7"/>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8"/>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8"/>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8"/>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8"/>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8"/>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8"/>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8"/>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8"/>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8"/>
      <c r="AY145" s="2">
        <f t="shared" si="10"/>
        <v>0</v>
      </c>
    </row>
    <row r="146" spans="1:51" ht="24.75" customHeight="1">
      <c r="A146" s="36"/>
      <c r="B146" s="134"/>
      <c r="C146" s="134"/>
      <c r="D146" s="134"/>
      <c r="E146" s="134"/>
      <c r="F146" s="256"/>
      <c r="G146" s="323" t="s">
        <v>80</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80</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59"/>
      <c r="AY146" s="2">
        <f t="shared" si="10"/>
        <v>0</v>
      </c>
    </row>
    <row r="147" spans="1:51" ht="30" customHeight="1">
      <c r="A147" s="36"/>
      <c r="B147" s="134"/>
      <c r="C147" s="134"/>
      <c r="D147" s="134"/>
      <c r="E147" s="134"/>
      <c r="F147" s="256"/>
      <c r="G147" s="320" t="s">
        <v>428</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315</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5"/>
      <c r="AY147" s="2">
        <f>COUNTA($G$149,$AC$149)</f>
        <v>0</v>
      </c>
    </row>
    <row r="148" spans="1:51" ht="24.75" customHeight="1">
      <c r="A148" s="36"/>
      <c r="B148" s="134"/>
      <c r="C148" s="134"/>
      <c r="D148" s="134"/>
      <c r="E148" s="134"/>
      <c r="F148" s="256"/>
      <c r="G148" s="163" t="s">
        <v>70</v>
      </c>
      <c r="H148" s="103"/>
      <c r="I148" s="103"/>
      <c r="J148" s="103"/>
      <c r="K148" s="103"/>
      <c r="L148" s="385" t="s">
        <v>73</v>
      </c>
      <c r="M148" s="103"/>
      <c r="N148" s="103"/>
      <c r="O148" s="103"/>
      <c r="P148" s="103"/>
      <c r="Q148" s="103"/>
      <c r="R148" s="103"/>
      <c r="S148" s="103"/>
      <c r="T148" s="103"/>
      <c r="U148" s="103"/>
      <c r="V148" s="103"/>
      <c r="W148" s="103"/>
      <c r="X148" s="248"/>
      <c r="Y148" s="524" t="s">
        <v>79</v>
      </c>
      <c r="Z148" s="548"/>
      <c r="AA148" s="548"/>
      <c r="AB148" s="609"/>
      <c r="AC148" s="163" t="s">
        <v>70</v>
      </c>
      <c r="AD148" s="103"/>
      <c r="AE148" s="103"/>
      <c r="AF148" s="103"/>
      <c r="AG148" s="103"/>
      <c r="AH148" s="385" t="s">
        <v>73</v>
      </c>
      <c r="AI148" s="103"/>
      <c r="AJ148" s="103"/>
      <c r="AK148" s="103"/>
      <c r="AL148" s="103"/>
      <c r="AM148" s="103"/>
      <c r="AN148" s="103"/>
      <c r="AO148" s="103"/>
      <c r="AP148" s="103"/>
      <c r="AQ148" s="103"/>
      <c r="AR148" s="103"/>
      <c r="AS148" s="103"/>
      <c r="AT148" s="248"/>
      <c r="AU148" s="524" t="s">
        <v>79</v>
      </c>
      <c r="AV148" s="548"/>
      <c r="AW148" s="548"/>
      <c r="AX148" s="856"/>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7"/>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8"/>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8"/>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8"/>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8"/>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8"/>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8"/>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8"/>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8"/>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8"/>
      <c r="AY158" s="2">
        <f t="shared" si="11"/>
        <v>0</v>
      </c>
    </row>
    <row r="159" spans="1:51" ht="24.75" customHeight="1">
      <c r="A159" s="899"/>
      <c r="B159" s="900"/>
      <c r="C159" s="900"/>
      <c r="D159" s="900"/>
      <c r="E159" s="900"/>
      <c r="F159" s="902"/>
      <c r="G159" s="275" t="s">
        <v>80</v>
      </c>
      <c r="H159" s="340"/>
      <c r="I159" s="340"/>
      <c r="J159" s="340"/>
      <c r="K159" s="340"/>
      <c r="L159" s="905"/>
      <c r="M159" s="906"/>
      <c r="N159" s="906"/>
      <c r="O159" s="906"/>
      <c r="P159" s="906"/>
      <c r="Q159" s="906"/>
      <c r="R159" s="906"/>
      <c r="S159" s="906"/>
      <c r="T159" s="906"/>
      <c r="U159" s="906"/>
      <c r="V159" s="906"/>
      <c r="W159" s="906"/>
      <c r="X159" s="907"/>
      <c r="Y159" s="908">
        <f>SUM(Y149:AB158)</f>
        <v>0</v>
      </c>
      <c r="Z159" s="910"/>
      <c r="AA159" s="910"/>
      <c r="AB159" s="911"/>
      <c r="AC159" s="275" t="s">
        <v>80</v>
      </c>
      <c r="AD159" s="340"/>
      <c r="AE159" s="340"/>
      <c r="AF159" s="340"/>
      <c r="AG159" s="340"/>
      <c r="AH159" s="905"/>
      <c r="AI159" s="906"/>
      <c r="AJ159" s="906"/>
      <c r="AK159" s="906"/>
      <c r="AL159" s="906"/>
      <c r="AM159" s="906"/>
      <c r="AN159" s="906"/>
      <c r="AO159" s="906"/>
      <c r="AP159" s="906"/>
      <c r="AQ159" s="906"/>
      <c r="AR159" s="906"/>
      <c r="AS159" s="906"/>
      <c r="AT159" s="907"/>
      <c r="AU159" s="908">
        <f>SUM(AU149:AX158)</f>
        <v>0</v>
      </c>
      <c r="AV159" s="910"/>
      <c r="AW159" s="910"/>
      <c r="AX159" s="912"/>
      <c r="AY159" s="2">
        <f t="shared" si="11"/>
        <v>0</v>
      </c>
    </row>
    <row r="160" spans="1:51" s="898" customFormat="1" ht="24.75" customHeight="1"/>
    <row r="161" spans="1:51" ht="30" customHeight="1">
      <c r="A161" s="62" t="s">
        <v>93</v>
      </c>
      <c r="B161" s="133"/>
      <c r="C161" s="133"/>
      <c r="D161" s="133"/>
      <c r="E161" s="133"/>
      <c r="F161" s="255"/>
      <c r="G161" s="320" t="s">
        <v>316</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431</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5"/>
      <c r="AY161" s="2">
        <f>COUNTA($G$163,$AC$163)</f>
        <v>0</v>
      </c>
    </row>
    <row r="162" spans="1:51" ht="24.75" customHeight="1">
      <c r="A162" s="36"/>
      <c r="B162" s="134"/>
      <c r="C162" s="134"/>
      <c r="D162" s="134"/>
      <c r="E162" s="134"/>
      <c r="F162" s="256"/>
      <c r="G162" s="163" t="s">
        <v>70</v>
      </c>
      <c r="H162" s="103"/>
      <c r="I162" s="103"/>
      <c r="J162" s="103"/>
      <c r="K162" s="103"/>
      <c r="L162" s="385" t="s">
        <v>73</v>
      </c>
      <c r="M162" s="103"/>
      <c r="N162" s="103"/>
      <c r="O162" s="103"/>
      <c r="P162" s="103"/>
      <c r="Q162" s="103"/>
      <c r="R162" s="103"/>
      <c r="S162" s="103"/>
      <c r="T162" s="103"/>
      <c r="U162" s="103"/>
      <c r="V162" s="103"/>
      <c r="W162" s="103"/>
      <c r="X162" s="248"/>
      <c r="Y162" s="524" t="s">
        <v>79</v>
      </c>
      <c r="Z162" s="548"/>
      <c r="AA162" s="548"/>
      <c r="AB162" s="609"/>
      <c r="AC162" s="163" t="s">
        <v>70</v>
      </c>
      <c r="AD162" s="103"/>
      <c r="AE162" s="103"/>
      <c r="AF162" s="103"/>
      <c r="AG162" s="103"/>
      <c r="AH162" s="385" t="s">
        <v>73</v>
      </c>
      <c r="AI162" s="103"/>
      <c r="AJ162" s="103"/>
      <c r="AK162" s="103"/>
      <c r="AL162" s="103"/>
      <c r="AM162" s="103"/>
      <c r="AN162" s="103"/>
      <c r="AO162" s="103"/>
      <c r="AP162" s="103"/>
      <c r="AQ162" s="103"/>
      <c r="AR162" s="103"/>
      <c r="AS162" s="103"/>
      <c r="AT162" s="248"/>
      <c r="AU162" s="524" t="s">
        <v>79</v>
      </c>
      <c r="AV162" s="548"/>
      <c r="AW162" s="548"/>
      <c r="AX162" s="856"/>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7"/>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8"/>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8"/>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8"/>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8"/>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8"/>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8"/>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8"/>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8"/>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8"/>
      <c r="AY172" s="2">
        <f t="shared" si="12"/>
        <v>0</v>
      </c>
    </row>
    <row r="173" spans="1:51" ht="24.75" customHeight="1">
      <c r="A173" s="36"/>
      <c r="B173" s="134"/>
      <c r="C173" s="134"/>
      <c r="D173" s="134"/>
      <c r="E173" s="134"/>
      <c r="F173" s="256"/>
      <c r="G173" s="323" t="s">
        <v>80</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80</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59"/>
      <c r="AY173" s="2">
        <f t="shared" si="12"/>
        <v>0</v>
      </c>
    </row>
    <row r="174" spans="1:51" ht="30" customHeight="1">
      <c r="A174" s="36"/>
      <c r="B174" s="134"/>
      <c r="C174" s="134"/>
      <c r="D174" s="134"/>
      <c r="E174" s="134"/>
      <c r="F174" s="256"/>
      <c r="G174" s="320" t="s">
        <v>432</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115</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5"/>
      <c r="AY174" s="2">
        <f>COUNTA($G$176,$AC$176)</f>
        <v>0</v>
      </c>
    </row>
    <row r="175" spans="1:51" ht="25.5" customHeight="1">
      <c r="A175" s="36"/>
      <c r="B175" s="134"/>
      <c r="C175" s="134"/>
      <c r="D175" s="134"/>
      <c r="E175" s="134"/>
      <c r="F175" s="256"/>
      <c r="G175" s="163" t="s">
        <v>70</v>
      </c>
      <c r="H175" s="103"/>
      <c r="I175" s="103"/>
      <c r="J175" s="103"/>
      <c r="K175" s="103"/>
      <c r="L175" s="385" t="s">
        <v>73</v>
      </c>
      <c r="M175" s="103"/>
      <c r="N175" s="103"/>
      <c r="O175" s="103"/>
      <c r="P175" s="103"/>
      <c r="Q175" s="103"/>
      <c r="R175" s="103"/>
      <c r="S175" s="103"/>
      <c r="T175" s="103"/>
      <c r="U175" s="103"/>
      <c r="V175" s="103"/>
      <c r="W175" s="103"/>
      <c r="X175" s="248"/>
      <c r="Y175" s="524" t="s">
        <v>79</v>
      </c>
      <c r="Z175" s="548"/>
      <c r="AA175" s="548"/>
      <c r="AB175" s="609"/>
      <c r="AC175" s="163" t="s">
        <v>70</v>
      </c>
      <c r="AD175" s="103"/>
      <c r="AE175" s="103"/>
      <c r="AF175" s="103"/>
      <c r="AG175" s="103"/>
      <c r="AH175" s="385" t="s">
        <v>73</v>
      </c>
      <c r="AI175" s="103"/>
      <c r="AJ175" s="103"/>
      <c r="AK175" s="103"/>
      <c r="AL175" s="103"/>
      <c r="AM175" s="103"/>
      <c r="AN175" s="103"/>
      <c r="AO175" s="103"/>
      <c r="AP175" s="103"/>
      <c r="AQ175" s="103"/>
      <c r="AR175" s="103"/>
      <c r="AS175" s="103"/>
      <c r="AT175" s="248"/>
      <c r="AU175" s="524" t="s">
        <v>79</v>
      </c>
      <c r="AV175" s="548"/>
      <c r="AW175" s="548"/>
      <c r="AX175" s="856"/>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7"/>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8"/>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8"/>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8"/>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8"/>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8"/>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8"/>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8"/>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8"/>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8"/>
      <c r="AY185" s="2">
        <f t="shared" si="13"/>
        <v>0</v>
      </c>
    </row>
    <row r="186" spans="1:51" ht="24.75" customHeight="1">
      <c r="A186" s="36"/>
      <c r="B186" s="134"/>
      <c r="C186" s="134"/>
      <c r="D186" s="134"/>
      <c r="E186" s="134"/>
      <c r="F186" s="256"/>
      <c r="G186" s="323" t="s">
        <v>80</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80</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59"/>
      <c r="AY186" s="2">
        <f t="shared" si="13"/>
        <v>0</v>
      </c>
    </row>
    <row r="187" spans="1:51" ht="30" customHeight="1">
      <c r="A187" s="36"/>
      <c r="B187" s="134"/>
      <c r="C187" s="134"/>
      <c r="D187" s="134"/>
      <c r="E187" s="134"/>
      <c r="F187" s="256"/>
      <c r="G187" s="320" t="s">
        <v>271</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433</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5"/>
      <c r="AY187" s="2">
        <f>COUNTA($G$189,$AC$189)</f>
        <v>0</v>
      </c>
    </row>
    <row r="188" spans="1:51" ht="24.75" customHeight="1">
      <c r="A188" s="36"/>
      <c r="B188" s="134"/>
      <c r="C188" s="134"/>
      <c r="D188" s="134"/>
      <c r="E188" s="134"/>
      <c r="F188" s="256"/>
      <c r="G188" s="163" t="s">
        <v>70</v>
      </c>
      <c r="H188" s="103"/>
      <c r="I188" s="103"/>
      <c r="J188" s="103"/>
      <c r="K188" s="103"/>
      <c r="L188" s="385" t="s">
        <v>73</v>
      </c>
      <c r="M188" s="103"/>
      <c r="N188" s="103"/>
      <c r="O188" s="103"/>
      <c r="P188" s="103"/>
      <c r="Q188" s="103"/>
      <c r="R188" s="103"/>
      <c r="S188" s="103"/>
      <c r="T188" s="103"/>
      <c r="U188" s="103"/>
      <c r="V188" s="103"/>
      <c r="W188" s="103"/>
      <c r="X188" s="248"/>
      <c r="Y188" s="524" t="s">
        <v>79</v>
      </c>
      <c r="Z188" s="548"/>
      <c r="AA188" s="548"/>
      <c r="AB188" s="609"/>
      <c r="AC188" s="163" t="s">
        <v>70</v>
      </c>
      <c r="AD188" s="103"/>
      <c r="AE188" s="103"/>
      <c r="AF188" s="103"/>
      <c r="AG188" s="103"/>
      <c r="AH188" s="385" t="s">
        <v>73</v>
      </c>
      <c r="AI188" s="103"/>
      <c r="AJ188" s="103"/>
      <c r="AK188" s="103"/>
      <c r="AL188" s="103"/>
      <c r="AM188" s="103"/>
      <c r="AN188" s="103"/>
      <c r="AO188" s="103"/>
      <c r="AP188" s="103"/>
      <c r="AQ188" s="103"/>
      <c r="AR188" s="103"/>
      <c r="AS188" s="103"/>
      <c r="AT188" s="248"/>
      <c r="AU188" s="524" t="s">
        <v>79</v>
      </c>
      <c r="AV188" s="548"/>
      <c r="AW188" s="548"/>
      <c r="AX188" s="856"/>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7"/>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8"/>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8"/>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8"/>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8"/>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8"/>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8"/>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8"/>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8"/>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8"/>
      <c r="AY198" s="2">
        <f t="shared" si="14"/>
        <v>0</v>
      </c>
    </row>
    <row r="199" spans="1:51" ht="24.75" customHeight="1">
      <c r="A199" s="36"/>
      <c r="B199" s="134"/>
      <c r="C199" s="134"/>
      <c r="D199" s="134"/>
      <c r="E199" s="134"/>
      <c r="F199" s="256"/>
      <c r="G199" s="323" t="s">
        <v>80</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80</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59"/>
      <c r="AY199" s="2">
        <f t="shared" si="14"/>
        <v>0</v>
      </c>
    </row>
    <row r="200" spans="1:51" ht="30" customHeight="1">
      <c r="A200" s="36"/>
      <c r="B200" s="134"/>
      <c r="C200" s="134"/>
      <c r="D200" s="134"/>
      <c r="E200" s="134"/>
      <c r="F200" s="256"/>
      <c r="G200" s="320" t="s">
        <v>330</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318</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5"/>
      <c r="AY200" s="2">
        <f>COUNTA($G$202,$AC$202)</f>
        <v>0</v>
      </c>
    </row>
    <row r="201" spans="1:51" ht="24.75" customHeight="1">
      <c r="A201" s="36"/>
      <c r="B201" s="134"/>
      <c r="C201" s="134"/>
      <c r="D201" s="134"/>
      <c r="E201" s="134"/>
      <c r="F201" s="256"/>
      <c r="G201" s="163" t="s">
        <v>70</v>
      </c>
      <c r="H201" s="103"/>
      <c r="I201" s="103"/>
      <c r="J201" s="103"/>
      <c r="K201" s="103"/>
      <c r="L201" s="385" t="s">
        <v>73</v>
      </c>
      <c r="M201" s="103"/>
      <c r="N201" s="103"/>
      <c r="O201" s="103"/>
      <c r="P201" s="103"/>
      <c r="Q201" s="103"/>
      <c r="R201" s="103"/>
      <c r="S201" s="103"/>
      <c r="T201" s="103"/>
      <c r="U201" s="103"/>
      <c r="V201" s="103"/>
      <c r="W201" s="103"/>
      <c r="X201" s="248"/>
      <c r="Y201" s="524" t="s">
        <v>79</v>
      </c>
      <c r="Z201" s="548"/>
      <c r="AA201" s="548"/>
      <c r="AB201" s="609"/>
      <c r="AC201" s="163" t="s">
        <v>70</v>
      </c>
      <c r="AD201" s="103"/>
      <c r="AE201" s="103"/>
      <c r="AF201" s="103"/>
      <c r="AG201" s="103"/>
      <c r="AH201" s="385" t="s">
        <v>73</v>
      </c>
      <c r="AI201" s="103"/>
      <c r="AJ201" s="103"/>
      <c r="AK201" s="103"/>
      <c r="AL201" s="103"/>
      <c r="AM201" s="103"/>
      <c r="AN201" s="103"/>
      <c r="AO201" s="103"/>
      <c r="AP201" s="103"/>
      <c r="AQ201" s="103"/>
      <c r="AR201" s="103"/>
      <c r="AS201" s="103"/>
      <c r="AT201" s="248"/>
      <c r="AU201" s="524" t="s">
        <v>79</v>
      </c>
      <c r="AV201" s="548"/>
      <c r="AW201" s="548"/>
      <c r="AX201" s="856"/>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7"/>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8"/>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8"/>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8"/>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8"/>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8"/>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8"/>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8"/>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8"/>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8"/>
      <c r="AY211" s="2">
        <f t="shared" si="15"/>
        <v>0</v>
      </c>
    </row>
    <row r="212" spans="1:51" ht="24.75" customHeight="1">
      <c r="A212" s="899"/>
      <c r="B212" s="900"/>
      <c r="C212" s="900"/>
      <c r="D212" s="900"/>
      <c r="E212" s="900"/>
      <c r="F212" s="902"/>
      <c r="G212" s="275" t="s">
        <v>80</v>
      </c>
      <c r="H212" s="340"/>
      <c r="I212" s="340"/>
      <c r="J212" s="340"/>
      <c r="K212" s="340"/>
      <c r="L212" s="905"/>
      <c r="M212" s="906"/>
      <c r="N212" s="906"/>
      <c r="O212" s="906"/>
      <c r="P212" s="906"/>
      <c r="Q212" s="906"/>
      <c r="R212" s="906"/>
      <c r="S212" s="906"/>
      <c r="T212" s="906"/>
      <c r="U212" s="906"/>
      <c r="V212" s="906"/>
      <c r="W212" s="906"/>
      <c r="X212" s="907"/>
      <c r="Y212" s="908">
        <f>SUM(Y202:AB211)</f>
        <v>0</v>
      </c>
      <c r="Z212" s="910"/>
      <c r="AA212" s="910"/>
      <c r="AB212" s="911"/>
      <c r="AC212" s="275" t="s">
        <v>80</v>
      </c>
      <c r="AD212" s="340"/>
      <c r="AE212" s="340"/>
      <c r="AF212" s="340"/>
      <c r="AG212" s="340"/>
      <c r="AH212" s="905"/>
      <c r="AI212" s="906"/>
      <c r="AJ212" s="906"/>
      <c r="AK212" s="906"/>
      <c r="AL212" s="906"/>
      <c r="AM212" s="906"/>
      <c r="AN212" s="906"/>
      <c r="AO212" s="906"/>
      <c r="AP212" s="906"/>
      <c r="AQ212" s="906"/>
      <c r="AR212" s="906"/>
      <c r="AS212" s="906"/>
      <c r="AT212" s="907"/>
      <c r="AU212" s="908">
        <f>SUM(AU202:AX211)</f>
        <v>0</v>
      </c>
      <c r="AV212" s="910"/>
      <c r="AW212" s="910"/>
      <c r="AX212" s="912"/>
      <c r="AY212" s="2">
        <f t="shared" si="15"/>
        <v>0</v>
      </c>
    </row>
    <row r="213" spans="1:51" s="898" customFormat="1" ht="24.75" customHeight="1"/>
    <row r="214" spans="1:51" ht="30" customHeight="1">
      <c r="A214" s="33" t="s">
        <v>93</v>
      </c>
      <c r="B214" s="901"/>
      <c r="C214" s="901"/>
      <c r="D214" s="901"/>
      <c r="E214" s="901"/>
      <c r="F214" s="903"/>
      <c r="G214" s="320" t="s">
        <v>320</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107</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5"/>
      <c r="AY214" s="2">
        <f>COUNTA($G$216,$AC$216)</f>
        <v>0</v>
      </c>
    </row>
    <row r="215" spans="1:51" ht="24.75" customHeight="1">
      <c r="A215" s="36"/>
      <c r="B215" s="134"/>
      <c r="C215" s="134"/>
      <c r="D215" s="134"/>
      <c r="E215" s="134"/>
      <c r="F215" s="256"/>
      <c r="G215" s="163" t="s">
        <v>70</v>
      </c>
      <c r="H215" s="103"/>
      <c r="I215" s="103"/>
      <c r="J215" s="103"/>
      <c r="K215" s="103"/>
      <c r="L215" s="385" t="s">
        <v>73</v>
      </c>
      <c r="M215" s="103"/>
      <c r="N215" s="103"/>
      <c r="O215" s="103"/>
      <c r="P215" s="103"/>
      <c r="Q215" s="103"/>
      <c r="R215" s="103"/>
      <c r="S215" s="103"/>
      <c r="T215" s="103"/>
      <c r="U215" s="103"/>
      <c r="V215" s="103"/>
      <c r="W215" s="103"/>
      <c r="X215" s="248"/>
      <c r="Y215" s="524" t="s">
        <v>79</v>
      </c>
      <c r="Z215" s="548"/>
      <c r="AA215" s="548"/>
      <c r="AB215" s="609"/>
      <c r="AC215" s="163" t="s">
        <v>70</v>
      </c>
      <c r="AD215" s="103"/>
      <c r="AE215" s="103"/>
      <c r="AF215" s="103"/>
      <c r="AG215" s="103"/>
      <c r="AH215" s="385" t="s">
        <v>73</v>
      </c>
      <c r="AI215" s="103"/>
      <c r="AJ215" s="103"/>
      <c r="AK215" s="103"/>
      <c r="AL215" s="103"/>
      <c r="AM215" s="103"/>
      <c r="AN215" s="103"/>
      <c r="AO215" s="103"/>
      <c r="AP215" s="103"/>
      <c r="AQ215" s="103"/>
      <c r="AR215" s="103"/>
      <c r="AS215" s="103"/>
      <c r="AT215" s="248"/>
      <c r="AU215" s="524" t="s">
        <v>79</v>
      </c>
      <c r="AV215" s="548"/>
      <c r="AW215" s="548"/>
      <c r="AX215" s="856"/>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7"/>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8"/>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8"/>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8"/>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8"/>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8"/>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8"/>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8"/>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8"/>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8"/>
      <c r="AY225" s="2">
        <f t="shared" si="16"/>
        <v>0</v>
      </c>
    </row>
    <row r="226" spans="1:51" ht="24.75" customHeight="1">
      <c r="A226" s="36"/>
      <c r="B226" s="134"/>
      <c r="C226" s="134"/>
      <c r="D226" s="134"/>
      <c r="E226" s="134"/>
      <c r="F226" s="256"/>
      <c r="G226" s="323" t="s">
        <v>80</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80</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59"/>
      <c r="AY226" s="2">
        <f t="shared" si="16"/>
        <v>0</v>
      </c>
    </row>
    <row r="227" spans="1:51" ht="30" customHeight="1">
      <c r="A227" s="36"/>
      <c r="B227" s="134"/>
      <c r="C227" s="134"/>
      <c r="D227" s="134"/>
      <c r="E227" s="134"/>
      <c r="F227" s="256"/>
      <c r="G227" s="320" t="s">
        <v>435</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335</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5"/>
      <c r="AY227" s="2">
        <f>COUNTA($G$229,$AC$229)</f>
        <v>0</v>
      </c>
    </row>
    <row r="228" spans="1:51" ht="25.5" customHeight="1">
      <c r="A228" s="36"/>
      <c r="B228" s="134"/>
      <c r="C228" s="134"/>
      <c r="D228" s="134"/>
      <c r="E228" s="134"/>
      <c r="F228" s="256"/>
      <c r="G228" s="163" t="s">
        <v>70</v>
      </c>
      <c r="H228" s="103"/>
      <c r="I228" s="103"/>
      <c r="J228" s="103"/>
      <c r="K228" s="103"/>
      <c r="L228" s="385" t="s">
        <v>73</v>
      </c>
      <c r="M228" s="103"/>
      <c r="N228" s="103"/>
      <c r="O228" s="103"/>
      <c r="P228" s="103"/>
      <c r="Q228" s="103"/>
      <c r="R228" s="103"/>
      <c r="S228" s="103"/>
      <c r="T228" s="103"/>
      <c r="U228" s="103"/>
      <c r="V228" s="103"/>
      <c r="W228" s="103"/>
      <c r="X228" s="248"/>
      <c r="Y228" s="524" t="s">
        <v>79</v>
      </c>
      <c r="Z228" s="548"/>
      <c r="AA228" s="548"/>
      <c r="AB228" s="609"/>
      <c r="AC228" s="163" t="s">
        <v>70</v>
      </c>
      <c r="AD228" s="103"/>
      <c r="AE228" s="103"/>
      <c r="AF228" s="103"/>
      <c r="AG228" s="103"/>
      <c r="AH228" s="385" t="s">
        <v>73</v>
      </c>
      <c r="AI228" s="103"/>
      <c r="AJ228" s="103"/>
      <c r="AK228" s="103"/>
      <c r="AL228" s="103"/>
      <c r="AM228" s="103"/>
      <c r="AN228" s="103"/>
      <c r="AO228" s="103"/>
      <c r="AP228" s="103"/>
      <c r="AQ228" s="103"/>
      <c r="AR228" s="103"/>
      <c r="AS228" s="103"/>
      <c r="AT228" s="248"/>
      <c r="AU228" s="524" t="s">
        <v>79</v>
      </c>
      <c r="AV228" s="548"/>
      <c r="AW228" s="548"/>
      <c r="AX228" s="856"/>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7"/>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8"/>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8"/>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8"/>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8"/>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8"/>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8"/>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8"/>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8"/>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8"/>
      <c r="AY238" s="2">
        <f t="shared" si="17"/>
        <v>0</v>
      </c>
    </row>
    <row r="239" spans="1:51" ht="24.75" customHeight="1">
      <c r="A239" s="36"/>
      <c r="B239" s="134"/>
      <c r="C239" s="134"/>
      <c r="D239" s="134"/>
      <c r="E239" s="134"/>
      <c r="F239" s="256"/>
      <c r="G239" s="323" t="s">
        <v>80</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80</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59"/>
      <c r="AY239" s="2">
        <f t="shared" si="17"/>
        <v>0</v>
      </c>
    </row>
    <row r="240" spans="1:51" ht="30" customHeight="1">
      <c r="A240" s="36"/>
      <c r="B240" s="134"/>
      <c r="C240" s="134"/>
      <c r="D240" s="134"/>
      <c r="E240" s="134"/>
      <c r="F240" s="256"/>
      <c r="G240" s="320" t="s">
        <v>437</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438</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5"/>
      <c r="AY240" s="2">
        <f>COUNTA($G$242,$AC$242)</f>
        <v>0</v>
      </c>
    </row>
    <row r="241" spans="1:51" ht="24.75" customHeight="1">
      <c r="A241" s="36"/>
      <c r="B241" s="134"/>
      <c r="C241" s="134"/>
      <c r="D241" s="134"/>
      <c r="E241" s="134"/>
      <c r="F241" s="256"/>
      <c r="G241" s="163" t="s">
        <v>70</v>
      </c>
      <c r="H241" s="103"/>
      <c r="I241" s="103"/>
      <c r="J241" s="103"/>
      <c r="K241" s="103"/>
      <c r="L241" s="385" t="s">
        <v>73</v>
      </c>
      <c r="M241" s="103"/>
      <c r="N241" s="103"/>
      <c r="O241" s="103"/>
      <c r="P241" s="103"/>
      <c r="Q241" s="103"/>
      <c r="R241" s="103"/>
      <c r="S241" s="103"/>
      <c r="T241" s="103"/>
      <c r="U241" s="103"/>
      <c r="V241" s="103"/>
      <c r="W241" s="103"/>
      <c r="X241" s="248"/>
      <c r="Y241" s="524" t="s">
        <v>79</v>
      </c>
      <c r="Z241" s="548"/>
      <c r="AA241" s="548"/>
      <c r="AB241" s="609"/>
      <c r="AC241" s="163" t="s">
        <v>70</v>
      </c>
      <c r="AD241" s="103"/>
      <c r="AE241" s="103"/>
      <c r="AF241" s="103"/>
      <c r="AG241" s="103"/>
      <c r="AH241" s="385" t="s">
        <v>73</v>
      </c>
      <c r="AI241" s="103"/>
      <c r="AJ241" s="103"/>
      <c r="AK241" s="103"/>
      <c r="AL241" s="103"/>
      <c r="AM241" s="103"/>
      <c r="AN241" s="103"/>
      <c r="AO241" s="103"/>
      <c r="AP241" s="103"/>
      <c r="AQ241" s="103"/>
      <c r="AR241" s="103"/>
      <c r="AS241" s="103"/>
      <c r="AT241" s="248"/>
      <c r="AU241" s="524" t="s">
        <v>79</v>
      </c>
      <c r="AV241" s="548"/>
      <c r="AW241" s="548"/>
      <c r="AX241" s="856"/>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7"/>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8"/>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8"/>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8"/>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8"/>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8"/>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8"/>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8"/>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8"/>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8"/>
      <c r="AY251" s="2">
        <f t="shared" si="18"/>
        <v>0</v>
      </c>
    </row>
    <row r="252" spans="1:51" ht="24.75" customHeight="1">
      <c r="A252" s="36"/>
      <c r="B252" s="134"/>
      <c r="C252" s="134"/>
      <c r="D252" s="134"/>
      <c r="E252" s="134"/>
      <c r="F252" s="256"/>
      <c r="G252" s="323" t="s">
        <v>80</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80</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59"/>
      <c r="AY252" s="2">
        <f t="shared" si="18"/>
        <v>0</v>
      </c>
    </row>
    <row r="253" spans="1:51" ht="30" customHeight="1">
      <c r="A253" s="36"/>
      <c r="B253" s="134"/>
      <c r="C253" s="134"/>
      <c r="D253" s="134"/>
      <c r="E253" s="134"/>
      <c r="F253" s="256"/>
      <c r="G253" s="320" t="s">
        <v>72</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265</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5"/>
      <c r="AY253" s="2">
        <f>COUNTA($G$255,$AC$255)</f>
        <v>0</v>
      </c>
    </row>
    <row r="254" spans="1:51" ht="24.75" customHeight="1">
      <c r="A254" s="36"/>
      <c r="B254" s="134"/>
      <c r="C254" s="134"/>
      <c r="D254" s="134"/>
      <c r="E254" s="134"/>
      <c r="F254" s="256"/>
      <c r="G254" s="163" t="s">
        <v>70</v>
      </c>
      <c r="H254" s="103"/>
      <c r="I254" s="103"/>
      <c r="J254" s="103"/>
      <c r="K254" s="103"/>
      <c r="L254" s="385" t="s">
        <v>73</v>
      </c>
      <c r="M254" s="103"/>
      <c r="N254" s="103"/>
      <c r="O254" s="103"/>
      <c r="P254" s="103"/>
      <c r="Q254" s="103"/>
      <c r="R254" s="103"/>
      <c r="S254" s="103"/>
      <c r="T254" s="103"/>
      <c r="U254" s="103"/>
      <c r="V254" s="103"/>
      <c r="W254" s="103"/>
      <c r="X254" s="248"/>
      <c r="Y254" s="524" t="s">
        <v>79</v>
      </c>
      <c r="Z254" s="548"/>
      <c r="AA254" s="548"/>
      <c r="AB254" s="609"/>
      <c r="AC254" s="163" t="s">
        <v>70</v>
      </c>
      <c r="AD254" s="103"/>
      <c r="AE254" s="103"/>
      <c r="AF254" s="103"/>
      <c r="AG254" s="103"/>
      <c r="AH254" s="385" t="s">
        <v>73</v>
      </c>
      <c r="AI254" s="103"/>
      <c r="AJ254" s="103"/>
      <c r="AK254" s="103"/>
      <c r="AL254" s="103"/>
      <c r="AM254" s="103"/>
      <c r="AN254" s="103"/>
      <c r="AO254" s="103"/>
      <c r="AP254" s="103"/>
      <c r="AQ254" s="103"/>
      <c r="AR254" s="103"/>
      <c r="AS254" s="103"/>
      <c r="AT254" s="248"/>
      <c r="AU254" s="524" t="s">
        <v>79</v>
      </c>
      <c r="AV254" s="548"/>
      <c r="AW254" s="548"/>
      <c r="AX254" s="856"/>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7"/>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8"/>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8"/>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8"/>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8"/>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8"/>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8"/>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8"/>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8"/>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8"/>
      <c r="AY264" s="2">
        <f t="shared" si="19"/>
        <v>0</v>
      </c>
    </row>
    <row r="265" spans="1:51" ht="24.75" customHeight="1">
      <c r="A265" s="899"/>
      <c r="B265" s="900"/>
      <c r="C265" s="900"/>
      <c r="D265" s="900"/>
      <c r="E265" s="900"/>
      <c r="F265" s="902"/>
      <c r="G265" s="275" t="s">
        <v>80</v>
      </c>
      <c r="H265" s="340"/>
      <c r="I265" s="340"/>
      <c r="J265" s="340"/>
      <c r="K265" s="340"/>
      <c r="L265" s="905"/>
      <c r="M265" s="906"/>
      <c r="N265" s="906"/>
      <c r="O265" s="906"/>
      <c r="P265" s="906"/>
      <c r="Q265" s="906"/>
      <c r="R265" s="906"/>
      <c r="S265" s="906"/>
      <c r="T265" s="906"/>
      <c r="U265" s="906"/>
      <c r="V265" s="906"/>
      <c r="W265" s="906"/>
      <c r="X265" s="907"/>
      <c r="Y265" s="908">
        <f>SUM(Y255:AB264)</f>
        <v>0</v>
      </c>
      <c r="Z265" s="910"/>
      <c r="AA265" s="910"/>
      <c r="AB265" s="911"/>
      <c r="AC265" s="275" t="s">
        <v>80</v>
      </c>
      <c r="AD265" s="340"/>
      <c r="AE265" s="340"/>
      <c r="AF265" s="340"/>
      <c r="AG265" s="340"/>
      <c r="AH265" s="905"/>
      <c r="AI265" s="906"/>
      <c r="AJ265" s="906"/>
      <c r="AK265" s="906"/>
      <c r="AL265" s="906"/>
      <c r="AM265" s="906"/>
      <c r="AN265" s="906"/>
      <c r="AO265" s="906"/>
      <c r="AP265" s="906"/>
      <c r="AQ265" s="906"/>
      <c r="AR265" s="906"/>
      <c r="AS265" s="906"/>
      <c r="AT265" s="907"/>
      <c r="AU265" s="908">
        <f>SUM(AU255:AX264)</f>
        <v>0</v>
      </c>
      <c r="AV265" s="910"/>
      <c r="AW265" s="910"/>
      <c r="AX265" s="912"/>
      <c r="AY265" s="2">
        <f t="shared" si="19"/>
        <v>0</v>
      </c>
    </row>
    <row r="266" spans="1:51" ht="24.75" customHeight="1">
      <c r="A266" s="64"/>
      <c r="B266" s="64"/>
      <c r="C266" s="64"/>
      <c r="D266" s="64"/>
      <c r="E266" s="64"/>
      <c r="F266" s="64"/>
      <c r="G266" s="904"/>
      <c r="H266" s="904"/>
      <c r="I266" s="904"/>
      <c r="J266" s="904"/>
      <c r="K266" s="904"/>
      <c r="L266" s="389"/>
      <c r="M266" s="904"/>
      <c r="N266" s="904"/>
      <c r="O266" s="904"/>
      <c r="P266" s="904"/>
      <c r="Q266" s="904"/>
      <c r="R266" s="904"/>
      <c r="S266" s="904"/>
      <c r="T266" s="904"/>
      <c r="U266" s="904"/>
      <c r="V266" s="904"/>
      <c r="W266" s="904"/>
      <c r="X266" s="904"/>
      <c r="Y266" s="909"/>
      <c r="Z266" s="909"/>
      <c r="AA266" s="909"/>
      <c r="AB266" s="909"/>
      <c r="AC266" s="904"/>
      <c r="AD266" s="904"/>
      <c r="AE266" s="904"/>
      <c r="AF266" s="904"/>
      <c r="AG266" s="904"/>
      <c r="AH266" s="389"/>
      <c r="AI266" s="904"/>
      <c r="AJ266" s="904"/>
      <c r="AK266" s="904"/>
      <c r="AL266" s="904"/>
      <c r="AM266" s="904"/>
      <c r="AN266" s="904"/>
      <c r="AO266" s="904"/>
      <c r="AP266" s="904"/>
      <c r="AQ266" s="904"/>
      <c r="AR266" s="904"/>
      <c r="AS266" s="904"/>
      <c r="AT266" s="904"/>
      <c r="AU266" s="909"/>
      <c r="AV266" s="909"/>
      <c r="AW266" s="909"/>
      <c r="AX266" s="909"/>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125" style="445"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5"/>
      <c r="AQ1" s="915"/>
      <c r="AR1" s="915"/>
      <c r="AS1" s="915"/>
      <c r="AT1" s="915"/>
      <c r="AU1" s="915"/>
      <c r="AV1" s="915"/>
      <c r="AW1" s="916"/>
    </row>
    <row r="2" spans="1:51">
      <c r="B2" s="137" t="s">
        <v>469</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92</v>
      </c>
      <c r="D3" s="65"/>
      <c r="E3" s="65"/>
      <c r="F3" s="65"/>
      <c r="G3" s="65"/>
      <c r="H3" s="65"/>
      <c r="I3" s="65"/>
      <c r="J3" s="166" t="s">
        <v>96</v>
      </c>
      <c r="K3" s="60"/>
      <c r="L3" s="60"/>
      <c r="M3" s="60"/>
      <c r="N3" s="60"/>
      <c r="O3" s="60"/>
      <c r="P3" s="65" t="s">
        <v>23</v>
      </c>
      <c r="Q3" s="65"/>
      <c r="R3" s="65"/>
      <c r="S3" s="65"/>
      <c r="T3" s="65"/>
      <c r="U3" s="65"/>
      <c r="V3" s="65"/>
      <c r="W3" s="65"/>
      <c r="X3" s="65"/>
      <c r="Y3" s="446" t="s">
        <v>439</v>
      </c>
      <c r="Z3" s="446"/>
      <c r="AA3" s="446"/>
      <c r="AB3" s="446"/>
      <c r="AC3" s="166" t="s">
        <v>367</v>
      </c>
      <c r="AD3" s="166"/>
      <c r="AE3" s="166"/>
      <c r="AF3" s="166"/>
      <c r="AG3" s="166"/>
      <c r="AH3" s="446" t="s">
        <v>399</v>
      </c>
      <c r="AI3" s="65"/>
      <c r="AJ3" s="65"/>
      <c r="AK3" s="65"/>
      <c r="AL3" s="65" t="s">
        <v>22</v>
      </c>
      <c r="AM3" s="65"/>
      <c r="AN3" s="65"/>
      <c r="AO3" s="582"/>
      <c r="AP3" s="166" t="s">
        <v>443</v>
      </c>
      <c r="AQ3" s="166"/>
      <c r="AR3" s="166"/>
      <c r="AS3" s="166"/>
      <c r="AT3" s="166"/>
      <c r="AU3" s="166"/>
      <c r="AV3" s="166"/>
      <c r="AW3" s="166"/>
      <c r="AX3" s="166"/>
      <c r="AY3" s="0">
        <f>$AY$2</f>
        <v>0</v>
      </c>
    </row>
    <row r="4" spans="1:51" ht="26.25" customHeight="1">
      <c r="A4" s="913">
        <v>1</v>
      </c>
      <c r="B4" s="913">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4"/>
      <c r="AD4" s="914"/>
      <c r="AE4" s="914"/>
      <c r="AF4" s="914"/>
      <c r="AG4" s="914"/>
      <c r="AH4" s="720"/>
      <c r="AI4" s="720"/>
      <c r="AJ4" s="720"/>
      <c r="AK4" s="720"/>
      <c r="AL4" s="732"/>
      <c r="AM4" s="736"/>
      <c r="AN4" s="736"/>
      <c r="AO4" s="740"/>
      <c r="AP4" s="203"/>
      <c r="AQ4" s="203"/>
      <c r="AR4" s="203"/>
      <c r="AS4" s="203"/>
      <c r="AT4" s="203"/>
      <c r="AU4" s="203"/>
      <c r="AV4" s="203"/>
      <c r="AW4" s="203"/>
      <c r="AX4" s="203"/>
      <c r="AY4" s="2">
        <f>$AY$2</f>
        <v>0</v>
      </c>
    </row>
    <row r="5" spans="1:51" ht="26.25" customHeight="1">
      <c r="A5" s="913">
        <v>2</v>
      </c>
      <c r="B5" s="913">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4"/>
      <c r="AD5" s="914"/>
      <c r="AE5" s="914"/>
      <c r="AF5" s="914"/>
      <c r="AG5" s="914"/>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3">
        <v>3</v>
      </c>
      <c r="B6" s="913">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4"/>
      <c r="AD6" s="914"/>
      <c r="AE6" s="914"/>
      <c r="AF6" s="914"/>
      <c r="AG6" s="914"/>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3">
        <v>4</v>
      </c>
      <c r="B7" s="913">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4"/>
      <c r="AD7" s="914"/>
      <c r="AE7" s="914"/>
      <c r="AF7" s="914"/>
      <c r="AG7" s="914"/>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3">
        <v>5</v>
      </c>
      <c r="B8" s="913">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4"/>
      <c r="AD8" s="914"/>
      <c r="AE8" s="914"/>
      <c r="AF8" s="914"/>
      <c r="AG8" s="914"/>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3">
        <v>6</v>
      </c>
      <c r="B9" s="913">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4"/>
      <c r="AD9" s="914"/>
      <c r="AE9" s="914"/>
      <c r="AF9" s="914"/>
      <c r="AG9" s="914"/>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3">
        <v>7</v>
      </c>
      <c r="B10" s="913">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4"/>
      <c r="AD10" s="914"/>
      <c r="AE10" s="914"/>
      <c r="AF10" s="914"/>
      <c r="AG10" s="914"/>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3">
        <v>8</v>
      </c>
      <c r="B11" s="913">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4"/>
      <c r="AD11" s="914"/>
      <c r="AE11" s="914"/>
      <c r="AF11" s="914"/>
      <c r="AG11" s="914"/>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3">
        <v>9</v>
      </c>
      <c r="B12" s="913">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4"/>
      <c r="AD12" s="914"/>
      <c r="AE12" s="914"/>
      <c r="AF12" s="914"/>
      <c r="AG12" s="914"/>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3">
        <v>10</v>
      </c>
      <c r="B13" s="913">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4"/>
      <c r="AD13" s="914"/>
      <c r="AE13" s="914"/>
      <c r="AF13" s="914"/>
      <c r="AG13" s="914"/>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3">
        <v>11</v>
      </c>
      <c r="B14" s="913">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4"/>
      <c r="AD14" s="914"/>
      <c r="AE14" s="914"/>
      <c r="AF14" s="914"/>
      <c r="AG14" s="914"/>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3">
        <v>12</v>
      </c>
      <c r="B15" s="913">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4"/>
      <c r="AD15" s="914"/>
      <c r="AE15" s="914"/>
      <c r="AF15" s="914"/>
      <c r="AG15" s="914"/>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3">
        <v>13</v>
      </c>
      <c r="B16" s="913">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4"/>
      <c r="AD16" s="914"/>
      <c r="AE16" s="914"/>
      <c r="AF16" s="914"/>
      <c r="AG16" s="914"/>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3">
        <v>14</v>
      </c>
      <c r="B17" s="913">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4"/>
      <c r="AD17" s="914"/>
      <c r="AE17" s="914"/>
      <c r="AF17" s="914"/>
      <c r="AG17" s="914"/>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3">
        <v>15</v>
      </c>
      <c r="B18" s="913">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4"/>
      <c r="AD18" s="914"/>
      <c r="AE18" s="914"/>
      <c r="AF18" s="914"/>
      <c r="AG18" s="914"/>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3">
        <v>16</v>
      </c>
      <c r="B19" s="913">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4"/>
      <c r="AD19" s="914"/>
      <c r="AE19" s="914"/>
      <c r="AF19" s="914"/>
      <c r="AG19" s="914"/>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3">
        <v>17</v>
      </c>
      <c r="B20" s="913">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4"/>
      <c r="AD20" s="914"/>
      <c r="AE20" s="914"/>
      <c r="AF20" s="914"/>
      <c r="AG20" s="914"/>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3">
        <v>18</v>
      </c>
      <c r="B21" s="913">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4"/>
      <c r="AD21" s="914"/>
      <c r="AE21" s="914"/>
      <c r="AF21" s="914"/>
      <c r="AG21" s="914"/>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3">
        <v>19</v>
      </c>
      <c r="B22" s="913">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4"/>
      <c r="AD22" s="914"/>
      <c r="AE22" s="914"/>
      <c r="AF22" s="914"/>
      <c r="AG22" s="914"/>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3">
        <v>20</v>
      </c>
      <c r="B23" s="913">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4"/>
      <c r="AD23" s="914"/>
      <c r="AE23" s="914"/>
      <c r="AF23" s="914"/>
      <c r="AG23" s="914"/>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3">
        <v>21</v>
      </c>
      <c r="B24" s="913">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4"/>
      <c r="AD24" s="914"/>
      <c r="AE24" s="914"/>
      <c r="AF24" s="914"/>
      <c r="AG24" s="914"/>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3">
        <v>22</v>
      </c>
      <c r="B25" s="913">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4"/>
      <c r="AD25" s="914"/>
      <c r="AE25" s="914"/>
      <c r="AF25" s="914"/>
      <c r="AG25" s="914"/>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3">
        <v>23</v>
      </c>
      <c r="B26" s="913">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4"/>
      <c r="AD26" s="914"/>
      <c r="AE26" s="914"/>
      <c r="AF26" s="914"/>
      <c r="AG26" s="914"/>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3">
        <v>24</v>
      </c>
      <c r="B27" s="913">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4"/>
      <c r="AD27" s="914"/>
      <c r="AE27" s="914"/>
      <c r="AF27" s="914"/>
      <c r="AG27" s="914"/>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3">
        <v>25</v>
      </c>
      <c r="B28" s="913">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4"/>
      <c r="AD28" s="914"/>
      <c r="AE28" s="914"/>
      <c r="AF28" s="914"/>
      <c r="AG28" s="914"/>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3">
        <v>26</v>
      </c>
      <c r="B29" s="913">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4"/>
      <c r="AD29" s="914"/>
      <c r="AE29" s="914"/>
      <c r="AF29" s="914"/>
      <c r="AG29" s="914"/>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3">
        <v>27</v>
      </c>
      <c r="B30" s="913">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4"/>
      <c r="AD30" s="914"/>
      <c r="AE30" s="914"/>
      <c r="AF30" s="914"/>
      <c r="AG30" s="914"/>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3">
        <v>28</v>
      </c>
      <c r="B31" s="913">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4"/>
      <c r="AD31" s="914"/>
      <c r="AE31" s="914"/>
      <c r="AF31" s="914"/>
      <c r="AG31" s="914"/>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3">
        <v>29</v>
      </c>
      <c r="B32" s="913">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4"/>
      <c r="AD32" s="914"/>
      <c r="AE32" s="914"/>
      <c r="AF32" s="914"/>
      <c r="AG32" s="914"/>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3">
        <v>30</v>
      </c>
      <c r="B33" s="913">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4"/>
      <c r="AD33" s="914"/>
      <c r="AE33" s="914"/>
      <c r="AF33" s="914"/>
      <c r="AG33" s="914"/>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470</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92</v>
      </c>
      <c r="D36" s="65"/>
      <c r="E36" s="65"/>
      <c r="F36" s="65"/>
      <c r="G36" s="65"/>
      <c r="H36" s="65"/>
      <c r="I36" s="65"/>
      <c r="J36" s="166" t="s">
        <v>96</v>
      </c>
      <c r="K36" s="60"/>
      <c r="L36" s="60"/>
      <c r="M36" s="60"/>
      <c r="N36" s="60"/>
      <c r="O36" s="60"/>
      <c r="P36" s="65" t="s">
        <v>23</v>
      </c>
      <c r="Q36" s="65"/>
      <c r="R36" s="65"/>
      <c r="S36" s="65"/>
      <c r="T36" s="65"/>
      <c r="U36" s="65"/>
      <c r="V36" s="65"/>
      <c r="W36" s="65"/>
      <c r="X36" s="65"/>
      <c r="Y36" s="446" t="s">
        <v>439</v>
      </c>
      <c r="Z36" s="446"/>
      <c r="AA36" s="446"/>
      <c r="AB36" s="446"/>
      <c r="AC36" s="166" t="s">
        <v>367</v>
      </c>
      <c r="AD36" s="166"/>
      <c r="AE36" s="166"/>
      <c r="AF36" s="166"/>
      <c r="AG36" s="166"/>
      <c r="AH36" s="446" t="s">
        <v>399</v>
      </c>
      <c r="AI36" s="65"/>
      <c r="AJ36" s="65"/>
      <c r="AK36" s="65"/>
      <c r="AL36" s="65" t="s">
        <v>22</v>
      </c>
      <c r="AM36" s="65"/>
      <c r="AN36" s="65"/>
      <c r="AO36" s="582"/>
      <c r="AP36" s="166" t="s">
        <v>443</v>
      </c>
      <c r="AQ36" s="166"/>
      <c r="AR36" s="166"/>
      <c r="AS36" s="166"/>
      <c r="AT36" s="166"/>
      <c r="AU36" s="166"/>
      <c r="AV36" s="166"/>
      <c r="AW36" s="166"/>
      <c r="AX36" s="166"/>
      <c r="AY36" s="0">
        <f>$AY$34</f>
        <v>0</v>
      </c>
    </row>
    <row r="37" spans="1:51" ht="26.25" customHeight="1">
      <c r="A37" s="913">
        <v>1</v>
      </c>
      <c r="B37" s="913">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4"/>
      <c r="AD37" s="914"/>
      <c r="AE37" s="914"/>
      <c r="AF37" s="914"/>
      <c r="AG37" s="914"/>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3">
        <v>2</v>
      </c>
      <c r="B38" s="913">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4"/>
      <c r="AD38" s="914"/>
      <c r="AE38" s="914"/>
      <c r="AF38" s="914"/>
      <c r="AG38" s="914"/>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3">
        <v>3</v>
      </c>
      <c r="B39" s="913">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4"/>
      <c r="AD39" s="914"/>
      <c r="AE39" s="914"/>
      <c r="AF39" s="914"/>
      <c r="AG39" s="914"/>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3">
        <v>4</v>
      </c>
      <c r="B40" s="913">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4"/>
      <c r="AD40" s="914"/>
      <c r="AE40" s="914"/>
      <c r="AF40" s="914"/>
      <c r="AG40" s="914"/>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3">
        <v>5</v>
      </c>
      <c r="B41" s="913">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4"/>
      <c r="AD41" s="914"/>
      <c r="AE41" s="914"/>
      <c r="AF41" s="914"/>
      <c r="AG41" s="914"/>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3">
        <v>6</v>
      </c>
      <c r="B42" s="913">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4"/>
      <c r="AD42" s="914"/>
      <c r="AE42" s="914"/>
      <c r="AF42" s="914"/>
      <c r="AG42" s="914"/>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3">
        <v>7</v>
      </c>
      <c r="B43" s="913">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4"/>
      <c r="AD43" s="914"/>
      <c r="AE43" s="914"/>
      <c r="AF43" s="914"/>
      <c r="AG43" s="914"/>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3">
        <v>8</v>
      </c>
      <c r="B44" s="913">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4"/>
      <c r="AD44" s="914"/>
      <c r="AE44" s="914"/>
      <c r="AF44" s="914"/>
      <c r="AG44" s="914"/>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3">
        <v>9</v>
      </c>
      <c r="B45" s="913">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4"/>
      <c r="AD45" s="914"/>
      <c r="AE45" s="914"/>
      <c r="AF45" s="914"/>
      <c r="AG45" s="914"/>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3">
        <v>10</v>
      </c>
      <c r="B46" s="913">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4"/>
      <c r="AD46" s="914"/>
      <c r="AE46" s="914"/>
      <c r="AF46" s="914"/>
      <c r="AG46" s="914"/>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3">
        <v>11</v>
      </c>
      <c r="B47" s="913">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4"/>
      <c r="AD47" s="914"/>
      <c r="AE47" s="914"/>
      <c r="AF47" s="914"/>
      <c r="AG47" s="914"/>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3">
        <v>12</v>
      </c>
      <c r="B48" s="913">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4"/>
      <c r="AD48" s="914"/>
      <c r="AE48" s="914"/>
      <c r="AF48" s="914"/>
      <c r="AG48" s="914"/>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3">
        <v>13</v>
      </c>
      <c r="B49" s="913">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4"/>
      <c r="AD49" s="914"/>
      <c r="AE49" s="914"/>
      <c r="AF49" s="914"/>
      <c r="AG49" s="914"/>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3">
        <v>14</v>
      </c>
      <c r="B50" s="913">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4"/>
      <c r="AD50" s="914"/>
      <c r="AE50" s="914"/>
      <c r="AF50" s="914"/>
      <c r="AG50" s="914"/>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3">
        <v>15</v>
      </c>
      <c r="B51" s="913">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4"/>
      <c r="AD51" s="914"/>
      <c r="AE51" s="914"/>
      <c r="AF51" s="914"/>
      <c r="AG51" s="914"/>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3">
        <v>16</v>
      </c>
      <c r="B52" s="913">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4"/>
      <c r="AD52" s="914"/>
      <c r="AE52" s="914"/>
      <c r="AF52" s="914"/>
      <c r="AG52" s="914"/>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3">
        <v>17</v>
      </c>
      <c r="B53" s="913">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4"/>
      <c r="AD53" s="914"/>
      <c r="AE53" s="914"/>
      <c r="AF53" s="914"/>
      <c r="AG53" s="914"/>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3">
        <v>18</v>
      </c>
      <c r="B54" s="913">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4"/>
      <c r="AD54" s="914"/>
      <c r="AE54" s="914"/>
      <c r="AF54" s="914"/>
      <c r="AG54" s="914"/>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3">
        <v>19</v>
      </c>
      <c r="B55" s="913">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4"/>
      <c r="AD55" s="914"/>
      <c r="AE55" s="914"/>
      <c r="AF55" s="914"/>
      <c r="AG55" s="914"/>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3">
        <v>20</v>
      </c>
      <c r="B56" s="913">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4"/>
      <c r="AD56" s="914"/>
      <c r="AE56" s="914"/>
      <c r="AF56" s="914"/>
      <c r="AG56" s="914"/>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3">
        <v>21</v>
      </c>
      <c r="B57" s="913">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4"/>
      <c r="AD57" s="914"/>
      <c r="AE57" s="914"/>
      <c r="AF57" s="914"/>
      <c r="AG57" s="914"/>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3">
        <v>22</v>
      </c>
      <c r="B58" s="913">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4"/>
      <c r="AD58" s="914"/>
      <c r="AE58" s="914"/>
      <c r="AF58" s="914"/>
      <c r="AG58" s="914"/>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3">
        <v>23</v>
      </c>
      <c r="B59" s="913">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4"/>
      <c r="AD59" s="914"/>
      <c r="AE59" s="914"/>
      <c r="AF59" s="914"/>
      <c r="AG59" s="914"/>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3">
        <v>24</v>
      </c>
      <c r="B60" s="913">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4"/>
      <c r="AD60" s="914"/>
      <c r="AE60" s="914"/>
      <c r="AF60" s="914"/>
      <c r="AG60" s="914"/>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3">
        <v>25</v>
      </c>
      <c r="B61" s="913">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4"/>
      <c r="AD61" s="914"/>
      <c r="AE61" s="914"/>
      <c r="AF61" s="914"/>
      <c r="AG61" s="914"/>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3">
        <v>26</v>
      </c>
      <c r="B62" s="913">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4"/>
      <c r="AD62" s="914"/>
      <c r="AE62" s="914"/>
      <c r="AF62" s="914"/>
      <c r="AG62" s="914"/>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3">
        <v>27</v>
      </c>
      <c r="B63" s="913">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4"/>
      <c r="AD63" s="914"/>
      <c r="AE63" s="914"/>
      <c r="AF63" s="914"/>
      <c r="AG63" s="914"/>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3">
        <v>28</v>
      </c>
      <c r="B64" s="913">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4"/>
      <c r="AD64" s="914"/>
      <c r="AE64" s="914"/>
      <c r="AF64" s="914"/>
      <c r="AG64" s="914"/>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3">
        <v>29</v>
      </c>
      <c r="B65" s="913">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4"/>
      <c r="AD65" s="914"/>
      <c r="AE65" s="914"/>
      <c r="AF65" s="914"/>
      <c r="AG65" s="914"/>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3">
        <v>30</v>
      </c>
      <c r="B66" s="913">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4"/>
      <c r="AD66" s="914"/>
      <c r="AE66" s="914"/>
      <c r="AF66" s="914"/>
      <c r="AG66" s="914"/>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327</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92</v>
      </c>
      <c r="D69" s="65"/>
      <c r="E69" s="65"/>
      <c r="F69" s="65"/>
      <c r="G69" s="65"/>
      <c r="H69" s="65"/>
      <c r="I69" s="65"/>
      <c r="J69" s="166" t="s">
        <v>96</v>
      </c>
      <c r="K69" s="60"/>
      <c r="L69" s="60"/>
      <c r="M69" s="60"/>
      <c r="N69" s="60"/>
      <c r="O69" s="60"/>
      <c r="P69" s="65" t="s">
        <v>23</v>
      </c>
      <c r="Q69" s="65"/>
      <c r="R69" s="65"/>
      <c r="S69" s="65"/>
      <c r="T69" s="65"/>
      <c r="U69" s="65"/>
      <c r="V69" s="65"/>
      <c r="W69" s="65"/>
      <c r="X69" s="65"/>
      <c r="Y69" s="446" t="s">
        <v>439</v>
      </c>
      <c r="Z69" s="446"/>
      <c r="AA69" s="446"/>
      <c r="AB69" s="446"/>
      <c r="AC69" s="166" t="s">
        <v>367</v>
      </c>
      <c r="AD69" s="166"/>
      <c r="AE69" s="166"/>
      <c r="AF69" s="166"/>
      <c r="AG69" s="166"/>
      <c r="AH69" s="446" t="s">
        <v>399</v>
      </c>
      <c r="AI69" s="65"/>
      <c r="AJ69" s="65"/>
      <c r="AK69" s="65"/>
      <c r="AL69" s="65" t="s">
        <v>22</v>
      </c>
      <c r="AM69" s="65"/>
      <c r="AN69" s="65"/>
      <c r="AO69" s="582"/>
      <c r="AP69" s="166" t="s">
        <v>443</v>
      </c>
      <c r="AQ69" s="166"/>
      <c r="AR69" s="166"/>
      <c r="AS69" s="166"/>
      <c r="AT69" s="166"/>
      <c r="AU69" s="166"/>
      <c r="AV69" s="166"/>
      <c r="AW69" s="166"/>
      <c r="AX69" s="166"/>
      <c r="AY69" s="0">
        <f>$AY$67</f>
        <v>0</v>
      </c>
    </row>
    <row r="70" spans="1:51" ht="26.25" customHeight="1">
      <c r="A70" s="913">
        <v>1</v>
      </c>
      <c r="B70" s="913">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4"/>
      <c r="AD70" s="914"/>
      <c r="AE70" s="914"/>
      <c r="AF70" s="914"/>
      <c r="AG70" s="914"/>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3">
        <v>2</v>
      </c>
      <c r="B71" s="913">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4"/>
      <c r="AD71" s="914"/>
      <c r="AE71" s="914"/>
      <c r="AF71" s="914"/>
      <c r="AG71" s="914"/>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3">
        <v>3</v>
      </c>
      <c r="B72" s="913">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4"/>
      <c r="AD72" s="914"/>
      <c r="AE72" s="914"/>
      <c r="AF72" s="914"/>
      <c r="AG72" s="914"/>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3">
        <v>4</v>
      </c>
      <c r="B73" s="913">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4"/>
      <c r="AD73" s="914"/>
      <c r="AE73" s="914"/>
      <c r="AF73" s="914"/>
      <c r="AG73" s="914"/>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3">
        <v>5</v>
      </c>
      <c r="B74" s="913">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4"/>
      <c r="AD74" s="914"/>
      <c r="AE74" s="914"/>
      <c r="AF74" s="914"/>
      <c r="AG74" s="914"/>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3">
        <v>6</v>
      </c>
      <c r="B75" s="913">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4"/>
      <c r="AD75" s="914"/>
      <c r="AE75" s="914"/>
      <c r="AF75" s="914"/>
      <c r="AG75" s="914"/>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3">
        <v>7</v>
      </c>
      <c r="B76" s="913">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4"/>
      <c r="AD76" s="914"/>
      <c r="AE76" s="914"/>
      <c r="AF76" s="914"/>
      <c r="AG76" s="914"/>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3">
        <v>8</v>
      </c>
      <c r="B77" s="913">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4"/>
      <c r="AD77" s="914"/>
      <c r="AE77" s="914"/>
      <c r="AF77" s="914"/>
      <c r="AG77" s="914"/>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3">
        <v>9</v>
      </c>
      <c r="B78" s="913">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4"/>
      <c r="AD78" s="914"/>
      <c r="AE78" s="914"/>
      <c r="AF78" s="914"/>
      <c r="AG78" s="914"/>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3">
        <v>10</v>
      </c>
      <c r="B79" s="913">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4"/>
      <c r="AD79" s="914"/>
      <c r="AE79" s="914"/>
      <c r="AF79" s="914"/>
      <c r="AG79" s="914"/>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3">
        <v>11</v>
      </c>
      <c r="B80" s="913">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4"/>
      <c r="AD80" s="914"/>
      <c r="AE80" s="914"/>
      <c r="AF80" s="914"/>
      <c r="AG80" s="914"/>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3">
        <v>12</v>
      </c>
      <c r="B81" s="913">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4"/>
      <c r="AD81" s="914"/>
      <c r="AE81" s="914"/>
      <c r="AF81" s="914"/>
      <c r="AG81" s="914"/>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3">
        <v>13</v>
      </c>
      <c r="B82" s="913">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4"/>
      <c r="AD82" s="914"/>
      <c r="AE82" s="914"/>
      <c r="AF82" s="914"/>
      <c r="AG82" s="914"/>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3">
        <v>14</v>
      </c>
      <c r="B83" s="913">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4"/>
      <c r="AD83" s="914"/>
      <c r="AE83" s="914"/>
      <c r="AF83" s="914"/>
      <c r="AG83" s="914"/>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3">
        <v>15</v>
      </c>
      <c r="B84" s="913">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4"/>
      <c r="AD84" s="914"/>
      <c r="AE84" s="914"/>
      <c r="AF84" s="914"/>
      <c r="AG84" s="914"/>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3">
        <v>16</v>
      </c>
      <c r="B85" s="913">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4"/>
      <c r="AD85" s="914"/>
      <c r="AE85" s="914"/>
      <c r="AF85" s="914"/>
      <c r="AG85" s="914"/>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3">
        <v>17</v>
      </c>
      <c r="B86" s="913">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4"/>
      <c r="AD86" s="914"/>
      <c r="AE86" s="914"/>
      <c r="AF86" s="914"/>
      <c r="AG86" s="914"/>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3">
        <v>18</v>
      </c>
      <c r="B87" s="913">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4"/>
      <c r="AD87" s="914"/>
      <c r="AE87" s="914"/>
      <c r="AF87" s="914"/>
      <c r="AG87" s="914"/>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3">
        <v>19</v>
      </c>
      <c r="B88" s="913">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4"/>
      <c r="AD88" s="914"/>
      <c r="AE88" s="914"/>
      <c r="AF88" s="914"/>
      <c r="AG88" s="914"/>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3">
        <v>20</v>
      </c>
      <c r="B89" s="913">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4"/>
      <c r="AD89" s="914"/>
      <c r="AE89" s="914"/>
      <c r="AF89" s="914"/>
      <c r="AG89" s="914"/>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3">
        <v>21</v>
      </c>
      <c r="B90" s="913">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4"/>
      <c r="AD90" s="914"/>
      <c r="AE90" s="914"/>
      <c r="AF90" s="914"/>
      <c r="AG90" s="914"/>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3">
        <v>22</v>
      </c>
      <c r="B91" s="913">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4"/>
      <c r="AD91" s="914"/>
      <c r="AE91" s="914"/>
      <c r="AF91" s="914"/>
      <c r="AG91" s="914"/>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3">
        <v>23</v>
      </c>
      <c r="B92" s="913">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4"/>
      <c r="AD92" s="914"/>
      <c r="AE92" s="914"/>
      <c r="AF92" s="914"/>
      <c r="AG92" s="914"/>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3">
        <v>24</v>
      </c>
      <c r="B93" s="913">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4"/>
      <c r="AD93" s="914"/>
      <c r="AE93" s="914"/>
      <c r="AF93" s="914"/>
      <c r="AG93" s="914"/>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3">
        <v>25</v>
      </c>
      <c r="B94" s="913">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4"/>
      <c r="AD94" s="914"/>
      <c r="AE94" s="914"/>
      <c r="AF94" s="914"/>
      <c r="AG94" s="914"/>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3">
        <v>26</v>
      </c>
      <c r="B95" s="913">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4"/>
      <c r="AD95" s="914"/>
      <c r="AE95" s="914"/>
      <c r="AF95" s="914"/>
      <c r="AG95" s="914"/>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3">
        <v>27</v>
      </c>
      <c r="B96" s="913">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4"/>
      <c r="AD96" s="914"/>
      <c r="AE96" s="914"/>
      <c r="AF96" s="914"/>
      <c r="AG96" s="914"/>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3">
        <v>28</v>
      </c>
      <c r="B97" s="913">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4"/>
      <c r="AD97" s="914"/>
      <c r="AE97" s="914"/>
      <c r="AF97" s="914"/>
      <c r="AG97" s="914"/>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3">
        <v>29</v>
      </c>
      <c r="B98" s="913">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4"/>
      <c r="AD98" s="914"/>
      <c r="AE98" s="914"/>
      <c r="AF98" s="914"/>
      <c r="AG98" s="914"/>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3">
        <v>30</v>
      </c>
      <c r="B99" s="913">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4"/>
      <c r="AD99" s="914"/>
      <c r="AE99" s="914"/>
      <c r="AF99" s="914"/>
      <c r="AG99" s="914"/>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5</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92</v>
      </c>
      <c r="D102" s="65"/>
      <c r="E102" s="65"/>
      <c r="F102" s="65"/>
      <c r="G102" s="65"/>
      <c r="H102" s="65"/>
      <c r="I102" s="65"/>
      <c r="J102" s="166" t="s">
        <v>96</v>
      </c>
      <c r="K102" s="60"/>
      <c r="L102" s="60"/>
      <c r="M102" s="60"/>
      <c r="N102" s="60"/>
      <c r="O102" s="60"/>
      <c r="P102" s="65" t="s">
        <v>23</v>
      </c>
      <c r="Q102" s="65"/>
      <c r="R102" s="65"/>
      <c r="S102" s="65"/>
      <c r="T102" s="65"/>
      <c r="U102" s="65"/>
      <c r="V102" s="65"/>
      <c r="W102" s="65"/>
      <c r="X102" s="65"/>
      <c r="Y102" s="446" t="s">
        <v>439</v>
      </c>
      <c r="Z102" s="446"/>
      <c r="AA102" s="446"/>
      <c r="AB102" s="446"/>
      <c r="AC102" s="166" t="s">
        <v>367</v>
      </c>
      <c r="AD102" s="166"/>
      <c r="AE102" s="166"/>
      <c r="AF102" s="166"/>
      <c r="AG102" s="166"/>
      <c r="AH102" s="446" t="s">
        <v>399</v>
      </c>
      <c r="AI102" s="65"/>
      <c r="AJ102" s="65"/>
      <c r="AK102" s="65"/>
      <c r="AL102" s="65" t="s">
        <v>22</v>
      </c>
      <c r="AM102" s="65"/>
      <c r="AN102" s="65"/>
      <c r="AO102" s="582"/>
      <c r="AP102" s="166" t="s">
        <v>443</v>
      </c>
      <c r="AQ102" s="166"/>
      <c r="AR102" s="166"/>
      <c r="AS102" s="166"/>
      <c r="AT102" s="166"/>
      <c r="AU102" s="166"/>
      <c r="AV102" s="166"/>
      <c r="AW102" s="166"/>
      <c r="AX102" s="166"/>
      <c r="AY102" s="0">
        <f>$AY$100</f>
        <v>0</v>
      </c>
    </row>
    <row r="103" spans="1:51" ht="26.25" customHeight="1">
      <c r="A103" s="913">
        <v>1</v>
      </c>
      <c r="B103" s="913">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4"/>
      <c r="AD103" s="914"/>
      <c r="AE103" s="914"/>
      <c r="AF103" s="914"/>
      <c r="AG103" s="914"/>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3">
        <v>2</v>
      </c>
      <c r="B104" s="913">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4"/>
      <c r="AD104" s="914"/>
      <c r="AE104" s="914"/>
      <c r="AF104" s="914"/>
      <c r="AG104" s="914"/>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3">
        <v>3</v>
      </c>
      <c r="B105" s="913">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4"/>
      <c r="AD105" s="914"/>
      <c r="AE105" s="914"/>
      <c r="AF105" s="914"/>
      <c r="AG105" s="914"/>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3">
        <v>4</v>
      </c>
      <c r="B106" s="913">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4"/>
      <c r="AD106" s="914"/>
      <c r="AE106" s="914"/>
      <c r="AF106" s="914"/>
      <c r="AG106" s="914"/>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3">
        <v>5</v>
      </c>
      <c r="B107" s="913">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4"/>
      <c r="AD107" s="914"/>
      <c r="AE107" s="914"/>
      <c r="AF107" s="914"/>
      <c r="AG107" s="914"/>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3">
        <v>6</v>
      </c>
      <c r="B108" s="913">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4"/>
      <c r="AD108" s="914"/>
      <c r="AE108" s="914"/>
      <c r="AF108" s="914"/>
      <c r="AG108" s="914"/>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3">
        <v>7</v>
      </c>
      <c r="B109" s="913">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4"/>
      <c r="AD109" s="914"/>
      <c r="AE109" s="914"/>
      <c r="AF109" s="914"/>
      <c r="AG109" s="914"/>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3">
        <v>8</v>
      </c>
      <c r="B110" s="913">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4"/>
      <c r="AD110" s="914"/>
      <c r="AE110" s="914"/>
      <c r="AF110" s="914"/>
      <c r="AG110" s="914"/>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3">
        <v>9</v>
      </c>
      <c r="B111" s="913">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4"/>
      <c r="AD111" s="914"/>
      <c r="AE111" s="914"/>
      <c r="AF111" s="914"/>
      <c r="AG111" s="914"/>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3">
        <v>10</v>
      </c>
      <c r="B112" s="913">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4"/>
      <c r="AD112" s="914"/>
      <c r="AE112" s="914"/>
      <c r="AF112" s="914"/>
      <c r="AG112" s="914"/>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3">
        <v>11</v>
      </c>
      <c r="B113" s="913">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4"/>
      <c r="AD113" s="914"/>
      <c r="AE113" s="914"/>
      <c r="AF113" s="914"/>
      <c r="AG113" s="914"/>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3">
        <v>12</v>
      </c>
      <c r="B114" s="913">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4"/>
      <c r="AD114" s="914"/>
      <c r="AE114" s="914"/>
      <c r="AF114" s="914"/>
      <c r="AG114" s="914"/>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3">
        <v>13</v>
      </c>
      <c r="B115" s="913">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4"/>
      <c r="AD115" s="914"/>
      <c r="AE115" s="914"/>
      <c r="AF115" s="914"/>
      <c r="AG115" s="914"/>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3">
        <v>14</v>
      </c>
      <c r="B116" s="913">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4"/>
      <c r="AD116" s="914"/>
      <c r="AE116" s="914"/>
      <c r="AF116" s="914"/>
      <c r="AG116" s="914"/>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3">
        <v>15</v>
      </c>
      <c r="B117" s="913">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4"/>
      <c r="AD117" s="914"/>
      <c r="AE117" s="914"/>
      <c r="AF117" s="914"/>
      <c r="AG117" s="914"/>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3">
        <v>16</v>
      </c>
      <c r="B118" s="913">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4"/>
      <c r="AD118" s="914"/>
      <c r="AE118" s="914"/>
      <c r="AF118" s="914"/>
      <c r="AG118" s="914"/>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3">
        <v>17</v>
      </c>
      <c r="B119" s="913">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4"/>
      <c r="AD119" s="914"/>
      <c r="AE119" s="914"/>
      <c r="AF119" s="914"/>
      <c r="AG119" s="914"/>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3">
        <v>18</v>
      </c>
      <c r="B120" s="913">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4"/>
      <c r="AD120" s="914"/>
      <c r="AE120" s="914"/>
      <c r="AF120" s="914"/>
      <c r="AG120" s="914"/>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3">
        <v>19</v>
      </c>
      <c r="B121" s="913">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4"/>
      <c r="AD121" s="914"/>
      <c r="AE121" s="914"/>
      <c r="AF121" s="914"/>
      <c r="AG121" s="914"/>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3">
        <v>20</v>
      </c>
      <c r="B122" s="913">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4"/>
      <c r="AD122" s="914"/>
      <c r="AE122" s="914"/>
      <c r="AF122" s="914"/>
      <c r="AG122" s="914"/>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3">
        <v>21</v>
      </c>
      <c r="B123" s="913">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4"/>
      <c r="AD123" s="914"/>
      <c r="AE123" s="914"/>
      <c r="AF123" s="914"/>
      <c r="AG123" s="914"/>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3">
        <v>22</v>
      </c>
      <c r="B124" s="913">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4"/>
      <c r="AD124" s="914"/>
      <c r="AE124" s="914"/>
      <c r="AF124" s="914"/>
      <c r="AG124" s="914"/>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3">
        <v>23</v>
      </c>
      <c r="B125" s="913">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4"/>
      <c r="AD125" s="914"/>
      <c r="AE125" s="914"/>
      <c r="AF125" s="914"/>
      <c r="AG125" s="914"/>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3">
        <v>24</v>
      </c>
      <c r="B126" s="913">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4"/>
      <c r="AD126" s="914"/>
      <c r="AE126" s="914"/>
      <c r="AF126" s="914"/>
      <c r="AG126" s="914"/>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3">
        <v>25</v>
      </c>
      <c r="B127" s="913">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4"/>
      <c r="AD127" s="914"/>
      <c r="AE127" s="914"/>
      <c r="AF127" s="914"/>
      <c r="AG127" s="914"/>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3">
        <v>26</v>
      </c>
      <c r="B128" s="913">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4"/>
      <c r="AD128" s="914"/>
      <c r="AE128" s="914"/>
      <c r="AF128" s="914"/>
      <c r="AG128" s="914"/>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3">
        <v>27</v>
      </c>
      <c r="B129" s="913">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4"/>
      <c r="AD129" s="914"/>
      <c r="AE129" s="914"/>
      <c r="AF129" s="914"/>
      <c r="AG129" s="914"/>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3">
        <v>28</v>
      </c>
      <c r="B130" s="913">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4"/>
      <c r="AD130" s="914"/>
      <c r="AE130" s="914"/>
      <c r="AF130" s="914"/>
      <c r="AG130" s="914"/>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3">
        <v>29</v>
      </c>
      <c r="B131" s="913">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4"/>
      <c r="AD131" s="914"/>
      <c r="AE131" s="914"/>
      <c r="AF131" s="914"/>
      <c r="AG131" s="914"/>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3">
        <v>30</v>
      </c>
      <c r="B132" s="913">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4"/>
      <c r="AD132" s="914"/>
      <c r="AE132" s="914"/>
      <c r="AF132" s="914"/>
      <c r="AG132" s="914"/>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191</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92</v>
      </c>
      <c r="D135" s="65"/>
      <c r="E135" s="65"/>
      <c r="F135" s="65"/>
      <c r="G135" s="65"/>
      <c r="H135" s="65"/>
      <c r="I135" s="65"/>
      <c r="J135" s="166" t="s">
        <v>96</v>
      </c>
      <c r="K135" s="60"/>
      <c r="L135" s="60"/>
      <c r="M135" s="60"/>
      <c r="N135" s="60"/>
      <c r="O135" s="60"/>
      <c r="P135" s="65" t="s">
        <v>23</v>
      </c>
      <c r="Q135" s="65"/>
      <c r="R135" s="65"/>
      <c r="S135" s="65"/>
      <c r="T135" s="65"/>
      <c r="U135" s="65"/>
      <c r="V135" s="65"/>
      <c r="W135" s="65"/>
      <c r="X135" s="65"/>
      <c r="Y135" s="446" t="s">
        <v>439</v>
      </c>
      <c r="Z135" s="446"/>
      <c r="AA135" s="446"/>
      <c r="AB135" s="446"/>
      <c r="AC135" s="166" t="s">
        <v>367</v>
      </c>
      <c r="AD135" s="166"/>
      <c r="AE135" s="166"/>
      <c r="AF135" s="166"/>
      <c r="AG135" s="166"/>
      <c r="AH135" s="446" t="s">
        <v>399</v>
      </c>
      <c r="AI135" s="65"/>
      <c r="AJ135" s="65"/>
      <c r="AK135" s="65"/>
      <c r="AL135" s="65" t="s">
        <v>22</v>
      </c>
      <c r="AM135" s="65"/>
      <c r="AN135" s="65"/>
      <c r="AO135" s="582"/>
      <c r="AP135" s="166" t="s">
        <v>443</v>
      </c>
      <c r="AQ135" s="166"/>
      <c r="AR135" s="166"/>
      <c r="AS135" s="166"/>
      <c r="AT135" s="166"/>
      <c r="AU135" s="166"/>
      <c r="AV135" s="166"/>
      <c r="AW135" s="166"/>
      <c r="AX135" s="166"/>
      <c r="AY135" s="0">
        <f>$AY$133</f>
        <v>0</v>
      </c>
    </row>
    <row r="136" spans="1:51" ht="26.25" customHeight="1">
      <c r="A136" s="913">
        <v>1</v>
      </c>
      <c r="B136" s="913">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4"/>
      <c r="AD136" s="914"/>
      <c r="AE136" s="914"/>
      <c r="AF136" s="914"/>
      <c r="AG136" s="914"/>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3">
        <v>2</v>
      </c>
      <c r="B137" s="913">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4"/>
      <c r="AD137" s="914"/>
      <c r="AE137" s="914"/>
      <c r="AF137" s="914"/>
      <c r="AG137" s="914"/>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3">
        <v>3</v>
      </c>
      <c r="B138" s="913">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4"/>
      <c r="AD138" s="914"/>
      <c r="AE138" s="914"/>
      <c r="AF138" s="914"/>
      <c r="AG138" s="914"/>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3">
        <v>4</v>
      </c>
      <c r="B139" s="913">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4"/>
      <c r="AD139" s="914"/>
      <c r="AE139" s="914"/>
      <c r="AF139" s="914"/>
      <c r="AG139" s="914"/>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3">
        <v>5</v>
      </c>
      <c r="B140" s="913">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4"/>
      <c r="AD140" s="914"/>
      <c r="AE140" s="914"/>
      <c r="AF140" s="914"/>
      <c r="AG140" s="914"/>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3">
        <v>6</v>
      </c>
      <c r="B141" s="913">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4"/>
      <c r="AD141" s="914"/>
      <c r="AE141" s="914"/>
      <c r="AF141" s="914"/>
      <c r="AG141" s="914"/>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3">
        <v>7</v>
      </c>
      <c r="B142" s="913">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4"/>
      <c r="AD142" s="914"/>
      <c r="AE142" s="914"/>
      <c r="AF142" s="914"/>
      <c r="AG142" s="914"/>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3">
        <v>8</v>
      </c>
      <c r="B143" s="913">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4"/>
      <c r="AD143" s="914"/>
      <c r="AE143" s="914"/>
      <c r="AF143" s="914"/>
      <c r="AG143" s="914"/>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3">
        <v>9</v>
      </c>
      <c r="B144" s="913">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4"/>
      <c r="AD144" s="914"/>
      <c r="AE144" s="914"/>
      <c r="AF144" s="914"/>
      <c r="AG144" s="914"/>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3">
        <v>10</v>
      </c>
      <c r="B145" s="913">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4"/>
      <c r="AD145" s="914"/>
      <c r="AE145" s="914"/>
      <c r="AF145" s="914"/>
      <c r="AG145" s="914"/>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3">
        <v>11</v>
      </c>
      <c r="B146" s="913">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4"/>
      <c r="AD146" s="914"/>
      <c r="AE146" s="914"/>
      <c r="AF146" s="914"/>
      <c r="AG146" s="914"/>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3">
        <v>12</v>
      </c>
      <c r="B147" s="913">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4"/>
      <c r="AD147" s="914"/>
      <c r="AE147" s="914"/>
      <c r="AF147" s="914"/>
      <c r="AG147" s="914"/>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3">
        <v>13</v>
      </c>
      <c r="B148" s="913">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4"/>
      <c r="AD148" s="914"/>
      <c r="AE148" s="914"/>
      <c r="AF148" s="914"/>
      <c r="AG148" s="914"/>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3">
        <v>14</v>
      </c>
      <c r="B149" s="913">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4"/>
      <c r="AD149" s="914"/>
      <c r="AE149" s="914"/>
      <c r="AF149" s="914"/>
      <c r="AG149" s="914"/>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3">
        <v>15</v>
      </c>
      <c r="B150" s="913">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4"/>
      <c r="AD150" s="914"/>
      <c r="AE150" s="914"/>
      <c r="AF150" s="914"/>
      <c r="AG150" s="914"/>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3">
        <v>16</v>
      </c>
      <c r="B151" s="913">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4"/>
      <c r="AD151" s="914"/>
      <c r="AE151" s="914"/>
      <c r="AF151" s="914"/>
      <c r="AG151" s="914"/>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3">
        <v>17</v>
      </c>
      <c r="B152" s="913">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4"/>
      <c r="AD152" s="914"/>
      <c r="AE152" s="914"/>
      <c r="AF152" s="914"/>
      <c r="AG152" s="914"/>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3">
        <v>18</v>
      </c>
      <c r="B153" s="913">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4"/>
      <c r="AD153" s="914"/>
      <c r="AE153" s="914"/>
      <c r="AF153" s="914"/>
      <c r="AG153" s="914"/>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3">
        <v>19</v>
      </c>
      <c r="B154" s="913">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4"/>
      <c r="AD154" s="914"/>
      <c r="AE154" s="914"/>
      <c r="AF154" s="914"/>
      <c r="AG154" s="914"/>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3">
        <v>20</v>
      </c>
      <c r="B155" s="913">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4"/>
      <c r="AD155" s="914"/>
      <c r="AE155" s="914"/>
      <c r="AF155" s="914"/>
      <c r="AG155" s="914"/>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3">
        <v>21</v>
      </c>
      <c r="B156" s="913">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4"/>
      <c r="AD156" s="914"/>
      <c r="AE156" s="914"/>
      <c r="AF156" s="914"/>
      <c r="AG156" s="914"/>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3">
        <v>22</v>
      </c>
      <c r="B157" s="913">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4"/>
      <c r="AD157" s="914"/>
      <c r="AE157" s="914"/>
      <c r="AF157" s="914"/>
      <c r="AG157" s="914"/>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3">
        <v>23</v>
      </c>
      <c r="B158" s="913">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4"/>
      <c r="AD158" s="914"/>
      <c r="AE158" s="914"/>
      <c r="AF158" s="914"/>
      <c r="AG158" s="914"/>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3">
        <v>24</v>
      </c>
      <c r="B159" s="913">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4"/>
      <c r="AD159" s="914"/>
      <c r="AE159" s="914"/>
      <c r="AF159" s="914"/>
      <c r="AG159" s="914"/>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3">
        <v>25</v>
      </c>
      <c r="B160" s="913">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4"/>
      <c r="AD160" s="914"/>
      <c r="AE160" s="914"/>
      <c r="AF160" s="914"/>
      <c r="AG160" s="914"/>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3">
        <v>26</v>
      </c>
      <c r="B161" s="913">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4"/>
      <c r="AD161" s="914"/>
      <c r="AE161" s="914"/>
      <c r="AF161" s="914"/>
      <c r="AG161" s="914"/>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3">
        <v>27</v>
      </c>
      <c r="B162" s="913">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4"/>
      <c r="AD162" s="914"/>
      <c r="AE162" s="914"/>
      <c r="AF162" s="914"/>
      <c r="AG162" s="914"/>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3">
        <v>28</v>
      </c>
      <c r="B163" s="913">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4"/>
      <c r="AD163" s="914"/>
      <c r="AE163" s="914"/>
      <c r="AF163" s="914"/>
      <c r="AG163" s="914"/>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3">
        <v>29</v>
      </c>
      <c r="B164" s="913">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4"/>
      <c r="AD164" s="914"/>
      <c r="AE164" s="914"/>
      <c r="AF164" s="914"/>
      <c r="AG164" s="914"/>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3">
        <v>30</v>
      </c>
      <c r="B165" s="913">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4"/>
      <c r="AD165" s="914"/>
      <c r="AE165" s="914"/>
      <c r="AF165" s="914"/>
      <c r="AG165" s="914"/>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328</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92</v>
      </c>
      <c r="D168" s="65"/>
      <c r="E168" s="65"/>
      <c r="F168" s="65"/>
      <c r="G168" s="65"/>
      <c r="H168" s="65"/>
      <c r="I168" s="65"/>
      <c r="J168" s="166" t="s">
        <v>96</v>
      </c>
      <c r="K168" s="60"/>
      <c r="L168" s="60"/>
      <c r="M168" s="60"/>
      <c r="N168" s="60"/>
      <c r="O168" s="60"/>
      <c r="P168" s="65" t="s">
        <v>23</v>
      </c>
      <c r="Q168" s="65"/>
      <c r="R168" s="65"/>
      <c r="S168" s="65"/>
      <c r="T168" s="65"/>
      <c r="U168" s="65"/>
      <c r="V168" s="65"/>
      <c r="W168" s="65"/>
      <c r="X168" s="65"/>
      <c r="Y168" s="446" t="s">
        <v>439</v>
      </c>
      <c r="Z168" s="446"/>
      <c r="AA168" s="446"/>
      <c r="AB168" s="446"/>
      <c r="AC168" s="166" t="s">
        <v>367</v>
      </c>
      <c r="AD168" s="166"/>
      <c r="AE168" s="166"/>
      <c r="AF168" s="166"/>
      <c r="AG168" s="166"/>
      <c r="AH168" s="446" t="s">
        <v>399</v>
      </c>
      <c r="AI168" s="65"/>
      <c r="AJ168" s="65"/>
      <c r="AK168" s="65"/>
      <c r="AL168" s="65" t="s">
        <v>22</v>
      </c>
      <c r="AM168" s="65"/>
      <c r="AN168" s="65"/>
      <c r="AO168" s="582"/>
      <c r="AP168" s="166" t="s">
        <v>443</v>
      </c>
      <c r="AQ168" s="166"/>
      <c r="AR168" s="166"/>
      <c r="AS168" s="166"/>
      <c r="AT168" s="166"/>
      <c r="AU168" s="166"/>
      <c r="AV168" s="166"/>
      <c r="AW168" s="166"/>
      <c r="AX168" s="166"/>
      <c r="AY168" s="0">
        <f>$AY$166</f>
        <v>0</v>
      </c>
    </row>
    <row r="169" spans="1:51" ht="26.25" customHeight="1">
      <c r="A169" s="913">
        <v>1</v>
      </c>
      <c r="B169" s="913">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4"/>
      <c r="AD169" s="914"/>
      <c r="AE169" s="914"/>
      <c r="AF169" s="914"/>
      <c r="AG169" s="914"/>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3">
        <v>2</v>
      </c>
      <c r="B170" s="913">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4"/>
      <c r="AD170" s="914"/>
      <c r="AE170" s="914"/>
      <c r="AF170" s="914"/>
      <c r="AG170" s="914"/>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3">
        <v>3</v>
      </c>
      <c r="B171" s="913">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4"/>
      <c r="AD171" s="914"/>
      <c r="AE171" s="914"/>
      <c r="AF171" s="914"/>
      <c r="AG171" s="914"/>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3">
        <v>4</v>
      </c>
      <c r="B172" s="913">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4"/>
      <c r="AD172" s="914"/>
      <c r="AE172" s="914"/>
      <c r="AF172" s="914"/>
      <c r="AG172" s="914"/>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3">
        <v>5</v>
      </c>
      <c r="B173" s="913">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4"/>
      <c r="AD173" s="914"/>
      <c r="AE173" s="914"/>
      <c r="AF173" s="914"/>
      <c r="AG173" s="914"/>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3">
        <v>6</v>
      </c>
      <c r="B174" s="913">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4"/>
      <c r="AD174" s="914"/>
      <c r="AE174" s="914"/>
      <c r="AF174" s="914"/>
      <c r="AG174" s="914"/>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3">
        <v>7</v>
      </c>
      <c r="B175" s="913">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4"/>
      <c r="AD175" s="914"/>
      <c r="AE175" s="914"/>
      <c r="AF175" s="914"/>
      <c r="AG175" s="914"/>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3">
        <v>8</v>
      </c>
      <c r="B176" s="913">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4"/>
      <c r="AD176" s="914"/>
      <c r="AE176" s="914"/>
      <c r="AF176" s="914"/>
      <c r="AG176" s="914"/>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3">
        <v>9</v>
      </c>
      <c r="B177" s="913">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4"/>
      <c r="AD177" s="914"/>
      <c r="AE177" s="914"/>
      <c r="AF177" s="914"/>
      <c r="AG177" s="914"/>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3">
        <v>10</v>
      </c>
      <c r="B178" s="913">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4"/>
      <c r="AD178" s="914"/>
      <c r="AE178" s="914"/>
      <c r="AF178" s="914"/>
      <c r="AG178" s="914"/>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3">
        <v>11</v>
      </c>
      <c r="B179" s="913">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4"/>
      <c r="AD179" s="914"/>
      <c r="AE179" s="914"/>
      <c r="AF179" s="914"/>
      <c r="AG179" s="914"/>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3">
        <v>12</v>
      </c>
      <c r="B180" s="913">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4"/>
      <c r="AD180" s="914"/>
      <c r="AE180" s="914"/>
      <c r="AF180" s="914"/>
      <c r="AG180" s="914"/>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3">
        <v>13</v>
      </c>
      <c r="B181" s="913">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4"/>
      <c r="AD181" s="914"/>
      <c r="AE181" s="914"/>
      <c r="AF181" s="914"/>
      <c r="AG181" s="914"/>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3">
        <v>14</v>
      </c>
      <c r="B182" s="913">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4"/>
      <c r="AD182" s="914"/>
      <c r="AE182" s="914"/>
      <c r="AF182" s="914"/>
      <c r="AG182" s="914"/>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3">
        <v>15</v>
      </c>
      <c r="B183" s="913">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4"/>
      <c r="AD183" s="914"/>
      <c r="AE183" s="914"/>
      <c r="AF183" s="914"/>
      <c r="AG183" s="914"/>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3">
        <v>16</v>
      </c>
      <c r="B184" s="913">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4"/>
      <c r="AD184" s="914"/>
      <c r="AE184" s="914"/>
      <c r="AF184" s="914"/>
      <c r="AG184" s="914"/>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3">
        <v>17</v>
      </c>
      <c r="B185" s="913">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4"/>
      <c r="AD185" s="914"/>
      <c r="AE185" s="914"/>
      <c r="AF185" s="914"/>
      <c r="AG185" s="914"/>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3">
        <v>18</v>
      </c>
      <c r="B186" s="913">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4"/>
      <c r="AD186" s="914"/>
      <c r="AE186" s="914"/>
      <c r="AF186" s="914"/>
      <c r="AG186" s="914"/>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3">
        <v>19</v>
      </c>
      <c r="B187" s="913">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4"/>
      <c r="AD187" s="914"/>
      <c r="AE187" s="914"/>
      <c r="AF187" s="914"/>
      <c r="AG187" s="914"/>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3">
        <v>20</v>
      </c>
      <c r="B188" s="913">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4"/>
      <c r="AD188" s="914"/>
      <c r="AE188" s="914"/>
      <c r="AF188" s="914"/>
      <c r="AG188" s="914"/>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3">
        <v>21</v>
      </c>
      <c r="B189" s="913">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4"/>
      <c r="AD189" s="914"/>
      <c r="AE189" s="914"/>
      <c r="AF189" s="914"/>
      <c r="AG189" s="914"/>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3">
        <v>22</v>
      </c>
      <c r="B190" s="913">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4"/>
      <c r="AD190" s="914"/>
      <c r="AE190" s="914"/>
      <c r="AF190" s="914"/>
      <c r="AG190" s="914"/>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3">
        <v>23</v>
      </c>
      <c r="B191" s="913">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4"/>
      <c r="AD191" s="914"/>
      <c r="AE191" s="914"/>
      <c r="AF191" s="914"/>
      <c r="AG191" s="914"/>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3">
        <v>24</v>
      </c>
      <c r="B192" s="913">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4"/>
      <c r="AD192" s="914"/>
      <c r="AE192" s="914"/>
      <c r="AF192" s="914"/>
      <c r="AG192" s="914"/>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3">
        <v>25</v>
      </c>
      <c r="B193" s="913">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4"/>
      <c r="AD193" s="914"/>
      <c r="AE193" s="914"/>
      <c r="AF193" s="914"/>
      <c r="AG193" s="914"/>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3">
        <v>26</v>
      </c>
      <c r="B194" s="913">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4"/>
      <c r="AD194" s="914"/>
      <c r="AE194" s="914"/>
      <c r="AF194" s="914"/>
      <c r="AG194" s="914"/>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3">
        <v>27</v>
      </c>
      <c r="B195" s="913">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4"/>
      <c r="AD195" s="914"/>
      <c r="AE195" s="914"/>
      <c r="AF195" s="914"/>
      <c r="AG195" s="914"/>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3">
        <v>28</v>
      </c>
      <c r="B196" s="913">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4"/>
      <c r="AD196" s="914"/>
      <c r="AE196" s="914"/>
      <c r="AF196" s="914"/>
      <c r="AG196" s="914"/>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3">
        <v>29</v>
      </c>
      <c r="B197" s="913">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4"/>
      <c r="AD197" s="914"/>
      <c r="AE197" s="914"/>
      <c r="AF197" s="914"/>
      <c r="AG197" s="914"/>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3">
        <v>30</v>
      </c>
      <c r="B198" s="913">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4"/>
      <c r="AD198" s="914"/>
      <c r="AE198" s="914"/>
      <c r="AF198" s="914"/>
      <c r="AG198" s="914"/>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153</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92</v>
      </c>
      <c r="D201" s="65"/>
      <c r="E201" s="65"/>
      <c r="F201" s="65"/>
      <c r="G201" s="65"/>
      <c r="H201" s="65"/>
      <c r="I201" s="65"/>
      <c r="J201" s="166" t="s">
        <v>96</v>
      </c>
      <c r="K201" s="60"/>
      <c r="L201" s="60"/>
      <c r="M201" s="60"/>
      <c r="N201" s="60"/>
      <c r="O201" s="60"/>
      <c r="P201" s="65" t="s">
        <v>23</v>
      </c>
      <c r="Q201" s="65"/>
      <c r="R201" s="65"/>
      <c r="S201" s="65"/>
      <c r="T201" s="65"/>
      <c r="U201" s="65"/>
      <c r="V201" s="65"/>
      <c r="W201" s="65"/>
      <c r="X201" s="65"/>
      <c r="Y201" s="446" t="s">
        <v>439</v>
      </c>
      <c r="Z201" s="446"/>
      <c r="AA201" s="446"/>
      <c r="AB201" s="446"/>
      <c r="AC201" s="166" t="s">
        <v>367</v>
      </c>
      <c r="AD201" s="166"/>
      <c r="AE201" s="166"/>
      <c r="AF201" s="166"/>
      <c r="AG201" s="166"/>
      <c r="AH201" s="446" t="s">
        <v>399</v>
      </c>
      <c r="AI201" s="65"/>
      <c r="AJ201" s="65"/>
      <c r="AK201" s="65"/>
      <c r="AL201" s="65" t="s">
        <v>22</v>
      </c>
      <c r="AM201" s="65"/>
      <c r="AN201" s="65"/>
      <c r="AO201" s="582"/>
      <c r="AP201" s="166" t="s">
        <v>443</v>
      </c>
      <c r="AQ201" s="166"/>
      <c r="AR201" s="166"/>
      <c r="AS201" s="166"/>
      <c r="AT201" s="166"/>
      <c r="AU201" s="166"/>
      <c r="AV201" s="166"/>
      <c r="AW201" s="166"/>
      <c r="AX201" s="166"/>
      <c r="AY201" s="0">
        <f>$AY$199</f>
        <v>0</v>
      </c>
    </row>
    <row r="202" spans="1:51" ht="26.25" customHeight="1">
      <c r="A202" s="913">
        <v>1</v>
      </c>
      <c r="B202" s="913">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4"/>
      <c r="AD202" s="914"/>
      <c r="AE202" s="914"/>
      <c r="AF202" s="914"/>
      <c r="AG202" s="914"/>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3">
        <v>2</v>
      </c>
      <c r="B203" s="913">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4"/>
      <c r="AD203" s="914"/>
      <c r="AE203" s="914"/>
      <c r="AF203" s="914"/>
      <c r="AG203" s="914"/>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3">
        <v>3</v>
      </c>
      <c r="B204" s="913">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4"/>
      <c r="AD204" s="914"/>
      <c r="AE204" s="914"/>
      <c r="AF204" s="914"/>
      <c r="AG204" s="914"/>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3">
        <v>4</v>
      </c>
      <c r="B205" s="913">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4"/>
      <c r="AD205" s="914"/>
      <c r="AE205" s="914"/>
      <c r="AF205" s="914"/>
      <c r="AG205" s="914"/>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3">
        <v>5</v>
      </c>
      <c r="B206" s="913">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4"/>
      <c r="AD206" s="914"/>
      <c r="AE206" s="914"/>
      <c r="AF206" s="914"/>
      <c r="AG206" s="914"/>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3">
        <v>6</v>
      </c>
      <c r="B207" s="913">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4"/>
      <c r="AD207" s="914"/>
      <c r="AE207" s="914"/>
      <c r="AF207" s="914"/>
      <c r="AG207" s="914"/>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3">
        <v>7</v>
      </c>
      <c r="B208" s="913">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4"/>
      <c r="AD208" s="914"/>
      <c r="AE208" s="914"/>
      <c r="AF208" s="914"/>
      <c r="AG208" s="914"/>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3">
        <v>8</v>
      </c>
      <c r="B209" s="913">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4"/>
      <c r="AD209" s="914"/>
      <c r="AE209" s="914"/>
      <c r="AF209" s="914"/>
      <c r="AG209" s="914"/>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3">
        <v>9</v>
      </c>
      <c r="B210" s="913">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4"/>
      <c r="AD210" s="914"/>
      <c r="AE210" s="914"/>
      <c r="AF210" s="914"/>
      <c r="AG210" s="914"/>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3">
        <v>10</v>
      </c>
      <c r="B211" s="913">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4"/>
      <c r="AD211" s="914"/>
      <c r="AE211" s="914"/>
      <c r="AF211" s="914"/>
      <c r="AG211" s="914"/>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3">
        <v>11</v>
      </c>
      <c r="B212" s="913">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4"/>
      <c r="AD212" s="914"/>
      <c r="AE212" s="914"/>
      <c r="AF212" s="914"/>
      <c r="AG212" s="914"/>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3">
        <v>12</v>
      </c>
      <c r="B213" s="913">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4"/>
      <c r="AD213" s="914"/>
      <c r="AE213" s="914"/>
      <c r="AF213" s="914"/>
      <c r="AG213" s="914"/>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3">
        <v>13</v>
      </c>
      <c r="B214" s="913">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4"/>
      <c r="AD214" s="914"/>
      <c r="AE214" s="914"/>
      <c r="AF214" s="914"/>
      <c r="AG214" s="914"/>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3">
        <v>14</v>
      </c>
      <c r="B215" s="913">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4"/>
      <c r="AD215" s="914"/>
      <c r="AE215" s="914"/>
      <c r="AF215" s="914"/>
      <c r="AG215" s="914"/>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3">
        <v>15</v>
      </c>
      <c r="B216" s="913">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4"/>
      <c r="AD216" s="914"/>
      <c r="AE216" s="914"/>
      <c r="AF216" s="914"/>
      <c r="AG216" s="914"/>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3">
        <v>16</v>
      </c>
      <c r="B217" s="913">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4"/>
      <c r="AD217" s="914"/>
      <c r="AE217" s="914"/>
      <c r="AF217" s="914"/>
      <c r="AG217" s="914"/>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3">
        <v>17</v>
      </c>
      <c r="B218" s="913">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4"/>
      <c r="AD218" s="914"/>
      <c r="AE218" s="914"/>
      <c r="AF218" s="914"/>
      <c r="AG218" s="914"/>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3">
        <v>18</v>
      </c>
      <c r="B219" s="913">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4"/>
      <c r="AD219" s="914"/>
      <c r="AE219" s="914"/>
      <c r="AF219" s="914"/>
      <c r="AG219" s="914"/>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3">
        <v>19</v>
      </c>
      <c r="B220" s="913">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4"/>
      <c r="AD220" s="914"/>
      <c r="AE220" s="914"/>
      <c r="AF220" s="914"/>
      <c r="AG220" s="914"/>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3">
        <v>20</v>
      </c>
      <c r="B221" s="913">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4"/>
      <c r="AD221" s="914"/>
      <c r="AE221" s="914"/>
      <c r="AF221" s="914"/>
      <c r="AG221" s="914"/>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3">
        <v>21</v>
      </c>
      <c r="B222" s="913">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4"/>
      <c r="AD222" s="914"/>
      <c r="AE222" s="914"/>
      <c r="AF222" s="914"/>
      <c r="AG222" s="914"/>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3">
        <v>22</v>
      </c>
      <c r="B223" s="913">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4"/>
      <c r="AD223" s="914"/>
      <c r="AE223" s="914"/>
      <c r="AF223" s="914"/>
      <c r="AG223" s="914"/>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3">
        <v>23</v>
      </c>
      <c r="B224" s="913">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4"/>
      <c r="AD224" s="914"/>
      <c r="AE224" s="914"/>
      <c r="AF224" s="914"/>
      <c r="AG224" s="914"/>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3">
        <v>24</v>
      </c>
      <c r="B225" s="913">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4"/>
      <c r="AD225" s="914"/>
      <c r="AE225" s="914"/>
      <c r="AF225" s="914"/>
      <c r="AG225" s="914"/>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3">
        <v>25</v>
      </c>
      <c r="B226" s="913">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4"/>
      <c r="AD226" s="914"/>
      <c r="AE226" s="914"/>
      <c r="AF226" s="914"/>
      <c r="AG226" s="914"/>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3">
        <v>26</v>
      </c>
      <c r="B227" s="913">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4"/>
      <c r="AD227" s="914"/>
      <c r="AE227" s="914"/>
      <c r="AF227" s="914"/>
      <c r="AG227" s="914"/>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3">
        <v>27</v>
      </c>
      <c r="B228" s="913">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4"/>
      <c r="AD228" s="914"/>
      <c r="AE228" s="914"/>
      <c r="AF228" s="914"/>
      <c r="AG228" s="914"/>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3">
        <v>28</v>
      </c>
      <c r="B229" s="913">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4"/>
      <c r="AD229" s="914"/>
      <c r="AE229" s="914"/>
      <c r="AF229" s="914"/>
      <c r="AG229" s="914"/>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3">
        <v>29</v>
      </c>
      <c r="B230" s="913">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4"/>
      <c r="AD230" s="914"/>
      <c r="AE230" s="914"/>
      <c r="AF230" s="914"/>
      <c r="AG230" s="914"/>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3">
        <v>30</v>
      </c>
      <c r="B231" s="913">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4"/>
      <c r="AD231" s="914"/>
      <c r="AE231" s="914"/>
      <c r="AF231" s="914"/>
      <c r="AG231" s="914"/>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329</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92</v>
      </c>
      <c r="D234" s="65"/>
      <c r="E234" s="65"/>
      <c r="F234" s="65"/>
      <c r="G234" s="65"/>
      <c r="H234" s="65"/>
      <c r="I234" s="65"/>
      <c r="J234" s="166" t="s">
        <v>96</v>
      </c>
      <c r="K234" s="60"/>
      <c r="L234" s="60"/>
      <c r="M234" s="60"/>
      <c r="N234" s="60"/>
      <c r="O234" s="60"/>
      <c r="P234" s="65" t="s">
        <v>23</v>
      </c>
      <c r="Q234" s="65"/>
      <c r="R234" s="65"/>
      <c r="S234" s="65"/>
      <c r="T234" s="65"/>
      <c r="U234" s="65"/>
      <c r="V234" s="65"/>
      <c r="W234" s="65"/>
      <c r="X234" s="65"/>
      <c r="Y234" s="446" t="s">
        <v>439</v>
      </c>
      <c r="Z234" s="446"/>
      <c r="AA234" s="446"/>
      <c r="AB234" s="446"/>
      <c r="AC234" s="166" t="s">
        <v>367</v>
      </c>
      <c r="AD234" s="166"/>
      <c r="AE234" s="166"/>
      <c r="AF234" s="166"/>
      <c r="AG234" s="166"/>
      <c r="AH234" s="446" t="s">
        <v>399</v>
      </c>
      <c r="AI234" s="65"/>
      <c r="AJ234" s="65"/>
      <c r="AK234" s="65"/>
      <c r="AL234" s="65" t="s">
        <v>22</v>
      </c>
      <c r="AM234" s="65"/>
      <c r="AN234" s="65"/>
      <c r="AO234" s="582"/>
      <c r="AP234" s="166" t="s">
        <v>443</v>
      </c>
      <c r="AQ234" s="166"/>
      <c r="AR234" s="166"/>
      <c r="AS234" s="166"/>
      <c r="AT234" s="166"/>
      <c r="AU234" s="166"/>
      <c r="AV234" s="166"/>
      <c r="AW234" s="166"/>
      <c r="AX234" s="166"/>
      <c r="AY234" s="0">
        <f>$AY$232</f>
        <v>0</v>
      </c>
    </row>
    <row r="235" spans="1:51" ht="26.25" customHeight="1">
      <c r="A235" s="913">
        <v>1</v>
      </c>
      <c r="B235" s="913">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4"/>
      <c r="AD235" s="914"/>
      <c r="AE235" s="914"/>
      <c r="AF235" s="914"/>
      <c r="AG235" s="914"/>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3">
        <v>2</v>
      </c>
      <c r="B236" s="913">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4"/>
      <c r="AD236" s="914"/>
      <c r="AE236" s="914"/>
      <c r="AF236" s="914"/>
      <c r="AG236" s="914"/>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3">
        <v>3</v>
      </c>
      <c r="B237" s="913">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4"/>
      <c r="AD237" s="914"/>
      <c r="AE237" s="914"/>
      <c r="AF237" s="914"/>
      <c r="AG237" s="914"/>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3">
        <v>4</v>
      </c>
      <c r="B238" s="913">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4"/>
      <c r="AD238" s="914"/>
      <c r="AE238" s="914"/>
      <c r="AF238" s="914"/>
      <c r="AG238" s="914"/>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3">
        <v>5</v>
      </c>
      <c r="B239" s="913">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4"/>
      <c r="AD239" s="914"/>
      <c r="AE239" s="914"/>
      <c r="AF239" s="914"/>
      <c r="AG239" s="914"/>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3">
        <v>6</v>
      </c>
      <c r="B240" s="913">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4"/>
      <c r="AD240" s="914"/>
      <c r="AE240" s="914"/>
      <c r="AF240" s="914"/>
      <c r="AG240" s="914"/>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3">
        <v>7</v>
      </c>
      <c r="B241" s="913">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4"/>
      <c r="AD241" s="914"/>
      <c r="AE241" s="914"/>
      <c r="AF241" s="914"/>
      <c r="AG241" s="914"/>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3">
        <v>8</v>
      </c>
      <c r="B242" s="913">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4"/>
      <c r="AD242" s="914"/>
      <c r="AE242" s="914"/>
      <c r="AF242" s="914"/>
      <c r="AG242" s="914"/>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3">
        <v>9</v>
      </c>
      <c r="B243" s="913">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4"/>
      <c r="AD243" s="914"/>
      <c r="AE243" s="914"/>
      <c r="AF243" s="914"/>
      <c r="AG243" s="914"/>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3">
        <v>10</v>
      </c>
      <c r="B244" s="913">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4"/>
      <c r="AD244" s="914"/>
      <c r="AE244" s="914"/>
      <c r="AF244" s="914"/>
      <c r="AG244" s="914"/>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3">
        <v>11</v>
      </c>
      <c r="B245" s="913">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4"/>
      <c r="AD245" s="914"/>
      <c r="AE245" s="914"/>
      <c r="AF245" s="914"/>
      <c r="AG245" s="914"/>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3">
        <v>12</v>
      </c>
      <c r="B246" s="913">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4"/>
      <c r="AD246" s="914"/>
      <c r="AE246" s="914"/>
      <c r="AF246" s="914"/>
      <c r="AG246" s="914"/>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3">
        <v>13</v>
      </c>
      <c r="B247" s="913">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4"/>
      <c r="AD247" s="914"/>
      <c r="AE247" s="914"/>
      <c r="AF247" s="914"/>
      <c r="AG247" s="914"/>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3">
        <v>14</v>
      </c>
      <c r="B248" s="913">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4"/>
      <c r="AD248" s="914"/>
      <c r="AE248" s="914"/>
      <c r="AF248" s="914"/>
      <c r="AG248" s="914"/>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3">
        <v>15</v>
      </c>
      <c r="B249" s="913">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4"/>
      <c r="AD249" s="914"/>
      <c r="AE249" s="914"/>
      <c r="AF249" s="914"/>
      <c r="AG249" s="914"/>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3">
        <v>16</v>
      </c>
      <c r="B250" s="913">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4"/>
      <c r="AD250" s="914"/>
      <c r="AE250" s="914"/>
      <c r="AF250" s="914"/>
      <c r="AG250" s="914"/>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3">
        <v>17</v>
      </c>
      <c r="B251" s="913">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4"/>
      <c r="AD251" s="914"/>
      <c r="AE251" s="914"/>
      <c r="AF251" s="914"/>
      <c r="AG251" s="914"/>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3">
        <v>18</v>
      </c>
      <c r="B252" s="913">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4"/>
      <c r="AD252" s="914"/>
      <c r="AE252" s="914"/>
      <c r="AF252" s="914"/>
      <c r="AG252" s="914"/>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3">
        <v>19</v>
      </c>
      <c r="B253" s="913">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4"/>
      <c r="AD253" s="914"/>
      <c r="AE253" s="914"/>
      <c r="AF253" s="914"/>
      <c r="AG253" s="914"/>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3">
        <v>20</v>
      </c>
      <c r="B254" s="913">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4"/>
      <c r="AD254" s="914"/>
      <c r="AE254" s="914"/>
      <c r="AF254" s="914"/>
      <c r="AG254" s="914"/>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3">
        <v>21</v>
      </c>
      <c r="B255" s="913">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4"/>
      <c r="AD255" s="914"/>
      <c r="AE255" s="914"/>
      <c r="AF255" s="914"/>
      <c r="AG255" s="914"/>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3">
        <v>22</v>
      </c>
      <c r="B256" s="913">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4"/>
      <c r="AD256" s="914"/>
      <c r="AE256" s="914"/>
      <c r="AF256" s="914"/>
      <c r="AG256" s="914"/>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3">
        <v>23</v>
      </c>
      <c r="B257" s="913">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4"/>
      <c r="AD257" s="914"/>
      <c r="AE257" s="914"/>
      <c r="AF257" s="914"/>
      <c r="AG257" s="914"/>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3">
        <v>24</v>
      </c>
      <c r="B258" s="913">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4"/>
      <c r="AD258" s="914"/>
      <c r="AE258" s="914"/>
      <c r="AF258" s="914"/>
      <c r="AG258" s="914"/>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3">
        <v>25</v>
      </c>
      <c r="B259" s="913">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4"/>
      <c r="AD259" s="914"/>
      <c r="AE259" s="914"/>
      <c r="AF259" s="914"/>
      <c r="AG259" s="914"/>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3">
        <v>26</v>
      </c>
      <c r="B260" s="913">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4"/>
      <c r="AD260" s="914"/>
      <c r="AE260" s="914"/>
      <c r="AF260" s="914"/>
      <c r="AG260" s="914"/>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3">
        <v>27</v>
      </c>
      <c r="B261" s="913">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4"/>
      <c r="AD261" s="914"/>
      <c r="AE261" s="914"/>
      <c r="AF261" s="914"/>
      <c r="AG261" s="914"/>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3">
        <v>28</v>
      </c>
      <c r="B262" s="913">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4"/>
      <c r="AD262" s="914"/>
      <c r="AE262" s="914"/>
      <c r="AF262" s="914"/>
      <c r="AG262" s="914"/>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3">
        <v>29</v>
      </c>
      <c r="B263" s="913">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4"/>
      <c r="AD263" s="914"/>
      <c r="AE263" s="914"/>
      <c r="AF263" s="914"/>
      <c r="AG263" s="914"/>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3">
        <v>30</v>
      </c>
      <c r="B264" s="913">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4"/>
      <c r="AD264" s="914"/>
      <c r="AE264" s="914"/>
      <c r="AF264" s="914"/>
      <c r="AG264" s="914"/>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121</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92</v>
      </c>
      <c r="D267" s="65"/>
      <c r="E267" s="65"/>
      <c r="F267" s="65"/>
      <c r="G267" s="65"/>
      <c r="H267" s="65"/>
      <c r="I267" s="65"/>
      <c r="J267" s="166" t="s">
        <v>96</v>
      </c>
      <c r="K267" s="60"/>
      <c r="L267" s="60"/>
      <c r="M267" s="60"/>
      <c r="N267" s="60"/>
      <c r="O267" s="60"/>
      <c r="P267" s="65" t="s">
        <v>23</v>
      </c>
      <c r="Q267" s="65"/>
      <c r="R267" s="65"/>
      <c r="S267" s="65"/>
      <c r="T267" s="65"/>
      <c r="U267" s="65"/>
      <c r="V267" s="65"/>
      <c r="W267" s="65"/>
      <c r="X267" s="65"/>
      <c r="Y267" s="446" t="s">
        <v>439</v>
      </c>
      <c r="Z267" s="446"/>
      <c r="AA267" s="446"/>
      <c r="AB267" s="446"/>
      <c r="AC267" s="166" t="s">
        <v>367</v>
      </c>
      <c r="AD267" s="166"/>
      <c r="AE267" s="166"/>
      <c r="AF267" s="166"/>
      <c r="AG267" s="166"/>
      <c r="AH267" s="446" t="s">
        <v>399</v>
      </c>
      <c r="AI267" s="65"/>
      <c r="AJ267" s="65"/>
      <c r="AK267" s="65"/>
      <c r="AL267" s="65" t="s">
        <v>22</v>
      </c>
      <c r="AM267" s="65"/>
      <c r="AN267" s="65"/>
      <c r="AO267" s="582"/>
      <c r="AP267" s="166" t="s">
        <v>443</v>
      </c>
      <c r="AQ267" s="166"/>
      <c r="AR267" s="166"/>
      <c r="AS267" s="166"/>
      <c r="AT267" s="166"/>
      <c r="AU267" s="166"/>
      <c r="AV267" s="166"/>
      <c r="AW267" s="166"/>
      <c r="AX267" s="166"/>
      <c r="AY267" s="0">
        <f>$AY$265</f>
        <v>0</v>
      </c>
    </row>
    <row r="268" spans="1:51" ht="26.25" customHeight="1">
      <c r="A268" s="913">
        <v>1</v>
      </c>
      <c r="B268" s="913">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4"/>
      <c r="AD268" s="914"/>
      <c r="AE268" s="914"/>
      <c r="AF268" s="914"/>
      <c r="AG268" s="914"/>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3">
        <v>2</v>
      </c>
      <c r="B269" s="913">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4"/>
      <c r="AD269" s="914"/>
      <c r="AE269" s="914"/>
      <c r="AF269" s="914"/>
      <c r="AG269" s="914"/>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3">
        <v>3</v>
      </c>
      <c r="B270" s="913">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4"/>
      <c r="AD270" s="914"/>
      <c r="AE270" s="914"/>
      <c r="AF270" s="914"/>
      <c r="AG270" s="914"/>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3">
        <v>4</v>
      </c>
      <c r="B271" s="913">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4"/>
      <c r="AD271" s="914"/>
      <c r="AE271" s="914"/>
      <c r="AF271" s="914"/>
      <c r="AG271" s="914"/>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3">
        <v>5</v>
      </c>
      <c r="B272" s="913">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4"/>
      <c r="AD272" s="914"/>
      <c r="AE272" s="914"/>
      <c r="AF272" s="914"/>
      <c r="AG272" s="914"/>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3">
        <v>6</v>
      </c>
      <c r="B273" s="913">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4"/>
      <c r="AD273" s="914"/>
      <c r="AE273" s="914"/>
      <c r="AF273" s="914"/>
      <c r="AG273" s="914"/>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3">
        <v>7</v>
      </c>
      <c r="B274" s="913">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4"/>
      <c r="AD274" s="914"/>
      <c r="AE274" s="914"/>
      <c r="AF274" s="914"/>
      <c r="AG274" s="914"/>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3">
        <v>8</v>
      </c>
      <c r="B275" s="913">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4"/>
      <c r="AD275" s="914"/>
      <c r="AE275" s="914"/>
      <c r="AF275" s="914"/>
      <c r="AG275" s="914"/>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3">
        <v>9</v>
      </c>
      <c r="B276" s="913">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4"/>
      <c r="AD276" s="914"/>
      <c r="AE276" s="914"/>
      <c r="AF276" s="914"/>
      <c r="AG276" s="914"/>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3">
        <v>10</v>
      </c>
      <c r="B277" s="913">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4"/>
      <c r="AD277" s="914"/>
      <c r="AE277" s="914"/>
      <c r="AF277" s="914"/>
      <c r="AG277" s="914"/>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3">
        <v>11</v>
      </c>
      <c r="B278" s="913">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4"/>
      <c r="AD278" s="914"/>
      <c r="AE278" s="914"/>
      <c r="AF278" s="914"/>
      <c r="AG278" s="914"/>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3">
        <v>12</v>
      </c>
      <c r="B279" s="913">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4"/>
      <c r="AD279" s="914"/>
      <c r="AE279" s="914"/>
      <c r="AF279" s="914"/>
      <c r="AG279" s="914"/>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3">
        <v>13</v>
      </c>
      <c r="B280" s="913">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4"/>
      <c r="AD280" s="914"/>
      <c r="AE280" s="914"/>
      <c r="AF280" s="914"/>
      <c r="AG280" s="914"/>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3">
        <v>14</v>
      </c>
      <c r="B281" s="913">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4"/>
      <c r="AD281" s="914"/>
      <c r="AE281" s="914"/>
      <c r="AF281" s="914"/>
      <c r="AG281" s="914"/>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3">
        <v>15</v>
      </c>
      <c r="B282" s="913">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4"/>
      <c r="AD282" s="914"/>
      <c r="AE282" s="914"/>
      <c r="AF282" s="914"/>
      <c r="AG282" s="914"/>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3">
        <v>16</v>
      </c>
      <c r="B283" s="913">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4"/>
      <c r="AD283" s="914"/>
      <c r="AE283" s="914"/>
      <c r="AF283" s="914"/>
      <c r="AG283" s="914"/>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3">
        <v>17</v>
      </c>
      <c r="B284" s="913">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4"/>
      <c r="AD284" s="914"/>
      <c r="AE284" s="914"/>
      <c r="AF284" s="914"/>
      <c r="AG284" s="914"/>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3">
        <v>18</v>
      </c>
      <c r="B285" s="913">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4"/>
      <c r="AD285" s="914"/>
      <c r="AE285" s="914"/>
      <c r="AF285" s="914"/>
      <c r="AG285" s="914"/>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3">
        <v>19</v>
      </c>
      <c r="B286" s="913">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4"/>
      <c r="AD286" s="914"/>
      <c r="AE286" s="914"/>
      <c r="AF286" s="914"/>
      <c r="AG286" s="914"/>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3">
        <v>20</v>
      </c>
      <c r="B287" s="913">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4"/>
      <c r="AD287" s="914"/>
      <c r="AE287" s="914"/>
      <c r="AF287" s="914"/>
      <c r="AG287" s="914"/>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3">
        <v>21</v>
      </c>
      <c r="B288" s="913">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4"/>
      <c r="AD288" s="914"/>
      <c r="AE288" s="914"/>
      <c r="AF288" s="914"/>
      <c r="AG288" s="914"/>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3">
        <v>22</v>
      </c>
      <c r="B289" s="913">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4"/>
      <c r="AD289" s="914"/>
      <c r="AE289" s="914"/>
      <c r="AF289" s="914"/>
      <c r="AG289" s="914"/>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3">
        <v>23</v>
      </c>
      <c r="B290" s="913">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4"/>
      <c r="AD290" s="914"/>
      <c r="AE290" s="914"/>
      <c r="AF290" s="914"/>
      <c r="AG290" s="914"/>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3">
        <v>24</v>
      </c>
      <c r="B291" s="913">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4"/>
      <c r="AD291" s="914"/>
      <c r="AE291" s="914"/>
      <c r="AF291" s="914"/>
      <c r="AG291" s="914"/>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3">
        <v>25</v>
      </c>
      <c r="B292" s="913">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4"/>
      <c r="AD292" s="914"/>
      <c r="AE292" s="914"/>
      <c r="AF292" s="914"/>
      <c r="AG292" s="914"/>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3">
        <v>26</v>
      </c>
      <c r="B293" s="913">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4"/>
      <c r="AD293" s="914"/>
      <c r="AE293" s="914"/>
      <c r="AF293" s="914"/>
      <c r="AG293" s="914"/>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3">
        <v>27</v>
      </c>
      <c r="B294" s="913">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4"/>
      <c r="AD294" s="914"/>
      <c r="AE294" s="914"/>
      <c r="AF294" s="914"/>
      <c r="AG294" s="914"/>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3">
        <v>28</v>
      </c>
      <c r="B295" s="913">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4"/>
      <c r="AD295" s="914"/>
      <c r="AE295" s="914"/>
      <c r="AF295" s="914"/>
      <c r="AG295" s="914"/>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3">
        <v>29</v>
      </c>
      <c r="B296" s="913">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4"/>
      <c r="AD296" s="914"/>
      <c r="AE296" s="914"/>
      <c r="AF296" s="914"/>
      <c r="AG296" s="914"/>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3">
        <v>30</v>
      </c>
      <c r="B297" s="913">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4"/>
      <c r="AD297" s="914"/>
      <c r="AE297" s="914"/>
      <c r="AF297" s="914"/>
      <c r="AG297" s="914"/>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332</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92</v>
      </c>
      <c r="D300" s="65"/>
      <c r="E300" s="65"/>
      <c r="F300" s="65"/>
      <c r="G300" s="65"/>
      <c r="H300" s="65"/>
      <c r="I300" s="65"/>
      <c r="J300" s="166" t="s">
        <v>96</v>
      </c>
      <c r="K300" s="60"/>
      <c r="L300" s="60"/>
      <c r="M300" s="60"/>
      <c r="N300" s="60"/>
      <c r="O300" s="60"/>
      <c r="P300" s="65" t="s">
        <v>23</v>
      </c>
      <c r="Q300" s="65"/>
      <c r="R300" s="65"/>
      <c r="S300" s="65"/>
      <c r="T300" s="65"/>
      <c r="U300" s="65"/>
      <c r="V300" s="65"/>
      <c r="W300" s="65"/>
      <c r="X300" s="65"/>
      <c r="Y300" s="446" t="s">
        <v>439</v>
      </c>
      <c r="Z300" s="446"/>
      <c r="AA300" s="446"/>
      <c r="AB300" s="446"/>
      <c r="AC300" s="166" t="s">
        <v>367</v>
      </c>
      <c r="AD300" s="166"/>
      <c r="AE300" s="166"/>
      <c r="AF300" s="166"/>
      <c r="AG300" s="166"/>
      <c r="AH300" s="446" t="s">
        <v>399</v>
      </c>
      <c r="AI300" s="65"/>
      <c r="AJ300" s="65"/>
      <c r="AK300" s="65"/>
      <c r="AL300" s="65" t="s">
        <v>22</v>
      </c>
      <c r="AM300" s="65"/>
      <c r="AN300" s="65"/>
      <c r="AO300" s="582"/>
      <c r="AP300" s="166" t="s">
        <v>443</v>
      </c>
      <c r="AQ300" s="166"/>
      <c r="AR300" s="166"/>
      <c r="AS300" s="166"/>
      <c r="AT300" s="166"/>
      <c r="AU300" s="166"/>
      <c r="AV300" s="166"/>
      <c r="AW300" s="166"/>
      <c r="AX300" s="166"/>
      <c r="AY300" s="0">
        <f>$AY$298</f>
        <v>0</v>
      </c>
    </row>
    <row r="301" spans="1:51" ht="26.25" customHeight="1">
      <c r="A301" s="913">
        <v>1</v>
      </c>
      <c r="B301" s="913">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4"/>
      <c r="AD301" s="914"/>
      <c r="AE301" s="914"/>
      <c r="AF301" s="914"/>
      <c r="AG301" s="914"/>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3">
        <v>2</v>
      </c>
      <c r="B302" s="913">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4"/>
      <c r="AD302" s="914"/>
      <c r="AE302" s="914"/>
      <c r="AF302" s="914"/>
      <c r="AG302" s="914"/>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3">
        <v>3</v>
      </c>
      <c r="B303" s="913">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4"/>
      <c r="AD303" s="914"/>
      <c r="AE303" s="914"/>
      <c r="AF303" s="914"/>
      <c r="AG303" s="914"/>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3">
        <v>4</v>
      </c>
      <c r="B304" s="913">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4"/>
      <c r="AD304" s="914"/>
      <c r="AE304" s="914"/>
      <c r="AF304" s="914"/>
      <c r="AG304" s="914"/>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3">
        <v>5</v>
      </c>
      <c r="B305" s="913">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4"/>
      <c r="AD305" s="914"/>
      <c r="AE305" s="914"/>
      <c r="AF305" s="914"/>
      <c r="AG305" s="914"/>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3">
        <v>6</v>
      </c>
      <c r="B306" s="913">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4"/>
      <c r="AD306" s="914"/>
      <c r="AE306" s="914"/>
      <c r="AF306" s="914"/>
      <c r="AG306" s="914"/>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3">
        <v>7</v>
      </c>
      <c r="B307" s="913">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4"/>
      <c r="AD307" s="914"/>
      <c r="AE307" s="914"/>
      <c r="AF307" s="914"/>
      <c r="AG307" s="914"/>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3">
        <v>8</v>
      </c>
      <c r="B308" s="913">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4"/>
      <c r="AD308" s="914"/>
      <c r="AE308" s="914"/>
      <c r="AF308" s="914"/>
      <c r="AG308" s="914"/>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3">
        <v>9</v>
      </c>
      <c r="B309" s="913">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4"/>
      <c r="AD309" s="914"/>
      <c r="AE309" s="914"/>
      <c r="AF309" s="914"/>
      <c r="AG309" s="914"/>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3">
        <v>10</v>
      </c>
      <c r="B310" s="913">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4"/>
      <c r="AD310" s="914"/>
      <c r="AE310" s="914"/>
      <c r="AF310" s="914"/>
      <c r="AG310" s="914"/>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3">
        <v>11</v>
      </c>
      <c r="B311" s="913">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4"/>
      <c r="AD311" s="914"/>
      <c r="AE311" s="914"/>
      <c r="AF311" s="914"/>
      <c r="AG311" s="914"/>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3">
        <v>12</v>
      </c>
      <c r="B312" s="913">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4"/>
      <c r="AD312" s="914"/>
      <c r="AE312" s="914"/>
      <c r="AF312" s="914"/>
      <c r="AG312" s="914"/>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3">
        <v>13</v>
      </c>
      <c r="B313" s="913">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4"/>
      <c r="AD313" s="914"/>
      <c r="AE313" s="914"/>
      <c r="AF313" s="914"/>
      <c r="AG313" s="914"/>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3">
        <v>14</v>
      </c>
      <c r="B314" s="913">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4"/>
      <c r="AD314" s="914"/>
      <c r="AE314" s="914"/>
      <c r="AF314" s="914"/>
      <c r="AG314" s="914"/>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3">
        <v>15</v>
      </c>
      <c r="B315" s="913">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4"/>
      <c r="AD315" s="914"/>
      <c r="AE315" s="914"/>
      <c r="AF315" s="914"/>
      <c r="AG315" s="914"/>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3">
        <v>16</v>
      </c>
      <c r="B316" s="913">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4"/>
      <c r="AD316" s="914"/>
      <c r="AE316" s="914"/>
      <c r="AF316" s="914"/>
      <c r="AG316" s="914"/>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3">
        <v>17</v>
      </c>
      <c r="B317" s="913">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4"/>
      <c r="AD317" s="914"/>
      <c r="AE317" s="914"/>
      <c r="AF317" s="914"/>
      <c r="AG317" s="914"/>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3">
        <v>18</v>
      </c>
      <c r="B318" s="913">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4"/>
      <c r="AD318" s="914"/>
      <c r="AE318" s="914"/>
      <c r="AF318" s="914"/>
      <c r="AG318" s="914"/>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3">
        <v>19</v>
      </c>
      <c r="B319" s="913">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4"/>
      <c r="AD319" s="914"/>
      <c r="AE319" s="914"/>
      <c r="AF319" s="914"/>
      <c r="AG319" s="914"/>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3">
        <v>20</v>
      </c>
      <c r="B320" s="913">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4"/>
      <c r="AD320" s="914"/>
      <c r="AE320" s="914"/>
      <c r="AF320" s="914"/>
      <c r="AG320" s="914"/>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3">
        <v>21</v>
      </c>
      <c r="B321" s="913">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4"/>
      <c r="AD321" s="914"/>
      <c r="AE321" s="914"/>
      <c r="AF321" s="914"/>
      <c r="AG321" s="914"/>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3">
        <v>22</v>
      </c>
      <c r="B322" s="913">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4"/>
      <c r="AD322" s="914"/>
      <c r="AE322" s="914"/>
      <c r="AF322" s="914"/>
      <c r="AG322" s="914"/>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3">
        <v>23</v>
      </c>
      <c r="B323" s="913">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4"/>
      <c r="AD323" s="914"/>
      <c r="AE323" s="914"/>
      <c r="AF323" s="914"/>
      <c r="AG323" s="914"/>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3">
        <v>24</v>
      </c>
      <c r="B324" s="913">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4"/>
      <c r="AD324" s="914"/>
      <c r="AE324" s="914"/>
      <c r="AF324" s="914"/>
      <c r="AG324" s="914"/>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3">
        <v>25</v>
      </c>
      <c r="B325" s="913">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4"/>
      <c r="AD325" s="914"/>
      <c r="AE325" s="914"/>
      <c r="AF325" s="914"/>
      <c r="AG325" s="914"/>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3">
        <v>26</v>
      </c>
      <c r="B326" s="913">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4"/>
      <c r="AD326" s="914"/>
      <c r="AE326" s="914"/>
      <c r="AF326" s="914"/>
      <c r="AG326" s="914"/>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3">
        <v>27</v>
      </c>
      <c r="B327" s="913">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4"/>
      <c r="AD327" s="914"/>
      <c r="AE327" s="914"/>
      <c r="AF327" s="914"/>
      <c r="AG327" s="914"/>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3">
        <v>28</v>
      </c>
      <c r="B328" s="913">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4"/>
      <c r="AD328" s="914"/>
      <c r="AE328" s="914"/>
      <c r="AF328" s="914"/>
      <c r="AG328" s="914"/>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3">
        <v>29</v>
      </c>
      <c r="B329" s="913">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4"/>
      <c r="AD329" s="914"/>
      <c r="AE329" s="914"/>
      <c r="AF329" s="914"/>
      <c r="AG329" s="914"/>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3">
        <v>30</v>
      </c>
      <c r="B330" s="913">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4"/>
      <c r="AD330" s="914"/>
      <c r="AE330" s="914"/>
      <c r="AF330" s="914"/>
      <c r="AG330" s="914"/>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334</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92</v>
      </c>
      <c r="D333" s="65"/>
      <c r="E333" s="65"/>
      <c r="F333" s="65"/>
      <c r="G333" s="65"/>
      <c r="H333" s="65"/>
      <c r="I333" s="65"/>
      <c r="J333" s="166" t="s">
        <v>96</v>
      </c>
      <c r="K333" s="60"/>
      <c r="L333" s="60"/>
      <c r="M333" s="60"/>
      <c r="N333" s="60"/>
      <c r="O333" s="60"/>
      <c r="P333" s="65" t="s">
        <v>23</v>
      </c>
      <c r="Q333" s="65"/>
      <c r="R333" s="65"/>
      <c r="S333" s="65"/>
      <c r="T333" s="65"/>
      <c r="U333" s="65"/>
      <c r="V333" s="65"/>
      <c r="W333" s="65"/>
      <c r="X333" s="65"/>
      <c r="Y333" s="446" t="s">
        <v>439</v>
      </c>
      <c r="Z333" s="446"/>
      <c r="AA333" s="446"/>
      <c r="AB333" s="446"/>
      <c r="AC333" s="166" t="s">
        <v>367</v>
      </c>
      <c r="AD333" s="166"/>
      <c r="AE333" s="166"/>
      <c r="AF333" s="166"/>
      <c r="AG333" s="166"/>
      <c r="AH333" s="446" t="s">
        <v>399</v>
      </c>
      <c r="AI333" s="65"/>
      <c r="AJ333" s="65"/>
      <c r="AK333" s="65"/>
      <c r="AL333" s="65" t="s">
        <v>22</v>
      </c>
      <c r="AM333" s="65"/>
      <c r="AN333" s="65"/>
      <c r="AO333" s="582"/>
      <c r="AP333" s="166" t="s">
        <v>443</v>
      </c>
      <c r="AQ333" s="166"/>
      <c r="AR333" s="166"/>
      <c r="AS333" s="166"/>
      <c r="AT333" s="166"/>
      <c r="AU333" s="166"/>
      <c r="AV333" s="166"/>
      <c r="AW333" s="166"/>
      <c r="AX333" s="166"/>
      <c r="AY333" s="0">
        <f>$AY$331</f>
        <v>0</v>
      </c>
    </row>
    <row r="334" spans="1:51" ht="26.25" customHeight="1">
      <c r="A334" s="913">
        <v>1</v>
      </c>
      <c r="B334" s="913">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4"/>
      <c r="AD334" s="914"/>
      <c r="AE334" s="914"/>
      <c r="AF334" s="914"/>
      <c r="AG334" s="914"/>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3">
        <v>2</v>
      </c>
      <c r="B335" s="913">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4"/>
      <c r="AD335" s="914"/>
      <c r="AE335" s="914"/>
      <c r="AF335" s="914"/>
      <c r="AG335" s="914"/>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3">
        <v>3</v>
      </c>
      <c r="B336" s="913">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4"/>
      <c r="AD336" s="914"/>
      <c r="AE336" s="914"/>
      <c r="AF336" s="914"/>
      <c r="AG336" s="914"/>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3">
        <v>4</v>
      </c>
      <c r="B337" s="913">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4"/>
      <c r="AD337" s="914"/>
      <c r="AE337" s="914"/>
      <c r="AF337" s="914"/>
      <c r="AG337" s="914"/>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3">
        <v>5</v>
      </c>
      <c r="B338" s="913">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4"/>
      <c r="AD338" s="914"/>
      <c r="AE338" s="914"/>
      <c r="AF338" s="914"/>
      <c r="AG338" s="914"/>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3">
        <v>6</v>
      </c>
      <c r="B339" s="913">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4"/>
      <c r="AD339" s="914"/>
      <c r="AE339" s="914"/>
      <c r="AF339" s="914"/>
      <c r="AG339" s="914"/>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3">
        <v>7</v>
      </c>
      <c r="B340" s="913">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4"/>
      <c r="AD340" s="914"/>
      <c r="AE340" s="914"/>
      <c r="AF340" s="914"/>
      <c r="AG340" s="914"/>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3">
        <v>8</v>
      </c>
      <c r="B341" s="913">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4"/>
      <c r="AD341" s="914"/>
      <c r="AE341" s="914"/>
      <c r="AF341" s="914"/>
      <c r="AG341" s="914"/>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3">
        <v>9</v>
      </c>
      <c r="B342" s="913">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4"/>
      <c r="AD342" s="914"/>
      <c r="AE342" s="914"/>
      <c r="AF342" s="914"/>
      <c r="AG342" s="914"/>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3">
        <v>10</v>
      </c>
      <c r="B343" s="913">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4"/>
      <c r="AD343" s="914"/>
      <c r="AE343" s="914"/>
      <c r="AF343" s="914"/>
      <c r="AG343" s="914"/>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3">
        <v>11</v>
      </c>
      <c r="B344" s="913">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4"/>
      <c r="AD344" s="914"/>
      <c r="AE344" s="914"/>
      <c r="AF344" s="914"/>
      <c r="AG344" s="914"/>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3">
        <v>12</v>
      </c>
      <c r="B345" s="913">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4"/>
      <c r="AD345" s="914"/>
      <c r="AE345" s="914"/>
      <c r="AF345" s="914"/>
      <c r="AG345" s="914"/>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3">
        <v>13</v>
      </c>
      <c r="B346" s="913">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4"/>
      <c r="AD346" s="914"/>
      <c r="AE346" s="914"/>
      <c r="AF346" s="914"/>
      <c r="AG346" s="914"/>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3">
        <v>14</v>
      </c>
      <c r="B347" s="913">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4"/>
      <c r="AD347" s="914"/>
      <c r="AE347" s="914"/>
      <c r="AF347" s="914"/>
      <c r="AG347" s="914"/>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3">
        <v>15</v>
      </c>
      <c r="B348" s="913">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4"/>
      <c r="AD348" s="914"/>
      <c r="AE348" s="914"/>
      <c r="AF348" s="914"/>
      <c r="AG348" s="914"/>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3">
        <v>16</v>
      </c>
      <c r="B349" s="913">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4"/>
      <c r="AD349" s="914"/>
      <c r="AE349" s="914"/>
      <c r="AF349" s="914"/>
      <c r="AG349" s="914"/>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3">
        <v>17</v>
      </c>
      <c r="B350" s="913">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4"/>
      <c r="AD350" s="914"/>
      <c r="AE350" s="914"/>
      <c r="AF350" s="914"/>
      <c r="AG350" s="914"/>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3">
        <v>18</v>
      </c>
      <c r="B351" s="913">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4"/>
      <c r="AD351" s="914"/>
      <c r="AE351" s="914"/>
      <c r="AF351" s="914"/>
      <c r="AG351" s="914"/>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3">
        <v>19</v>
      </c>
      <c r="B352" s="913">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4"/>
      <c r="AD352" s="914"/>
      <c r="AE352" s="914"/>
      <c r="AF352" s="914"/>
      <c r="AG352" s="914"/>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3">
        <v>20</v>
      </c>
      <c r="B353" s="913">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4"/>
      <c r="AD353" s="914"/>
      <c r="AE353" s="914"/>
      <c r="AF353" s="914"/>
      <c r="AG353" s="914"/>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3">
        <v>21</v>
      </c>
      <c r="B354" s="913">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4"/>
      <c r="AD354" s="914"/>
      <c r="AE354" s="914"/>
      <c r="AF354" s="914"/>
      <c r="AG354" s="914"/>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3">
        <v>22</v>
      </c>
      <c r="B355" s="913">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4"/>
      <c r="AD355" s="914"/>
      <c r="AE355" s="914"/>
      <c r="AF355" s="914"/>
      <c r="AG355" s="914"/>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3">
        <v>23</v>
      </c>
      <c r="B356" s="913">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4"/>
      <c r="AD356" s="914"/>
      <c r="AE356" s="914"/>
      <c r="AF356" s="914"/>
      <c r="AG356" s="914"/>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3">
        <v>24</v>
      </c>
      <c r="B357" s="913">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4"/>
      <c r="AD357" s="914"/>
      <c r="AE357" s="914"/>
      <c r="AF357" s="914"/>
      <c r="AG357" s="914"/>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3">
        <v>25</v>
      </c>
      <c r="B358" s="913">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4"/>
      <c r="AD358" s="914"/>
      <c r="AE358" s="914"/>
      <c r="AF358" s="914"/>
      <c r="AG358" s="914"/>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3">
        <v>26</v>
      </c>
      <c r="B359" s="913">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4"/>
      <c r="AD359" s="914"/>
      <c r="AE359" s="914"/>
      <c r="AF359" s="914"/>
      <c r="AG359" s="914"/>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3">
        <v>27</v>
      </c>
      <c r="B360" s="913">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4"/>
      <c r="AD360" s="914"/>
      <c r="AE360" s="914"/>
      <c r="AF360" s="914"/>
      <c r="AG360" s="914"/>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3">
        <v>28</v>
      </c>
      <c r="B361" s="913">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4"/>
      <c r="AD361" s="914"/>
      <c r="AE361" s="914"/>
      <c r="AF361" s="914"/>
      <c r="AG361" s="914"/>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3">
        <v>29</v>
      </c>
      <c r="B362" s="913">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4"/>
      <c r="AD362" s="914"/>
      <c r="AE362" s="914"/>
      <c r="AF362" s="914"/>
      <c r="AG362" s="914"/>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3">
        <v>30</v>
      </c>
      <c r="B363" s="913">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4"/>
      <c r="AD363" s="914"/>
      <c r="AE363" s="914"/>
      <c r="AF363" s="914"/>
      <c r="AG363" s="914"/>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336</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92</v>
      </c>
      <c r="D366" s="65"/>
      <c r="E366" s="65"/>
      <c r="F366" s="65"/>
      <c r="G366" s="65"/>
      <c r="H366" s="65"/>
      <c r="I366" s="65"/>
      <c r="J366" s="166" t="s">
        <v>96</v>
      </c>
      <c r="K366" s="60"/>
      <c r="L366" s="60"/>
      <c r="M366" s="60"/>
      <c r="N366" s="60"/>
      <c r="O366" s="60"/>
      <c r="P366" s="65" t="s">
        <v>23</v>
      </c>
      <c r="Q366" s="65"/>
      <c r="R366" s="65"/>
      <c r="S366" s="65"/>
      <c r="T366" s="65"/>
      <c r="U366" s="65"/>
      <c r="V366" s="65"/>
      <c r="W366" s="65"/>
      <c r="X366" s="65"/>
      <c r="Y366" s="446" t="s">
        <v>439</v>
      </c>
      <c r="Z366" s="446"/>
      <c r="AA366" s="446"/>
      <c r="AB366" s="446"/>
      <c r="AC366" s="166" t="s">
        <v>367</v>
      </c>
      <c r="AD366" s="166"/>
      <c r="AE366" s="166"/>
      <c r="AF366" s="166"/>
      <c r="AG366" s="166"/>
      <c r="AH366" s="446" t="s">
        <v>399</v>
      </c>
      <c r="AI366" s="65"/>
      <c r="AJ366" s="65"/>
      <c r="AK366" s="65"/>
      <c r="AL366" s="65" t="s">
        <v>22</v>
      </c>
      <c r="AM366" s="65"/>
      <c r="AN366" s="65"/>
      <c r="AO366" s="582"/>
      <c r="AP366" s="166" t="s">
        <v>443</v>
      </c>
      <c r="AQ366" s="166"/>
      <c r="AR366" s="166"/>
      <c r="AS366" s="166"/>
      <c r="AT366" s="166"/>
      <c r="AU366" s="166"/>
      <c r="AV366" s="166"/>
      <c r="AW366" s="166"/>
      <c r="AX366" s="166"/>
      <c r="AY366" s="0">
        <f>$AY$364</f>
        <v>0</v>
      </c>
    </row>
    <row r="367" spans="1:51" ht="26.25" customHeight="1">
      <c r="A367" s="913">
        <v>1</v>
      </c>
      <c r="B367" s="913">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4"/>
      <c r="AD367" s="914"/>
      <c r="AE367" s="914"/>
      <c r="AF367" s="914"/>
      <c r="AG367" s="914"/>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3">
        <v>2</v>
      </c>
      <c r="B368" s="913">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4"/>
      <c r="AD368" s="914"/>
      <c r="AE368" s="914"/>
      <c r="AF368" s="914"/>
      <c r="AG368" s="914"/>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3">
        <v>3</v>
      </c>
      <c r="B369" s="913">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4"/>
      <c r="AD369" s="914"/>
      <c r="AE369" s="914"/>
      <c r="AF369" s="914"/>
      <c r="AG369" s="914"/>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3">
        <v>4</v>
      </c>
      <c r="B370" s="913">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4"/>
      <c r="AD370" s="914"/>
      <c r="AE370" s="914"/>
      <c r="AF370" s="914"/>
      <c r="AG370" s="914"/>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3">
        <v>5</v>
      </c>
      <c r="B371" s="913">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4"/>
      <c r="AD371" s="914"/>
      <c r="AE371" s="914"/>
      <c r="AF371" s="914"/>
      <c r="AG371" s="914"/>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3">
        <v>6</v>
      </c>
      <c r="B372" s="913">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4"/>
      <c r="AD372" s="914"/>
      <c r="AE372" s="914"/>
      <c r="AF372" s="914"/>
      <c r="AG372" s="914"/>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3">
        <v>7</v>
      </c>
      <c r="B373" s="913">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4"/>
      <c r="AD373" s="914"/>
      <c r="AE373" s="914"/>
      <c r="AF373" s="914"/>
      <c r="AG373" s="914"/>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3">
        <v>8</v>
      </c>
      <c r="B374" s="913">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4"/>
      <c r="AD374" s="914"/>
      <c r="AE374" s="914"/>
      <c r="AF374" s="914"/>
      <c r="AG374" s="914"/>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3">
        <v>9</v>
      </c>
      <c r="B375" s="913">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4"/>
      <c r="AD375" s="914"/>
      <c r="AE375" s="914"/>
      <c r="AF375" s="914"/>
      <c r="AG375" s="914"/>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3">
        <v>10</v>
      </c>
      <c r="B376" s="913">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4"/>
      <c r="AD376" s="914"/>
      <c r="AE376" s="914"/>
      <c r="AF376" s="914"/>
      <c r="AG376" s="914"/>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3">
        <v>11</v>
      </c>
      <c r="B377" s="913">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4"/>
      <c r="AD377" s="914"/>
      <c r="AE377" s="914"/>
      <c r="AF377" s="914"/>
      <c r="AG377" s="914"/>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3">
        <v>12</v>
      </c>
      <c r="B378" s="913">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4"/>
      <c r="AD378" s="914"/>
      <c r="AE378" s="914"/>
      <c r="AF378" s="914"/>
      <c r="AG378" s="914"/>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3">
        <v>13</v>
      </c>
      <c r="B379" s="913">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4"/>
      <c r="AD379" s="914"/>
      <c r="AE379" s="914"/>
      <c r="AF379" s="914"/>
      <c r="AG379" s="914"/>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3">
        <v>14</v>
      </c>
      <c r="B380" s="913">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4"/>
      <c r="AD380" s="914"/>
      <c r="AE380" s="914"/>
      <c r="AF380" s="914"/>
      <c r="AG380" s="914"/>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3">
        <v>15</v>
      </c>
      <c r="B381" s="913">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4"/>
      <c r="AD381" s="914"/>
      <c r="AE381" s="914"/>
      <c r="AF381" s="914"/>
      <c r="AG381" s="914"/>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3">
        <v>16</v>
      </c>
      <c r="B382" s="913">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4"/>
      <c r="AD382" s="914"/>
      <c r="AE382" s="914"/>
      <c r="AF382" s="914"/>
      <c r="AG382" s="914"/>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3">
        <v>17</v>
      </c>
      <c r="B383" s="913">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4"/>
      <c r="AD383" s="914"/>
      <c r="AE383" s="914"/>
      <c r="AF383" s="914"/>
      <c r="AG383" s="914"/>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3">
        <v>18</v>
      </c>
      <c r="B384" s="913">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4"/>
      <c r="AD384" s="914"/>
      <c r="AE384" s="914"/>
      <c r="AF384" s="914"/>
      <c r="AG384" s="914"/>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3">
        <v>19</v>
      </c>
      <c r="B385" s="913">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4"/>
      <c r="AD385" s="914"/>
      <c r="AE385" s="914"/>
      <c r="AF385" s="914"/>
      <c r="AG385" s="914"/>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3">
        <v>20</v>
      </c>
      <c r="B386" s="913">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4"/>
      <c r="AD386" s="914"/>
      <c r="AE386" s="914"/>
      <c r="AF386" s="914"/>
      <c r="AG386" s="914"/>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3">
        <v>21</v>
      </c>
      <c r="B387" s="913">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4"/>
      <c r="AD387" s="914"/>
      <c r="AE387" s="914"/>
      <c r="AF387" s="914"/>
      <c r="AG387" s="914"/>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3">
        <v>22</v>
      </c>
      <c r="B388" s="913">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4"/>
      <c r="AD388" s="914"/>
      <c r="AE388" s="914"/>
      <c r="AF388" s="914"/>
      <c r="AG388" s="914"/>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3">
        <v>23</v>
      </c>
      <c r="B389" s="913">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4"/>
      <c r="AD389" s="914"/>
      <c r="AE389" s="914"/>
      <c r="AF389" s="914"/>
      <c r="AG389" s="914"/>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3">
        <v>24</v>
      </c>
      <c r="B390" s="913">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4"/>
      <c r="AD390" s="914"/>
      <c r="AE390" s="914"/>
      <c r="AF390" s="914"/>
      <c r="AG390" s="914"/>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3">
        <v>25</v>
      </c>
      <c r="B391" s="913">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4"/>
      <c r="AD391" s="914"/>
      <c r="AE391" s="914"/>
      <c r="AF391" s="914"/>
      <c r="AG391" s="914"/>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3">
        <v>26</v>
      </c>
      <c r="B392" s="913">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4"/>
      <c r="AD392" s="914"/>
      <c r="AE392" s="914"/>
      <c r="AF392" s="914"/>
      <c r="AG392" s="914"/>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3">
        <v>27</v>
      </c>
      <c r="B393" s="913">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4"/>
      <c r="AD393" s="914"/>
      <c r="AE393" s="914"/>
      <c r="AF393" s="914"/>
      <c r="AG393" s="914"/>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3">
        <v>28</v>
      </c>
      <c r="B394" s="913">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4"/>
      <c r="AD394" s="914"/>
      <c r="AE394" s="914"/>
      <c r="AF394" s="914"/>
      <c r="AG394" s="914"/>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3">
        <v>29</v>
      </c>
      <c r="B395" s="913">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4"/>
      <c r="AD395" s="914"/>
      <c r="AE395" s="914"/>
      <c r="AF395" s="914"/>
      <c r="AG395" s="914"/>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3">
        <v>30</v>
      </c>
      <c r="B396" s="913">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4"/>
      <c r="AD396" s="914"/>
      <c r="AE396" s="914"/>
      <c r="AF396" s="914"/>
      <c r="AG396" s="914"/>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338</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92</v>
      </c>
      <c r="D399" s="65"/>
      <c r="E399" s="65"/>
      <c r="F399" s="65"/>
      <c r="G399" s="65"/>
      <c r="H399" s="65"/>
      <c r="I399" s="65"/>
      <c r="J399" s="166" t="s">
        <v>96</v>
      </c>
      <c r="K399" s="60"/>
      <c r="L399" s="60"/>
      <c r="M399" s="60"/>
      <c r="N399" s="60"/>
      <c r="O399" s="60"/>
      <c r="P399" s="65" t="s">
        <v>23</v>
      </c>
      <c r="Q399" s="65"/>
      <c r="R399" s="65"/>
      <c r="S399" s="65"/>
      <c r="T399" s="65"/>
      <c r="U399" s="65"/>
      <c r="V399" s="65"/>
      <c r="W399" s="65"/>
      <c r="X399" s="65"/>
      <c r="Y399" s="446" t="s">
        <v>439</v>
      </c>
      <c r="Z399" s="446"/>
      <c r="AA399" s="446"/>
      <c r="AB399" s="446"/>
      <c r="AC399" s="166" t="s">
        <v>367</v>
      </c>
      <c r="AD399" s="166"/>
      <c r="AE399" s="166"/>
      <c r="AF399" s="166"/>
      <c r="AG399" s="166"/>
      <c r="AH399" s="446" t="s">
        <v>399</v>
      </c>
      <c r="AI399" s="65"/>
      <c r="AJ399" s="65"/>
      <c r="AK399" s="65"/>
      <c r="AL399" s="65" t="s">
        <v>22</v>
      </c>
      <c r="AM399" s="65"/>
      <c r="AN399" s="65"/>
      <c r="AO399" s="582"/>
      <c r="AP399" s="166" t="s">
        <v>443</v>
      </c>
      <c r="AQ399" s="166"/>
      <c r="AR399" s="166"/>
      <c r="AS399" s="166"/>
      <c r="AT399" s="166"/>
      <c r="AU399" s="166"/>
      <c r="AV399" s="166"/>
      <c r="AW399" s="166"/>
      <c r="AX399" s="166"/>
      <c r="AY399" s="0">
        <f>$AY$397</f>
        <v>0</v>
      </c>
    </row>
    <row r="400" spans="1:51" ht="26.25" customHeight="1">
      <c r="A400" s="913">
        <v>1</v>
      </c>
      <c r="B400" s="913">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4"/>
      <c r="AD400" s="914"/>
      <c r="AE400" s="914"/>
      <c r="AF400" s="914"/>
      <c r="AG400" s="914"/>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3">
        <v>2</v>
      </c>
      <c r="B401" s="913">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4"/>
      <c r="AD401" s="914"/>
      <c r="AE401" s="914"/>
      <c r="AF401" s="914"/>
      <c r="AG401" s="914"/>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3">
        <v>3</v>
      </c>
      <c r="B402" s="913">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4"/>
      <c r="AD402" s="914"/>
      <c r="AE402" s="914"/>
      <c r="AF402" s="914"/>
      <c r="AG402" s="914"/>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3">
        <v>4</v>
      </c>
      <c r="B403" s="913">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4"/>
      <c r="AD403" s="914"/>
      <c r="AE403" s="914"/>
      <c r="AF403" s="914"/>
      <c r="AG403" s="914"/>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3">
        <v>5</v>
      </c>
      <c r="B404" s="913">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4"/>
      <c r="AD404" s="914"/>
      <c r="AE404" s="914"/>
      <c r="AF404" s="914"/>
      <c r="AG404" s="914"/>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3">
        <v>6</v>
      </c>
      <c r="B405" s="913">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4"/>
      <c r="AD405" s="914"/>
      <c r="AE405" s="914"/>
      <c r="AF405" s="914"/>
      <c r="AG405" s="914"/>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3">
        <v>7</v>
      </c>
      <c r="B406" s="913">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4"/>
      <c r="AD406" s="914"/>
      <c r="AE406" s="914"/>
      <c r="AF406" s="914"/>
      <c r="AG406" s="914"/>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3">
        <v>8</v>
      </c>
      <c r="B407" s="913">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4"/>
      <c r="AD407" s="914"/>
      <c r="AE407" s="914"/>
      <c r="AF407" s="914"/>
      <c r="AG407" s="914"/>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3">
        <v>9</v>
      </c>
      <c r="B408" s="913">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4"/>
      <c r="AD408" s="914"/>
      <c r="AE408" s="914"/>
      <c r="AF408" s="914"/>
      <c r="AG408" s="914"/>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3">
        <v>10</v>
      </c>
      <c r="B409" s="913">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4"/>
      <c r="AD409" s="914"/>
      <c r="AE409" s="914"/>
      <c r="AF409" s="914"/>
      <c r="AG409" s="914"/>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3">
        <v>11</v>
      </c>
      <c r="B410" s="913">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4"/>
      <c r="AD410" s="914"/>
      <c r="AE410" s="914"/>
      <c r="AF410" s="914"/>
      <c r="AG410" s="914"/>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3">
        <v>12</v>
      </c>
      <c r="B411" s="913">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4"/>
      <c r="AD411" s="914"/>
      <c r="AE411" s="914"/>
      <c r="AF411" s="914"/>
      <c r="AG411" s="914"/>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3">
        <v>13</v>
      </c>
      <c r="B412" s="913">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4"/>
      <c r="AD412" s="914"/>
      <c r="AE412" s="914"/>
      <c r="AF412" s="914"/>
      <c r="AG412" s="914"/>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3">
        <v>14</v>
      </c>
      <c r="B413" s="913">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4"/>
      <c r="AD413" s="914"/>
      <c r="AE413" s="914"/>
      <c r="AF413" s="914"/>
      <c r="AG413" s="914"/>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3">
        <v>15</v>
      </c>
      <c r="B414" s="913">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4"/>
      <c r="AD414" s="914"/>
      <c r="AE414" s="914"/>
      <c r="AF414" s="914"/>
      <c r="AG414" s="914"/>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3">
        <v>16</v>
      </c>
      <c r="B415" s="913">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4"/>
      <c r="AD415" s="914"/>
      <c r="AE415" s="914"/>
      <c r="AF415" s="914"/>
      <c r="AG415" s="914"/>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3">
        <v>17</v>
      </c>
      <c r="B416" s="913">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4"/>
      <c r="AD416" s="914"/>
      <c r="AE416" s="914"/>
      <c r="AF416" s="914"/>
      <c r="AG416" s="914"/>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3">
        <v>18</v>
      </c>
      <c r="B417" s="913">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4"/>
      <c r="AD417" s="914"/>
      <c r="AE417" s="914"/>
      <c r="AF417" s="914"/>
      <c r="AG417" s="914"/>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3">
        <v>19</v>
      </c>
      <c r="B418" s="913">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4"/>
      <c r="AD418" s="914"/>
      <c r="AE418" s="914"/>
      <c r="AF418" s="914"/>
      <c r="AG418" s="914"/>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3">
        <v>20</v>
      </c>
      <c r="B419" s="913">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4"/>
      <c r="AD419" s="914"/>
      <c r="AE419" s="914"/>
      <c r="AF419" s="914"/>
      <c r="AG419" s="914"/>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3">
        <v>21</v>
      </c>
      <c r="B420" s="913">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4"/>
      <c r="AD420" s="914"/>
      <c r="AE420" s="914"/>
      <c r="AF420" s="914"/>
      <c r="AG420" s="914"/>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3">
        <v>22</v>
      </c>
      <c r="B421" s="913">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4"/>
      <c r="AD421" s="914"/>
      <c r="AE421" s="914"/>
      <c r="AF421" s="914"/>
      <c r="AG421" s="914"/>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3">
        <v>23</v>
      </c>
      <c r="B422" s="913">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4"/>
      <c r="AD422" s="914"/>
      <c r="AE422" s="914"/>
      <c r="AF422" s="914"/>
      <c r="AG422" s="914"/>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3">
        <v>24</v>
      </c>
      <c r="B423" s="913">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4"/>
      <c r="AD423" s="914"/>
      <c r="AE423" s="914"/>
      <c r="AF423" s="914"/>
      <c r="AG423" s="914"/>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3">
        <v>25</v>
      </c>
      <c r="B424" s="913">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4"/>
      <c r="AD424" s="914"/>
      <c r="AE424" s="914"/>
      <c r="AF424" s="914"/>
      <c r="AG424" s="914"/>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3">
        <v>26</v>
      </c>
      <c r="B425" s="913">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4"/>
      <c r="AD425" s="914"/>
      <c r="AE425" s="914"/>
      <c r="AF425" s="914"/>
      <c r="AG425" s="914"/>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3">
        <v>27</v>
      </c>
      <c r="B426" s="913">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4"/>
      <c r="AD426" s="914"/>
      <c r="AE426" s="914"/>
      <c r="AF426" s="914"/>
      <c r="AG426" s="914"/>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3">
        <v>28</v>
      </c>
      <c r="B427" s="913">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4"/>
      <c r="AD427" s="914"/>
      <c r="AE427" s="914"/>
      <c r="AF427" s="914"/>
      <c r="AG427" s="914"/>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3">
        <v>29</v>
      </c>
      <c r="B428" s="913">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4"/>
      <c r="AD428" s="914"/>
      <c r="AE428" s="914"/>
      <c r="AF428" s="914"/>
      <c r="AG428" s="914"/>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3">
        <v>30</v>
      </c>
      <c r="B429" s="913">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4"/>
      <c r="AD429" s="914"/>
      <c r="AE429" s="914"/>
      <c r="AF429" s="914"/>
      <c r="AG429" s="914"/>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340</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92</v>
      </c>
      <c r="D432" s="65"/>
      <c r="E432" s="65"/>
      <c r="F432" s="65"/>
      <c r="G432" s="65"/>
      <c r="H432" s="65"/>
      <c r="I432" s="65"/>
      <c r="J432" s="166" t="s">
        <v>96</v>
      </c>
      <c r="K432" s="60"/>
      <c r="L432" s="60"/>
      <c r="M432" s="60"/>
      <c r="N432" s="60"/>
      <c r="O432" s="60"/>
      <c r="P432" s="65" t="s">
        <v>23</v>
      </c>
      <c r="Q432" s="65"/>
      <c r="R432" s="65"/>
      <c r="S432" s="65"/>
      <c r="T432" s="65"/>
      <c r="U432" s="65"/>
      <c r="V432" s="65"/>
      <c r="W432" s="65"/>
      <c r="X432" s="65"/>
      <c r="Y432" s="446" t="s">
        <v>439</v>
      </c>
      <c r="Z432" s="446"/>
      <c r="AA432" s="446"/>
      <c r="AB432" s="446"/>
      <c r="AC432" s="166" t="s">
        <v>367</v>
      </c>
      <c r="AD432" s="166"/>
      <c r="AE432" s="166"/>
      <c r="AF432" s="166"/>
      <c r="AG432" s="166"/>
      <c r="AH432" s="446" t="s">
        <v>399</v>
      </c>
      <c r="AI432" s="65"/>
      <c r="AJ432" s="65"/>
      <c r="AK432" s="65"/>
      <c r="AL432" s="65" t="s">
        <v>22</v>
      </c>
      <c r="AM432" s="65"/>
      <c r="AN432" s="65"/>
      <c r="AO432" s="582"/>
      <c r="AP432" s="166" t="s">
        <v>443</v>
      </c>
      <c r="AQ432" s="166"/>
      <c r="AR432" s="166"/>
      <c r="AS432" s="166"/>
      <c r="AT432" s="166"/>
      <c r="AU432" s="166"/>
      <c r="AV432" s="166"/>
      <c r="AW432" s="166"/>
      <c r="AX432" s="166"/>
      <c r="AY432" s="0">
        <f>$AY$430</f>
        <v>0</v>
      </c>
    </row>
    <row r="433" spans="1:51" ht="26.25" customHeight="1">
      <c r="A433" s="913">
        <v>1</v>
      </c>
      <c r="B433" s="913">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4"/>
      <c r="AD433" s="914"/>
      <c r="AE433" s="914"/>
      <c r="AF433" s="914"/>
      <c r="AG433" s="914"/>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3">
        <v>2</v>
      </c>
      <c r="B434" s="913">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4"/>
      <c r="AD434" s="914"/>
      <c r="AE434" s="914"/>
      <c r="AF434" s="914"/>
      <c r="AG434" s="914"/>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3">
        <v>3</v>
      </c>
      <c r="B435" s="913">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4"/>
      <c r="AD435" s="914"/>
      <c r="AE435" s="914"/>
      <c r="AF435" s="914"/>
      <c r="AG435" s="914"/>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3">
        <v>4</v>
      </c>
      <c r="B436" s="913">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4"/>
      <c r="AD436" s="914"/>
      <c r="AE436" s="914"/>
      <c r="AF436" s="914"/>
      <c r="AG436" s="914"/>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3">
        <v>5</v>
      </c>
      <c r="B437" s="913">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4"/>
      <c r="AD437" s="914"/>
      <c r="AE437" s="914"/>
      <c r="AF437" s="914"/>
      <c r="AG437" s="914"/>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3">
        <v>6</v>
      </c>
      <c r="B438" s="913">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4"/>
      <c r="AD438" s="914"/>
      <c r="AE438" s="914"/>
      <c r="AF438" s="914"/>
      <c r="AG438" s="914"/>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3">
        <v>7</v>
      </c>
      <c r="B439" s="913">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4"/>
      <c r="AD439" s="914"/>
      <c r="AE439" s="914"/>
      <c r="AF439" s="914"/>
      <c r="AG439" s="914"/>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3">
        <v>8</v>
      </c>
      <c r="B440" s="913">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4"/>
      <c r="AD440" s="914"/>
      <c r="AE440" s="914"/>
      <c r="AF440" s="914"/>
      <c r="AG440" s="914"/>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3">
        <v>9</v>
      </c>
      <c r="B441" s="913">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4"/>
      <c r="AD441" s="914"/>
      <c r="AE441" s="914"/>
      <c r="AF441" s="914"/>
      <c r="AG441" s="914"/>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3">
        <v>10</v>
      </c>
      <c r="B442" s="913">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4"/>
      <c r="AD442" s="914"/>
      <c r="AE442" s="914"/>
      <c r="AF442" s="914"/>
      <c r="AG442" s="914"/>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3">
        <v>11</v>
      </c>
      <c r="B443" s="913">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4"/>
      <c r="AD443" s="914"/>
      <c r="AE443" s="914"/>
      <c r="AF443" s="914"/>
      <c r="AG443" s="914"/>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3">
        <v>12</v>
      </c>
      <c r="B444" s="913">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4"/>
      <c r="AD444" s="914"/>
      <c r="AE444" s="914"/>
      <c r="AF444" s="914"/>
      <c r="AG444" s="914"/>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3">
        <v>13</v>
      </c>
      <c r="B445" s="913">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4"/>
      <c r="AD445" s="914"/>
      <c r="AE445" s="914"/>
      <c r="AF445" s="914"/>
      <c r="AG445" s="914"/>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3">
        <v>14</v>
      </c>
      <c r="B446" s="913">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4"/>
      <c r="AD446" s="914"/>
      <c r="AE446" s="914"/>
      <c r="AF446" s="914"/>
      <c r="AG446" s="914"/>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3">
        <v>15</v>
      </c>
      <c r="B447" s="913">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4"/>
      <c r="AD447" s="914"/>
      <c r="AE447" s="914"/>
      <c r="AF447" s="914"/>
      <c r="AG447" s="914"/>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3">
        <v>16</v>
      </c>
      <c r="B448" s="913">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4"/>
      <c r="AD448" s="914"/>
      <c r="AE448" s="914"/>
      <c r="AF448" s="914"/>
      <c r="AG448" s="914"/>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3">
        <v>17</v>
      </c>
      <c r="B449" s="913">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4"/>
      <c r="AD449" s="914"/>
      <c r="AE449" s="914"/>
      <c r="AF449" s="914"/>
      <c r="AG449" s="914"/>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3">
        <v>18</v>
      </c>
      <c r="B450" s="913">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4"/>
      <c r="AD450" s="914"/>
      <c r="AE450" s="914"/>
      <c r="AF450" s="914"/>
      <c r="AG450" s="914"/>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3">
        <v>19</v>
      </c>
      <c r="B451" s="913">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4"/>
      <c r="AD451" s="914"/>
      <c r="AE451" s="914"/>
      <c r="AF451" s="914"/>
      <c r="AG451" s="914"/>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3">
        <v>20</v>
      </c>
      <c r="B452" s="913">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4"/>
      <c r="AD452" s="914"/>
      <c r="AE452" s="914"/>
      <c r="AF452" s="914"/>
      <c r="AG452" s="914"/>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3">
        <v>21</v>
      </c>
      <c r="B453" s="913">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4"/>
      <c r="AD453" s="914"/>
      <c r="AE453" s="914"/>
      <c r="AF453" s="914"/>
      <c r="AG453" s="914"/>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3">
        <v>22</v>
      </c>
      <c r="B454" s="913">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4"/>
      <c r="AD454" s="914"/>
      <c r="AE454" s="914"/>
      <c r="AF454" s="914"/>
      <c r="AG454" s="914"/>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3">
        <v>23</v>
      </c>
      <c r="B455" s="913">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4"/>
      <c r="AD455" s="914"/>
      <c r="AE455" s="914"/>
      <c r="AF455" s="914"/>
      <c r="AG455" s="914"/>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3">
        <v>24</v>
      </c>
      <c r="B456" s="913">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4"/>
      <c r="AD456" s="914"/>
      <c r="AE456" s="914"/>
      <c r="AF456" s="914"/>
      <c r="AG456" s="914"/>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3">
        <v>25</v>
      </c>
      <c r="B457" s="913">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4"/>
      <c r="AD457" s="914"/>
      <c r="AE457" s="914"/>
      <c r="AF457" s="914"/>
      <c r="AG457" s="914"/>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3">
        <v>26</v>
      </c>
      <c r="B458" s="913">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4"/>
      <c r="AD458" s="914"/>
      <c r="AE458" s="914"/>
      <c r="AF458" s="914"/>
      <c r="AG458" s="914"/>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3">
        <v>27</v>
      </c>
      <c r="B459" s="913">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4"/>
      <c r="AD459" s="914"/>
      <c r="AE459" s="914"/>
      <c r="AF459" s="914"/>
      <c r="AG459" s="914"/>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3">
        <v>28</v>
      </c>
      <c r="B460" s="913">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4"/>
      <c r="AD460" s="914"/>
      <c r="AE460" s="914"/>
      <c r="AF460" s="914"/>
      <c r="AG460" s="914"/>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3">
        <v>29</v>
      </c>
      <c r="B461" s="913">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4"/>
      <c r="AD461" s="914"/>
      <c r="AE461" s="914"/>
      <c r="AF461" s="914"/>
      <c r="AG461" s="914"/>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3">
        <v>30</v>
      </c>
      <c r="B462" s="913">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4"/>
      <c r="AD462" s="914"/>
      <c r="AE462" s="914"/>
      <c r="AF462" s="914"/>
      <c r="AG462" s="914"/>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341</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92</v>
      </c>
      <c r="D465" s="65"/>
      <c r="E465" s="65"/>
      <c r="F465" s="65"/>
      <c r="G465" s="65"/>
      <c r="H465" s="65"/>
      <c r="I465" s="65"/>
      <c r="J465" s="166" t="s">
        <v>96</v>
      </c>
      <c r="K465" s="60"/>
      <c r="L465" s="60"/>
      <c r="M465" s="60"/>
      <c r="N465" s="60"/>
      <c r="O465" s="60"/>
      <c r="P465" s="65" t="s">
        <v>23</v>
      </c>
      <c r="Q465" s="65"/>
      <c r="R465" s="65"/>
      <c r="S465" s="65"/>
      <c r="T465" s="65"/>
      <c r="U465" s="65"/>
      <c r="V465" s="65"/>
      <c r="W465" s="65"/>
      <c r="X465" s="65"/>
      <c r="Y465" s="446" t="s">
        <v>439</v>
      </c>
      <c r="Z465" s="446"/>
      <c r="AA465" s="446"/>
      <c r="AB465" s="446"/>
      <c r="AC465" s="166" t="s">
        <v>367</v>
      </c>
      <c r="AD465" s="166"/>
      <c r="AE465" s="166"/>
      <c r="AF465" s="166"/>
      <c r="AG465" s="166"/>
      <c r="AH465" s="446" t="s">
        <v>399</v>
      </c>
      <c r="AI465" s="65"/>
      <c r="AJ465" s="65"/>
      <c r="AK465" s="65"/>
      <c r="AL465" s="65" t="s">
        <v>22</v>
      </c>
      <c r="AM465" s="65"/>
      <c r="AN465" s="65"/>
      <c r="AO465" s="582"/>
      <c r="AP465" s="166" t="s">
        <v>443</v>
      </c>
      <c r="AQ465" s="166"/>
      <c r="AR465" s="166"/>
      <c r="AS465" s="166"/>
      <c r="AT465" s="166"/>
      <c r="AU465" s="166"/>
      <c r="AV465" s="166"/>
      <c r="AW465" s="166"/>
      <c r="AX465" s="166"/>
      <c r="AY465" s="0">
        <f>$AY$463</f>
        <v>0</v>
      </c>
    </row>
    <row r="466" spans="1:51" ht="26.25" customHeight="1">
      <c r="A466" s="913">
        <v>1</v>
      </c>
      <c r="B466" s="913">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4"/>
      <c r="AD466" s="914"/>
      <c r="AE466" s="914"/>
      <c r="AF466" s="914"/>
      <c r="AG466" s="914"/>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3">
        <v>2</v>
      </c>
      <c r="B467" s="913">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4"/>
      <c r="AD467" s="914"/>
      <c r="AE467" s="914"/>
      <c r="AF467" s="914"/>
      <c r="AG467" s="914"/>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3">
        <v>3</v>
      </c>
      <c r="B468" s="913">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4"/>
      <c r="AD468" s="914"/>
      <c r="AE468" s="914"/>
      <c r="AF468" s="914"/>
      <c r="AG468" s="914"/>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3">
        <v>4</v>
      </c>
      <c r="B469" s="913">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4"/>
      <c r="AD469" s="914"/>
      <c r="AE469" s="914"/>
      <c r="AF469" s="914"/>
      <c r="AG469" s="914"/>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3">
        <v>5</v>
      </c>
      <c r="B470" s="913">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4"/>
      <c r="AD470" s="914"/>
      <c r="AE470" s="914"/>
      <c r="AF470" s="914"/>
      <c r="AG470" s="914"/>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3">
        <v>6</v>
      </c>
      <c r="B471" s="913">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4"/>
      <c r="AD471" s="914"/>
      <c r="AE471" s="914"/>
      <c r="AF471" s="914"/>
      <c r="AG471" s="914"/>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3">
        <v>7</v>
      </c>
      <c r="B472" s="913">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4"/>
      <c r="AD472" s="914"/>
      <c r="AE472" s="914"/>
      <c r="AF472" s="914"/>
      <c r="AG472" s="914"/>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3">
        <v>8</v>
      </c>
      <c r="B473" s="913">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4"/>
      <c r="AD473" s="914"/>
      <c r="AE473" s="914"/>
      <c r="AF473" s="914"/>
      <c r="AG473" s="914"/>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3">
        <v>9</v>
      </c>
      <c r="B474" s="913">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4"/>
      <c r="AD474" s="914"/>
      <c r="AE474" s="914"/>
      <c r="AF474" s="914"/>
      <c r="AG474" s="914"/>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3">
        <v>10</v>
      </c>
      <c r="B475" s="913">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4"/>
      <c r="AD475" s="914"/>
      <c r="AE475" s="914"/>
      <c r="AF475" s="914"/>
      <c r="AG475" s="914"/>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3">
        <v>11</v>
      </c>
      <c r="B476" s="913">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4"/>
      <c r="AD476" s="914"/>
      <c r="AE476" s="914"/>
      <c r="AF476" s="914"/>
      <c r="AG476" s="914"/>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3">
        <v>12</v>
      </c>
      <c r="B477" s="913">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4"/>
      <c r="AD477" s="914"/>
      <c r="AE477" s="914"/>
      <c r="AF477" s="914"/>
      <c r="AG477" s="914"/>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3">
        <v>13</v>
      </c>
      <c r="B478" s="913">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4"/>
      <c r="AD478" s="914"/>
      <c r="AE478" s="914"/>
      <c r="AF478" s="914"/>
      <c r="AG478" s="914"/>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3">
        <v>14</v>
      </c>
      <c r="B479" s="913">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4"/>
      <c r="AD479" s="914"/>
      <c r="AE479" s="914"/>
      <c r="AF479" s="914"/>
      <c r="AG479" s="914"/>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3">
        <v>15</v>
      </c>
      <c r="B480" s="913">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4"/>
      <c r="AD480" s="914"/>
      <c r="AE480" s="914"/>
      <c r="AF480" s="914"/>
      <c r="AG480" s="914"/>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3">
        <v>16</v>
      </c>
      <c r="B481" s="913">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4"/>
      <c r="AD481" s="914"/>
      <c r="AE481" s="914"/>
      <c r="AF481" s="914"/>
      <c r="AG481" s="914"/>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3">
        <v>17</v>
      </c>
      <c r="B482" s="913">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4"/>
      <c r="AD482" s="914"/>
      <c r="AE482" s="914"/>
      <c r="AF482" s="914"/>
      <c r="AG482" s="914"/>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3">
        <v>18</v>
      </c>
      <c r="B483" s="913">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4"/>
      <c r="AD483" s="914"/>
      <c r="AE483" s="914"/>
      <c r="AF483" s="914"/>
      <c r="AG483" s="914"/>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3">
        <v>19</v>
      </c>
      <c r="B484" s="913">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4"/>
      <c r="AD484" s="914"/>
      <c r="AE484" s="914"/>
      <c r="AF484" s="914"/>
      <c r="AG484" s="914"/>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3">
        <v>20</v>
      </c>
      <c r="B485" s="913">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4"/>
      <c r="AD485" s="914"/>
      <c r="AE485" s="914"/>
      <c r="AF485" s="914"/>
      <c r="AG485" s="914"/>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3">
        <v>21</v>
      </c>
      <c r="B486" s="913">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4"/>
      <c r="AD486" s="914"/>
      <c r="AE486" s="914"/>
      <c r="AF486" s="914"/>
      <c r="AG486" s="914"/>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3">
        <v>22</v>
      </c>
      <c r="B487" s="913">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4"/>
      <c r="AD487" s="914"/>
      <c r="AE487" s="914"/>
      <c r="AF487" s="914"/>
      <c r="AG487" s="914"/>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3">
        <v>23</v>
      </c>
      <c r="B488" s="913">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4"/>
      <c r="AD488" s="914"/>
      <c r="AE488" s="914"/>
      <c r="AF488" s="914"/>
      <c r="AG488" s="914"/>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3">
        <v>24</v>
      </c>
      <c r="B489" s="913">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4"/>
      <c r="AD489" s="914"/>
      <c r="AE489" s="914"/>
      <c r="AF489" s="914"/>
      <c r="AG489" s="914"/>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3">
        <v>25</v>
      </c>
      <c r="B490" s="913">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4"/>
      <c r="AD490" s="914"/>
      <c r="AE490" s="914"/>
      <c r="AF490" s="914"/>
      <c r="AG490" s="914"/>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3">
        <v>26</v>
      </c>
      <c r="B491" s="913">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4"/>
      <c r="AD491" s="914"/>
      <c r="AE491" s="914"/>
      <c r="AF491" s="914"/>
      <c r="AG491" s="914"/>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3">
        <v>27</v>
      </c>
      <c r="B492" s="913">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4"/>
      <c r="AD492" s="914"/>
      <c r="AE492" s="914"/>
      <c r="AF492" s="914"/>
      <c r="AG492" s="914"/>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3">
        <v>28</v>
      </c>
      <c r="B493" s="913">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4"/>
      <c r="AD493" s="914"/>
      <c r="AE493" s="914"/>
      <c r="AF493" s="914"/>
      <c r="AG493" s="914"/>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3">
        <v>29</v>
      </c>
      <c r="B494" s="913">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4"/>
      <c r="AD494" s="914"/>
      <c r="AE494" s="914"/>
      <c r="AF494" s="914"/>
      <c r="AG494" s="914"/>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3">
        <v>30</v>
      </c>
      <c r="B495" s="913">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4"/>
      <c r="AD495" s="914"/>
      <c r="AE495" s="914"/>
      <c r="AF495" s="914"/>
      <c r="AG495" s="914"/>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342</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92</v>
      </c>
      <c r="D498" s="65"/>
      <c r="E498" s="65"/>
      <c r="F498" s="65"/>
      <c r="G498" s="65"/>
      <c r="H498" s="65"/>
      <c r="I498" s="65"/>
      <c r="J498" s="166" t="s">
        <v>96</v>
      </c>
      <c r="K498" s="60"/>
      <c r="L498" s="60"/>
      <c r="M498" s="60"/>
      <c r="N498" s="60"/>
      <c r="O498" s="60"/>
      <c r="P498" s="65" t="s">
        <v>23</v>
      </c>
      <c r="Q498" s="65"/>
      <c r="R498" s="65"/>
      <c r="S498" s="65"/>
      <c r="T498" s="65"/>
      <c r="U498" s="65"/>
      <c r="V498" s="65"/>
      <c r="W498" s="65"/>
      <c r="X498" s="65"/>
      <c r="Y498" s="446" t="s">
        <v>439</v>
      </c>
      <c r="Z498" s="446"/>
      <c r="AA498" s="446"/>
      <c r="AB498" s="446"/>
      <c r="AC498" s="166" t="s">
        <v>367</v>
      </c>
      <c r="AD498" s="166"/>
      <c r="AE498" s="166"/>
      <c r="AF498" s="166"/>
      <c r="AG498" s="166"/>
      <c r="AH498" s="446" t="s">
        <v>399</v>
      </c>
      <c r="AI498" s="65"/>
      <c r="AJ498" s="65"/>
      <c r="AK498" s="65"/>
      <c r="AL498" s="65" t="s">
        <v>22</v>
      </c>
      <c r="AM498" s="65"/>
      <c r="AN498" s="65"/>
      <c r="AO498" s="582"/>
      <c r="AP498" s="166" t="s">
        <v>443</v>
      </c>
      <c r="AQ498" s="166"/>
      <c r="AR498" s="166"/>
      <c r="AS498" s="166"/>
      <c r="AT498" s="166"/>
      <c r="AU498" s="166"/>
      <c r="AV498" s="166"/>
      <c r="AW498" s="166"/>
      <c r="AX498" s="166"/>
      <c r="AY498" s="0">
        <f>$AY$496</f>
        <v>0</v>
      </c>
    </row>
    <row r="499" spans="1:51" ht="26.25" customHeight="1">
      <c r="A499" s="913">
        <v>1</v>
      </c>
      <c r="B499" s="913">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4"/>
      <c r="AD499" s="914"/>
      <c r="AE499" s="914"/>
      <c r="AF499" s="914"/>
      <c r="AG499" s="914"/>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3">
        <v>2</v>
      </c>
      <c r="B500" s="913">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4"/>
      <c r="AD500" s="914"/>
      <c r="AE500" s="914"/>
      <c r="AF500" s="914"/>
      <c r="AG500" s="914"/>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3">
        <v>3</v>
      </c>
      <c r="B501" s="913">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4"/>
      <c r="AD501" s="914"/>
      <c r="AE501" s="914"/>
      <c r="AF501" s="914"/>
      <c r="AG501" s="914"/>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3">
        <v>4</v>
      </c>
      <c r="B502" s="913">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4"/>
      <c r="AD502" s="914"/>
      <c r="AE502" s="914"/>
      <c r="AF502" s="914"/>
      <c r="AG502" s="914"/>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3">
        <v>5</v>
      </c>
      <c r="B503" s="913">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4"/>
      <c r="AD503" s="914"/>
      <c r="AE503" s="914"/>
      <c r="AF503" s="914"/>
      <c r="AG503" s="914"/>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3">
        <v>6</v>
      </c>
      <c r="B504" s="913">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4"/>
      <c r="AD504" s="914"/>
      <c r="AE504" s="914"/>
      <c r="AF504" s="914"/>
      <c r="AG504" s="914"/>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3">
        <v>7</v>
      </c>
      <c r="B505" s="913">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4"/>
      <c r="AD505" s="914"/>
      <c r="AE505" s="914"/>
      <c r="AF505" s="914"/>
      <c r="AG505" s="914"/>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3">
        <v>8</v>
      </c>
      <c r="B506" s="913">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4"/>
      <c r="AD506" s="914"/>
      <c r="AE506" s="914"/>
      <c r="AF506" s="914"/>
      <c r="AG506" s="914"/>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3">
        <v>9</v>
      </c>
      <c r="B507" s="913">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4"/>
      <c r="AD507" s="914"/>
      <c r="AE507" s="914"/>
      <c r="AF507" s="914"/>
      <c r="AG507" s="914"/>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3">
        <v>10</v>
      </c>
      <c r="B508" s="913">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4"/>
      <c r="AD508" s="914"/>
      <c r="AE508" s="914"/>
      <c r="AF508" s="914"/>
      <c r="AG508" s="914"/>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3">
        <v>11</v>
      </c>
      <c r="B509" s="913">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4"/>
      <c r="AD509" s="914"/>
      <c r="AE509" s="914"/>
      <c r="AF509" s="914"/>
      <c r="AG509" s="914"/>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3">
        <v>12</v>
      </c>
      <c r="B510" s="913">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4"/>
      <c r="AD510" s="914"/>
      <c r="AE510" s="914"/>
      <c r="AF510" s="914"/>
      <c r="AG510" s="914"/>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3">
        <v>13</v>
      </c>
      <c r="B511" s="913">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4"/>
      <c r="AD511" s="914"/>
      <c r="AE511" s="914"/>
      <c r="AF511" s="914"/>
      <c r="AG511" s="914"/>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3">
        <v>14</v>
      </c>
      <c r="B512" s="913">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4"/>
      <c r="AD512" s="914"/>
      <c r="AE512" s="914"/>
      <c r="AF512" s="914"/>
      <c r="AG512" s="914"/>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3">
        <v>15</v>
      </c>
      <c r="B513" s="913">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4"/>
      <c r="AD513" s="914"/>
      <c r="AE513" s="914"/>
      <c r="AF513" s="914"/>
      <c r="AG513" s="914"/>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3">
        <v>16</v>
      </c>
      <c r="B514" s="913">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4"/>
      <c r="AD514" s="914"/>
      <c r="AE514" s="914"/>
      <c r="AF514" s="914"/>
      <c r="AG514" s="914"/>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3">
        <v>17</v>
      </c>
      <c r="B515" s="913">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4"/>
      <c r="AD515" s="914"/>
      <c r="AE515" s="914"/>
      <c r="AF515" s="914"/>
      <c r="AG515" s="914"/>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3">
        <v>18</v>
      </c>
      <c r="B516" s="913">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4"/>
      <c r="AD516" s="914"/>
      <c r="AE516" s="914"/>
      <c r="AF516" s="914"/>
      <c r="AG516" s="914"/>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3">
        <v>19</v>
      </c>
      <c r="B517" s="913">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4"/>
      <c r="AD517" s="914"/>
      <c r="AE517" s="914"/>
      <c r="AF517" s="914"/>
      <c r="AG517" s="914"/>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3">
        <v>20</v>
      </c>
      <c r="B518" s="913">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4"/>
      <c r="AD518" s="914"/>
      <c r="AE518" s="914"/>
      <c r="AF518" s="914"/>
      <c r="AG518" s="914"/>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3">
        <v>21</v>
      </c>
      <c r="B519" s="913">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4"/>
      <c r="AD519" s="914"/>
      <c r="AE519" s="914"/>
      <c r="AF519" s="914"/>
      <c r="AG519" s="914"/>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3">
        <v>22</v>
      </c>
      <c r="B520" s="913">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4"/>
      <c r="AD520" s="914"/>
      <c r="AE520" s="914"/>
      <c r="AF520" s="914"/>
      <c r="AG520" s="914"/>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3">
        <v>23</v>
      </c>
      <c r="B521" s="913">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4"/>
      <c r="AD521" s="914"/>
      <c r="AE521" s="914"/>
      <c r="AF521" s="914"/>
      <c r="AG521" s="914"/>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3">
        <v>24</v>
      </c>
      <c r="B522" s="913">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4"/>
      <c r="AD522" s="914"/>
      <c r="AE522" s="914"/>
      <c r="AF522" s="914"/>
      <c r="AG522" s="914"/>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3">
        <v>25</v>
      </c>
      <c r="B523" s="913">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4"/>
      <c r="AD523" s="914"/>
      <c r="AE523" s="914"/>
      <c r="AF523" s="914"/>
      <c r="AG523" s="914"/>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3">
        <v>26</v>
      </c>
      <c r="B524" s="913">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4"/>
      <c r="AD524" s="914"/>
      <c r="AE524" s="914"/>
      <c r="AF524" s="914"/>
      <c r="AG524" s="914"/>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3">
        <v>27</v>
      </c>
      <c r="B525" s="913">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4"/>
      <c r="AD525" s="914"/>
      <c r="AE525" s="914"/>
      <c r="AF525" s="914"/>
      <c r="AG525" s="914"/>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3">
        <v>28</v>
      </c>
      <c r="B526" s="913">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4"/>
      <c r="AD526" s="914"/>
      <c r="AE526" s="914"/>
      <c r="AF526" s="914"/>
      <c r="AG526" s="914"/>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3">
        <v>29</v>
      </c>
      <c r="B527" s="913">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4"/>
      <c r="AD527" s="914"/>
      <c r="AE527" s="914"/>
      <c r="AF527" s="914"/>
      <c r="AG527" s="914"/>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3">
        <v>30</v>
      </c>
      <c r="B528" s="913">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4"/>
      <c r="AD528" s="914"/>
      <c r="AE528" s="914"/>
      <c r="AF528" s="914"/>
      <c r="AG528" s="914"/>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343</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92</v>
      </c>
      <c r="D531" s="65"/>
      <c r="E531" s="65"/>
      <c r="F531" s="65"/>
      <c r="G531" s="65"/>
      <c r="H531" s="65"/>
      <c r="I531" s="65"/>
      <c r="J531" s="166" t="s">
        <v>96</v>
      </c>
      <c r="K531" s="60"/>
      <c r="L531" s="60"/>
      <c r="M531" s="60"/>
      <c r="N531" s="60"/>
      <c r="O531" s="60"/>
      <c r="P531" s="65" t="s">
        <v>23</v>
      </c>
      <c r="Q531" s="65"/>
      <c r="R531" s="65"/>
      <c r="S531" s="65"/>
      <c r="T531" s="65"/>
      <c r="U531" s="65"/>
      <c r="V531" s="65"/>
      <c r="W531" s="65"/>
      <c r="X531" s="65"/>
      <c r="Y531" s="446" t="s">
        <v>439</v>
      </c>
      <c r="Z531" s="446"/>
      <c r="AA531" s="446"/>
      <c r="AB531" s="446"/>
      <c r="AC531" s="166" t="s">
        <v>367</v>
      </c>
      <c r="AD531" s="166"/>
      <c r="AE531" s="166"/>
      <c r="AF531" s="166"/>
      <c r="AG531" s="166"/>
      <c r="AH531" s="446" t="s">
        <v>399</v>
      </c>
      <c r="AI531" s="65"/>
      <c r="AJ531" s="65"/>
      <c r="AK531" s="65"/>
      <c r="AL531" s="65" t="s">
        <v>22</v>
      </c>
      <c r="AM531" s="65"/>
      <c r="AN531" s="65"/>
      <c r="AO531" s="582"/>
      <c r="AP531" s="166" t="s">
        <v>443</v>
      </c>
      <c r="AQ531" s="166"/>
      <c r="AR531" s="166"/>
      <c r="AS531" s="166"/>
      <c r="AT531" s="166"/>
      <c r="AU531" s="166"/>
      <c r="AV531" s="166"/>
      <c r="AW531" s="166"/>
      <c r="AX531" s="166"/>
      <c r="AY531" s="0">
        <f>$AY$529</f>
        <v>0</v>
      </c>
    </row>
    <row r="532" spans="1:51" ht="26.25" customHeight="1">
      <c r="A532" s="913">
        <v>1</v>
      </c>
      <c r="B532" s="913">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4"/>
      <c r="AD532" s="914"/>
      <c r="AE532" s="914"/>
      <c r="AF532" s="914"/>
      <c r="AG532" s="914"/>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3">
        <v>2</v>
      </c>
      <c r="B533" s="913">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4"/>
      <c r="AD533" s="914"/>
      <c r="AE533" s="914"/>
      <c r="AF533" s="914"/>
      <c r="AG533" s="914"/>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3">
        <v>3</v>
      </c>
      <c r="B534" s="913">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4"/>
      <c r="AD534" s="914"/>
      <c r="AE534" s="914"/>
      <c r="AF534" s="914"/>
      <c r="AG534" s="914"/>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3">
        <v>4</v>
      </c>
      <c r="B535" s="913">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4"/>
      <c r="AD535" s="914"/>
      <c r="AE535" s="914"/>
      <c r="AF535" s="914"/>
      <c r="AG535" s="914"/>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3">
        <v>5</v>
      </c>
      <c r="B536" s="913">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4"/>
      <c r="AD536" s="914"/>
      <c r="AE536" s="914"/>
      <c r="AF536" s="914"/>
      <c r="AG536" s="914"/>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3">
        <v>6</v>
      </c>
      <c r="B537" s="913">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4"/>
      <c r="AD537" s="914"/>
      <c r="AE537" s="914"/>
      <c r="AF537" s="914"/>
      <c r="AG537" s="914"/>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3">
        <v>7</v>
      </c>
      <c r="B538" s="913">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4"/>
      <c r="AD538" s="914"/>
      <c r="AE538" s="914"/>
      <c r="AF538" s="914"/>
      <c r="AG538" s="914"/>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3">
        <v>8</v>
      </c>
      <c r="B539" s="913">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4"/>
      <c r="AD539" s="914"/>
      <c r="AE539" s="914"/>
      <c r="AF539" s="914"/>
      <c r="AG539" s="914"/>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3">
        <v>9</v>
      </c>
      <c r="B540" s="913">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4"/>
      <c r="AD540" s="914"/>
      <c r="AE540" s="914"/>
      <c r="AF540" s="914"/>
      <c r="AG540" s="914"/>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3">
        <v>10</v>
      </c>
      <c r="B541" s="913">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4"/>
      <c r="AD541" s="914"/>
      <c r="AE541" s="914"/>
      <c r="AF541" s="914"/>
      <c r="AG541" s="914"/>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3">
        <v>11</v>
      </c>
      <c r="B542" s="913">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4"/>
      <c r="AD542" s="914"/>
      <c r="AE542" s="914"/>
      <c r="AF542" s="914"/>
      <c r="AG542" s="914"/>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3">
        <v>12</v>
      </c>
      <c r="B543" s="913">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4"/>
      <c r="AD543" s="914"/>
      <c r="AE543" s="914"/>
      <c r="AF543" s="914"/>
      <c r="AG543" s="914"/>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3">
        <v>13</v>
      </c>
      <c r="B544" s="913">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4"/>
      <c r="AD544" s="914"/>
      <c r="AE544" s="914"/>
      <c r="AF544" s="914"/>
      <c r="AG544" s="914"/>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3">
        <v>14</v>
      </c>
      <c r="B545" s="913">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4"/>
      <c r="AD545" s="914"/>
      <c r="AE545" s="914"/>
      <c r="AF545" s="914"/>
      <c r="AG545" s="914"/>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3">
        <v>15</v>
      </c>
      <c r="B546" s="913">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4"/>
      <c r="AD546" s="914"/>
      <c r="AE546" s="914"/>
      <c r="AF546" s="914"/>
      <c r="AG546" s="914"/>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3">
        <v>16</v>
      </c>
      <c r="B547" s="913">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4"/>
      <c r="AD547" s="914"/>
      <c r="AE547" s="914"/>
      <c r="AF547" s="914"/>
      <c r="AG547" s="914"/>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3">
        <v>17</v>
      </c>
      <c r="B548" s="913">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4"/>
      <c r="AD548" s="914"/>
      <c r="AE548" s="914"/>
      <c r="AF548" s="914"/>
      <c r="AG548" s="914"/>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3">
        <v>18</v>
      </c>
      <c r="B549" s="913">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4"/>
      <c r="AD549" s="914"/>
      <c r="AE549" s="914"/>
      <c r="AF549" s="914"/>
      <c r="AG549" s="914"/>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3">
        <v>19</v>
      </c>
      <c r="B550" s="913">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4"/>
      <c r="AD550" s="914"/>
      <c r="AE550" s="914"/>
      <c r="AF550" s="914"/>
      <c r="AG550" s="914"/>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3">
        <v>20</v>
      </c>
      <c r="B551" s="913">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4"/>
      <c r="AD551" s="914"/>
      <c r="AE551" s="914"/>
      <c r="AF551" s="914"/>
      <c r="AG551" s="914"/>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3">
        <v>21</v>
      </c>
      <c r="B552" s="913">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4"/>
      <c r="AD552" s="914"/>
      <c r="AE552" s="914"/>
      <c r="AF552" s="914"/>
      <c r="AG552" s="914"/>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3">
        <v>22</v>
      </c>
      <c r="B553" s="913">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4"/>
      <c r="AD553" s="914"/>
      <c r="AE553" s="914"/>
      <c r="AF553" s="914"/>
      <c r="AG553" s="914"/>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3">
        <v>23</v>
      </c>
      <c r="B554" s="913">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4"/>
      <c r="AD554" s="914"/>
      <c r="AE554" s="914"/>
      <c r="AF554" s="914"/>
      <c r="AG554" s="914"/>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3">
        <v>24</v>
      </c>
      <c r="B555" s="913">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4"/>
      <c r="AD555" s="914"/>
      <c r="AE555" s="914"/>
      <c r="AF555" s="914"/>
      <c r="AG555" s="914"/>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3">
        <v>25</v>
      </c>
      <c r="B556" s="913">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4"/>
      <c r="AD556" s="914"/>
      <c r="AE556" s="914"/>
      <c r="AF556" s="914"/>
      <c r="AG556" s="914"/>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3">
        <v>26</v>
      </c>
      <c r="B557" s="913">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4"/>
      <c r="AD557" s="914"/>
      <c r="AE557" s="914"/>
      <c r="AF557" s="914"/>
      <c r="AG557" s="914"/>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3">
        <v>27</v>
      </c>
      <c r="B558" s="913">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4"/>
      <c r="AD558" s="914"/>
      <c r="AE558" s="914"/>
      <c r="AF558" s="914"/>
      <c r="AG558" s="914"/>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3">
        <v>28</v>
      </c>
      <c r="B559" s="913">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4"/>
      <c r="AD559" s="914"/>
      <c r="AE559" s="914"/>
      <c r="AF559" s="914"/>
      <c r="AG559" s="914"/>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3">
        <v>29</v>
      </c>
      <c r="B560" s="913">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4"/>
      <c r="AD560" s="914"/>
      <c r="AE560" s="914"/>
      <c r="AF560" s="914"/>
      <c r="AG560" s="914"/>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3">
        <v>30</v>
      </c>
      <c r="B561" s="913">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4"/>
      <c r="AD561" s="914"/>
      <c r="AE561" s="914"/>
      <c r="AF561" s="914"/>
      <c r="AG561" s="914"/>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344</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92</v>
      </c>
      <c r="D564" s="65"/>
      <c r="E564" s="65"/>
      <c r="F564" s="65"/>
      <c r="G564" s="65"/>
      <c r="H564" s="65"/>
      <c r="I564" s="65"/>
      <c r="J564" s="166" t="s">
        <v>96</v>
      </c>
      <c r="K564" s="60"/>
      <c r="L564" s="60"/>
      <c r="M564" s="60"/>
      <c r="N564" s="60"/>
      <c r="O564" s="60"/>
      <c r="P564" s="65" t="s">
        <v>23</v>
      </c>
      <c r="Q564" s="65"/>
      <c r="R564" s="65"/>
      <c r="S564" s="65"/>
      <c r="T564" s="65"/>
      <c r="U564" s="65"/>
      <c r="V564" s="65"/>
      <c r="W564" s="65"/>
      <c r="X564" s="65"/>
      <c r="Y564" s="446" t="s">
        <v>439</v>
      </c>
      <c r="Z564" s="446"/>
      <c r="AA564" s="446"/>
      <c r="AB564" s="446"/>
      <c r="AC564" s="166" t="s">
        <v>367</v>
      </c>
      <c r="AD564" s="166"/>
      <c r="AE564" s="166"/>
      <c r="AF564" s="166"/>
      <c r="AG564" s="166"/>
      <c r="AH564" s="446" t="s">
        <v>399</v>
      </c>
      <c r="AI564" s="65"/>
      <c r="AJ564" s="65"/>
      <c r="AK564" s="65"/>
      <c r="AL564" s="65" t="s">
        <v>22</v>
      </c>
      <c r="AM564" s="65"/>
      <c r="AN564" s="65"/>
      <c r="AO564" s="582"/>
      <c r="AP564" s="166" t="s">
        <v>443</v>
      </c>
      <c r="AQ564" s="166"/>
      <c r="AR564" s="166"/>
      <c r="AS564" s="166"/>
      <c r="AT564" s="166"/>
      <c r="AU564" s="166"/>
      <c r="AV564" s="166"/>
      <c r="AW564" s="166"/>
      <c r="AX564" s="166"/>
      <c r="AY564" s="0">
        <f>$AY$562</f>
        <v>0</v>
      </c>
    </row>
    <row r="565" spans="1:51" ht="26.25" customHeight="1">
      <c r="A565" s="913">
        <v>1</v>
      </c>
      <c r="B565" s="913">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4"/>
      <c r="AD565" s="914"/>
      <c r="AE565" s="914"/>
      <c r="AF565" s="914"/>
      <c r="AG565" s="914"/>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3">
        <v>2</v>
      </c>
      <c r="B566" s="913">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4"/>
      <c r="AD566" s="914"/>
      <c r="AE566" s="914"/>
      <c r="AF566" s="914"/>
      <c r="AG566" s="914"/>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3">
        <v>3</v>
      </c>
      <c r="B567" s="913">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4"/>
      <c r="AD567" s="914"/>
      <c r="AE567" s="914"/>
      <c r="AF567" s="914"/>
      <c r="AG567" s="914"/>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3">
        <v>4</v>
      </c>
      <c r="B568" s="913">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4"/>
      <c r="AD568" s="914"/>
      <c r="AE568" s="914"/>
      <c r="AF568" s="914"/>
      <c r="AG568" s="914"/>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3">
        <v>5</v>
      </c>
      <c r="B569" s="913">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4"/>
      <c r="AD569" s="914"/>
      <c r="AE569" s="914"/>
      <c r="AF569" s="914"/>
      <c r="AG569" s="914"/>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3">
        <v>6</v>
      </c>
      <c r="B570" s="913">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4"/>
      <c r="AD570" s="914"/>
      <c r="AE570" s="914"/>
      <c r="AF570" s="914"/>
      <c r="AG570" s="914"/>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3">
        <v>7</v>
      </c>
      <c r="B571" s="913">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4"/>
      <c r="AD571" s="914"/>
      <c r="AE571" s="914"/>
      <c r="AF571" s="914"/>
      <c r="AG571" s="914"/>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3">
        <v>8</v>
      </c>
      <c r="B572" s="913">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4"/>
      <c r="AD572" s="914"/>
      <c r="AE572" s="914"/>
      <c r="AF572" s="914"/>
      <c r="AG572" s="914"/>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3">
        <v>9</v>
      </c>
      <c r="B573" s="913">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4"/>
      <c r="AD573" s="914"/>
      <c r="AE573" s="914"/>
      <c r="AF573" s="914"/>
      <c r="AG573" s="914"/>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3">
        <v>10</v>
      </c>
      <c r="B574" s="913">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4"/>
      <c r="AD574" s="914"/>
      <c r="AE574" s="914"/>
      <c r="AF574" s="914"/>
      <c r="AG574" s="914"/>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3">
        <v>11</v>
      </c>
      <c r="B575" s="913">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4"/>
      <c r="AD575" s="914"/>
      <c r="AE575" s="914"/>
      <c r="AF575" s="914"/>
      <c r="AG575" s="914"/>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3">
        <v>12</v>
      </c>
      <c r="B576" s="913">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4"/>
      <c r="AD576" s="914"/>
      <c r="AE576" s="914"/>
      <c r="AF576" s="914"/>
      <c r="AG576" s="914"/>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3">
        <v>13</v>
      </c>
      <c r="B577" s="913">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4"/>
      <c r="AD577" s="914"/>
      <c r="AE577" s="914"/>
      <c r="AF577" s="914"/>
      <c r="AG577" s="914"/>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3">
        <v>14</v>
      </c>
      <c r="B578" s="913">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4"/>
      <c r="AD578" s="914"/>
      <c r="AE578" s="914"/>
      <c r="AF578" s="914"/>
      <c r="AG578" s="914"/>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3">
        <v>15</v>
      </c>
      <c r="B579" s="913">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4"/>
      <c r="AD579" s="914"/>
      <c r="AE579" s="914"/>
      <c r="AF579" s="914"/>
      <c r="AG579" s="914"/>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3">
        <v>16</v>
      </c>
      <c r="B580" s="913">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4"/>
      <c r="AD580" s="914"/>
      <c r="AE580" s="914"/>
      <c r="AF580" s="914"/>
      <c r="AG580" s="914"/>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3">
        <v>17</v>
      </c>
      <c r="B581" s="913">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4"/>
      <c r="AD581" s="914"/>
      <c r="AE581" s="914"/>
      <c r="AF581" s="914"/>
      <c r="AG581" s="914"/>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3">
        <v>18</v>
      </c>
      <c r="B582" s="913">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4"/>
      <c r="AD582" s="914"/>
      <c r="AE582" s="914"/>
      <c r="AF582" s="914"/>
      <c r="AG582" s="914"/>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3">
        <v>19</v>
      </c>
      <c r="B583" s="913">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4"/>
      <c r="AD583" s="914"/>
      <c r="AE583" s="914"/>
      <c r="AF583" s="914"/>
      <c r="AG583" s="914"/>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3">
        <v>20</v>
      </c>
      <c r="B584" s="913">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4"/>
      <c r="AD584" s="914"/>
      <c r="AE584" s="914"/>
      <c r="AF584" s="914"/>
      <c r="AG584" s="914"/>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3">
        <v>21</v>
      </c>
      <c r="B585" s="913">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4"/>
      <c r="AD585" s="914"/>
      <c r="AE585" s="914"/>
      <c r="AF585" s="914"/>
      <c r="AG585" s="914"/>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3">
        <v>22</v>
      </c>
      <c r="B586" s="913">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4"/>
      <c r="AD586" s="914"/>
      <c r="AE586" s="914"/>
      <c r="AF586" s="914"/>
      <c r="AG586" s="914"/>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3">
        <v>23</v>
      </c>
      <c r="B587" s="913">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4"/>
      <c r="AD587" s="914"/>
      <c r="AE587" s="914"/>
      <c r="AF587" s="914"/>
      <c r="AG587" s="914"/>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3">
        <v>24</v>
      </c>
      <c r="B588" s="913">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4"/>
      <c r="AD588" s="914"/>
      <c r="AE588" s="914"/>
      <c r="AF588" s="914"/>
      <c r="AG588" s="914"/>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3">
        <v>25</v>
      </c>
      <c r="B589" s="913">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4"/>
      <c r="AD589" s="914"/>
      <c r="AE589" s="914"/>
      <c r="AF589" s="914"/>
      <c r="AG589" s="914"/>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3">
        <v>26</v>
      </c>
      <c r="B590" s="913">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4"/>
      <c r="AD590" s="914"/>
      <c r="AE590" s="914"/>
      <c r="AF590" s="914"/>
      <c r="AG590" s="914"/>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3">
        <v>27</v>
      </c>
      <c r="B591" s="913">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4"/>
      <c r="AD591" s="914"/>
      <c r="AE591" s="914"/>
      <c r="AF591" s="914"/>
      <c r="AG591" s="914"/>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3">
        <v>28</v>
      </c>
      <c r="B592" s="913">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4"/>
      <c r="AD592" s="914"/>
      <c r="AE592" s="914"/>
      <c r="AF592" s="914"/>
      <c r="AG592" s="914"/>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3">
        <v>29</v>
      </c>
      <c r="B593" s="913">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4"/>
      <c r="AD593" s="914"/>
      <c r="AE593" s="914"/>
      <c r="AF593" s="914"/>
      <c r="AG593" s="914"/>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3">
        <v>30</v>
      </c>
      <c r="B594" s="913">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4"/>
      <c r="AD594" s="914"/>
      <c r="AE594" s="914"/>
      <c r="AF594" s="914"/>
      <c r="AG594" s="914"/>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345</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92</v>
      </c>
      <c r="D597" s="65"/>
      <c r="E597" s="65"/>
      <c r="F597" s="65"/>
      <c r="G597" s="65"/>
      <c r="H597" s="65"/>
      <c r="I597" s="65"/>
      <c r="J597" s="166" t="s">
        <v>96</v>
      </c>
      <c r="K597" s="60"/>
      <c r="L597" s="60"/>
      <c r="M597" s="60"/>
      <c r="N597" s="60"/>
      <c r="O597" s="60"/>
      <c r="P597" s="65" t="s">
        <v>23</v>
      </c>
      <c r="Q597" s="65"/>
      <c r="R597" s="65"/>
      <c r="S597" s="65"/>
      <c r="T597" s="65"/>
      <c r="U597" s="65"/>
      <c r="V597" s="65"/>
      <c r="W597" s="65"/>
      <c r="X597" s="65"/>
      <c r="Y597" s="446" t="s">
        <v>439</v>
      </c>
      <c r="Z597" s="446"/>
      <c r="AA597" s="446"/>
      <c r="AB597" s="446"/>
      <c r="AC597" s="166" t="s">
        <v>367</v>
      </c>
      <c r="AD597" s="166"/>
      <c r="AE597" s="166"/>
      <c r="AF597" s="166"/>
      <c r="AG597" s="166"/>
      <c r="AH597" s="446" t="s">
        <v>399</v>
      </c>
      <c r="AI597" s="65"/>
      <c r="AJ597" s="65"/>
      <c r="AK597" s="65"/>
      <c r="AL597" s="65" t="s">
        <v>22</v>
      </c>
      <c r="AM597" s="65"/>
      <c r="AN597" s="65"/>
      <c r="AO597" s="582"/>
      <c r="AP597" s="166" t="s">
        <v>443</v>
      </c>
      <c r="AQ597" s="166"/>
      <c r="AR597" s="166"/>
      <c r="AS597" s="166"/>
      <c r="AT597" s="166"/>
      <c r="AU597" s="166"/>
      <c r="AV597" s="166"/>
      <c r="AW597" s="166"/>
      <c r="AX597" s="166"/>
      <c r="AY597" s="0">
        <f>$AY$595</f>
        <v>0</v>
      </c>
    </row>
    <row r="598" spans="1:51" ht="26.25" customHeight="1">
      <c r="A598" s="913">
        <v>1</v>
      </c>
      <c r="B598" s="913">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4"/>
      <c r="AD598" s="914"/>
      <c r="AE598" s="914"/>
      <c r="AF598" s="914"/>
      <c r="AG598" s="914"/>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3">
        <v>2</v>
      </c>
      <c r="B599" s="913">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4"/>
      <c r="AD599" s="914"/>
      <c r="AE599" s="914"/>
      <c r="AF599" s="914"/>
      <c r="AG599" s="914"/>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3">
        <v>3</v>
      </c>
      <c r="B600" s="913">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4"/>
      <c r="AD600" s="914"/>
      <c r="AE600" s="914"/>
      <c r="AF600" s="914"/>
      <c r="AG600" s="914"/>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3">
        <v>4</v>
      </c>
      <c r="B601" s="913">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4"/>
      <c r="AD601" s="914"/>
      <c r="AE601" s="914"/>
      <c r="AF601" s="914"/>
      <c r="AG601" s="914"/>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3">
        <v>5</v>
      </c>
      <c r="B602" s="913">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4"/>
      <c r="AD602" s="914"/>
      <c r="AE602" s="914"/>
      <c r="AF602" s="914"/>
      <c r="AG602" s="914"/>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3">
        <v>6</v>
      </c>
      <c r="B603" s="913">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4"/>
      <c r="AD603" s="914"/>
      <c r="AE603" s="914"/>
      <c r="AF603" s="914"/>
      <c r="AG603" s="914"/>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3">
        <v>7</v>
      </c>
      <c r="B604" s="913">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4"/>
      <c r="AD604" s="914"/>
      <c r="AE604" s="914"/>
      <c r="AF604" s="914"/>
      <c r="AG604" s="914"/>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3">
        <v>8</v>
      </c>
      <c r="B605" s="913">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4"/>
      <c r="AD605" s="914"/>
      <c r="AE605" s="914"/>
      <c r="AF605" s="914"/>
      <c r="AG605" s="914"/>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3">
        <v>9</v>
      </c>
      <c r="B606" s="913">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4"/>
      <c r="AD606" s="914"/>
      <c r="AE606" s="914"/>
      <c r="AF606" s="914"/>
      <c r="AG606" s="914"/>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3">
        <v>10</v>
      </c>
      <c r="B607" s="913">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4"/>
      <c r="AD607" s="914"/>
      <c r="AE607" s="914"/>
      <c r="AF607" s="914"/>
      <c r="AG607" s="914"/>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3">
        <v>11</v>
      </c>
      <c r="B608" s="913">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4"/>
      <c r="AD608" s="914"/>
      <c r="AE608" s="914"/>
      <c r="AF608" s="914"/>
      <c r="AG608" s="914"/>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3">
        <v>12</v>
      </c>
      <c r="B609" s="913">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4"/>
      <c r="AD609" s="914"/>
      <c r="AE609" s="914"/>
      <c r="AF609" s="914"/>
      <c r="AG609" s="914"/>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3">
        <v>13</v>
      </c>
      <c r="B610" s="913">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4"/>
      <c r="AD610" s="914"/>
      <c r="AE610" s="914"/>
      <c r="AF610" s="914"/>
      <c r="AG610" s="914"/>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3">
        <v>14</v>
      </c>
      <c r="B611" s="913">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4"/>
      <c r="AD611" s="914"/>
      <c r="AE611" s="914"/>
      <c r="AF611" s="914"/>
      <c r="AG611" s="914"/>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3">
        <v>15</v>
      </c>
      <c r="B612" s="913">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4"/>
      <c r="AD612" s="914"/>
      <c r="AE612" s="914"/>
      <c r="AF612" s="914"/>
      <c r="AG612" s="914"/>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3">
        <v>16</v>
      </c>
      <c r="B613" s="913">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4"/>
      <c r="AD613" s="914"/>
      <c r="AE613" s="914"/>
      <c r="AF613" s="914"/>
      <c r="AG613" s="914"/>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3">
        <v>17</v>
      </c>
      <c r="B614" s="913">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4"/>
      <c r="AD614" s="914"/>
      <c r="AE614" s="914"/>
      <c r="AF614" s="914"/>
      <c r="AG614" s="914"/>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3">
        <v>18</v>
      </c>
      <c r="B615" s="913">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4"/>
      <c r="AD615" s="914"/>
      <c r="AE615" s="914"/>
      <c r="AF615" s="914"/>
      <c r="AG615" s="914"/>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3">
        <v>19</v>
      </c>
      <c r="B616" s="913">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4"/>
      <c r="AD616" s="914"/>
      <c r="AE616" s="914"/>
      <c r="AF616" s="914"/>
      <c r="AG616" s="914"/>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3">
        <v>20</v>
      </c>
      <c r="B617" s="913">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4"/>
      <c r="AD617" s="914"/>
      <c r="AE617" s="914"/>
      <c r="AF617" s="914"/>
      <c r="AG617" s="914"/>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3">
        <v>21</v>
      </c>
      <c r="B618" s="913">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4"/>
      <c r="AD618" s="914"/>
      <c r="AE618" s="914"/>
      <c r="AF618" s="914"/>
      <c r="AG618" s="914"/>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3">
        <v>22</v>
      </c>
      <c r="B619" s="913">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4"/>
      <c r="AD619" s="914"/>
      <c r="AE619" s="914"/>
      <c r="AF619" s="914"/>
      <c r="AG619" s="914"/>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3">
        <v>23</v>
      </c>
      <c r="B620" s="913">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4"/>
      <c r="AD620" s="914"/>
      <c r="AE620" s="914"/>
      <c r="AF620" s="914"/>
      <c r="AG620" s="914"/>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3">
        <v>24</v>
      </c>
      <c r="B621" s="913">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4"/>
      <c r="AD621" s="914"/>
      <c r="AE621" s="914"/>
      <c r="AF621" s="914"/>
      <c r="AG621" s="914"/>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3">
        <v>25</v>
      </c>
      <c r="B622" s="913">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4"/>
      <c r="AD622" s="914"/>
      <c r="AE622" s="914"/>
      <c r="AF622" s="914"/>
      <c r="AG622" s="914"/>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3">
        <v>26</v>
      </c>
      <c r="B623" s="913">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4"/>
      <c r="AD623" s="914"/>
      <c r="AE623" s="914"/>
      <c r="AF623" s="914"/>
      <c r="AG623" s="914"/>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3">
        <v>27</v>
      </c>
      <c r="B624" s="913">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4"/>
      <c r="AD624" s="914"/>
      <c r="AE624" s="914"/>
      <c r="AF624" s="914"/>
      <c r="AG624" s="914"/>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3">
        <v>28</v>
      </c>
      <c r="B625" s="913">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4"/>
      <c r="AD625" s="914"/>
      <c r="AE625" s="914"/>
      <c r="AF625" s="914"/>
      <c r="AG625" s="914"/>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3">
        <v>29</v>
      </c>
      <c r="B626" s="913">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4"/>
      <c r="AD626" s="914"/>
      <c r="AE626" s="914"/>
      <c r="AF626" s="914"/>
      <c r="AG626" s="914"/>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3">
        <v>30</v>
      </c>
      <c r="B627" s="913">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4"/>
      <c r="AD627" s="914"/>
      <c r="AE627" s="914"/>
      <c r="AF627" s="914"/>
      <c r="AG627" s="914"/>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77</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92</v>
      </c>
      <c r="D630" s="65"/>
      <c r="E630" s="65"/>
      <c r="F630" s="65"/>
      <c r="G630" s="65"/>
      <c r="H630" s="65"/>
      <c r="I630" s="65"/>
      <c r="J630" s="166" t="s">
        <v>96</v>
      </c>
      <c r="K630" s="60"/>
      <c r="L630" s="60"/>
      <c r="M630" s="60"/>
      <c r="N630" s="60"/>
      <c r="O630" s="60"/>
      <c r="P630" s="65" t="s">
        <v>23</v>
      </c>
      <c r="Q630" s="65"/>
      <c r="R630" s="65"/>
      <c r="S630" s="65"/>
      <c r="T630" s="65"/>
      <c r="U630" s="65"/>
      <c r="V630" s="65"/>
      <c r="W630" s="65"/>
      <c r="X630" s="65"/>
      <c r="Y630" s="446" t="s">
        <v>439</v>
      </c>
      <c r="Z630" s="446"/>
      <c r="AA630" s="446"/>
      <c r="AB630" s="446"/>
      <c r="AC630" s="166" t="s">
        <v>367</v>
      </c>
      <c r="AD630" s="166"/>
      <c r="AE630" s="166"/>
      <c r="AF630" s="166"/>
      <c r="AG630" s="166"/>
      <c r="AH630" s="446" t="s">
        <v>399</v>
      </c>
      <c r="AI630" s="65"/>
      <c r="AJ630" s="65"/>
      <c r="AK630" s="65"/>
      <c r="AL630" s="65" t="s">
        <v>22</v>
      </c>
      <c r="AM630" s="65"/>
      <c r="AN630" s="65"/>
      <c r="AO630" s="582"/>
      <c r="AP630" s="166" t="s">
        <v>443</v>
      </c>
      <c r="AQ630" s="166"/>
      <c r="AR630" s="166"/>
      <c r="AS630" s="166"/>
      <c r="AT630" s="166"/>
      <c r="AU630" s="166"/>
      <c r="AV630" s="166"/>
      <c r="AW630" s="166"/>
      <c r="AX630" s="166"/>
      <c r="AY630" s="0">
        <f>$AY$628</f>
        <v>0</v>
      </c>
    </row>
    <row r="631" spans="1:51" ht="26.25" customHeight="1">
      <c r="A631" s="913">
        <v>1</v>
      </c>
      <c r="B631" s="913">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4"/>
      <c r="AD631" s="914"/>
      <c r="AE631" s="914"/>
      <c r="AF631" s="914"/>
      <c r="AG631" s="914"/>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3">
        <v>2</v>
      </c>
      <c r="B632" s="913">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4"/>
      <c r="AD632" s="914"/>
      <c r="AE632" s="914"/>
      <c r="AF632" s="914"/>
      <c r="AG632" s="914"/>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3">
        <v>3</v>
      </c>
      <c r="B633" s="913">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4"/>
      <c r="AD633" s="914"/>
      <c r="AE633" s="914"/>
      <c r="AF633" s="914"/>
      <c r="AG633" s="914"/>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3">
        <v>4</v>
      </c>
      <c r="B634" s="913">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4"/>
      <c r="AD634" s="914"/>
      <c r="AE634" s="914"/>
      <c r="AF634" s="914"/>
      <c r="AG634" s="914"/>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3">
        <v>5</v>
      </c>
      <c r="B635" s="913">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4"/>
      <c r="AD635" s="914"/>
      <c r="AE635" s="914"/>
      <c r="AF635" s="914"/>
      <c r="AG635" s="914"/>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3">
        <v>6</v>
      </c>
      <c r="B636" s="913">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4"/>
      <c r="AD636" s="914"/>
      <c r="AE636" s="914"/>
      <c r="AF636" s="914"/>
      <c r="AG636" s="914"/>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3">
        <v>7</v>
      </c>
      <c r="B637" s="913">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4"/>
      <c r="AD637" s="914"/>
      <c r="AE637" s="914"/>
      <c r="AF637" s="914"/>
      <c r="AG637" s="914"/>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3">
        <v>8</v>
      </c>
      <c r="B638" s="913">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4"/>
      <c r="AD638" s="914"/>
      <c r="AE638" s="914"/>
      <c r="AF638" s="914"/>
      <c r="AG638" s="914"/>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3">
        <v>9</v>
      </c>
      <c r="B639" s="913">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4"/>
      <c r="AD639" s="914"/>
      <c r="AE639" s="914"/>
      <c r="AF639" s="914"/>
      <c r="AG639" s="914"/>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3">
        <v>10</v>
      </c>
      <c r="B640" s="913">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4"/>
      <c r="AD640" s="914"/>
      <c r="AE640" s="914"/>
      <c r="AF640" s="914"/>
      <c r="AG640" s="914"/>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3">
        <v>11</v>
      </c>
      <c r="B641" s="913">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4"/>
      <c r="AD641" s="914"/>
      <c r="AE641" s="914"/>
      <c r="AF641" s="914"/>
      <c r="AG641" s="914"/>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3">
        <v>12</v>
      </c>
      <c r="B642" s="913">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4"/>
      <c r="AD642" s="914"/>
      <c r="AE642" s="914"/>
      <c r="AF642" s="914"/>
      <c r="AG642" s="914"/>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3">
        <v>13</v>
      </c>
      <c r="B643" s="913">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4"/>
      <c r="AD643" s="914"/>
      <c r="AE643" s="914"/>
      <c r="AF643" s="914"/>
      <c r="AG643" s="914"/>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3">
        <v>14</v>
      </c>
      <c r="B644" s="913">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4"/>
      <c r="AD644" s="914"/>
      <c r="AE644" s="914"/>
      <c r="AF644" s="914"/>
      <c r="AG644" s="914"/>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3">
        <v>15</v>
      </c>
      <c r="B645" s="913">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4"/>
      <c r="AD645" s="914"/>
      <c r="AE645" s="914"/>
      <c r="AF645" s="914"/>
      <c r="AG645" s="914"/>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3">
        <v>16</v>
      </c>
      <c r="B646" s="913">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4"/>
      <c r="AD646" s="914"/>
      <c r="AE646" s="914"/>
      <c r="AF646" s="914"/>
      <c r="AG646" s="914"/>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3">
        <v>17</v>
      </c>
      <c r="B647" s="913">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4"/>
      <c r="AD647" s="914"/>
      <c r="AE647" s="914"/>
      <c r="AF647" s="914"/>
      <c r="AG647" s="914"/>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3">
        <v>18</v>
      </c>
      <c r="B648" s="913">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4"/>
      <c r="AD648" s="914"/>
      <c r="AE648" s="914"/>
      <c r="AF648" s="914"/>
      <c r="AG648" s="914"/>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3">
        <v>19</v>
      </c>
      <c r="B649" s="913">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4"/>
      <c r="AD649" s="914"/>
      <c r="AE649" s="914"/>
      <c r="AF649" s="914"/>
      <c r="AG649" s="914"/>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3">
        <v>20</v>
      </c>
      <c r="B650" s="913">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4"/>
      <c r="AD650" s="914"/>
      <c r="AE650" s="914"/>
      <c r="AF650" s="914"/>
      <c r="AG650" s="914"/>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3">
        <v>21</v>
      </c>
      <c r="B651" s="913">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4"/>
      <c r="AD651" s="914"/>
      <c r="AE651" s="914"/>
      <c r="AF651" s="914"/>
      <c r="AG651" s="914"/>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3">
        <v>22</v>
      </c>
      <c r="B652" s="913">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4"/>
      <c r="AD652" s="914"/>
      <c r="AE652" s="914"/>
      <c r="AF652" s="914"/>
      <c r="AG652" s="914"/>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3">
        <v>23</v>
      </c>
      <c r="B653" s="913">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4"/>
      <c r="AD653" s="914"/>
      <c r="AE653" s="914"/>
      <c r="AF653" s="914"/>
      <c r="AG653" s="914"/>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3">
        <v>24</v>
      </c>
      <c r="B654" s="913">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4"/>
      <c r="AD654" s="914"/>
      <c r="AE654" s="914"/>
      <c r="AF654" s="914"/>
      <c r="AG654" s="914"/>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3">
        <v>25</v>
      </c>
      <c r="B655" s="913">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4"/>
      <c r="AD655" s="914"/>
      <c r="AE655" s="914"/>
      <c r="AF655" s="914"/>
      <c r="AG655" s="914"/>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3">
        <v>26</v>
      </c>
      <c r="B656" s="913">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4"/>
      <c r="AD656" s="914"/>
      <c r="AE656" s="914"/>
      <c r="AF656" s="914"/>
      <c r="AG656" s="914"/>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3">
        <v>27</v>
      </c>
      <c r="B657" s="913">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4"/>
      <c r="AD657" s="914"/>
      <c r="AE657" s="914"/>
      <c r="AF657" s="914"/>
      <c r="AG657" s="914"/>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3">
        <v>28</v>
      </c>
      <c r="B658" s="913">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4"/>
      <c r="AD658" s="914"/>
      <c r="AE658" s="914"/>
      <c r="AF658" s="914"/>
      <c r="AG658" s="914"/>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3">
        <v>29</v>
      </c>
      <c r="B659" s="913">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4"/>
      <c r="AD659" s="914"/>
      <c r="AE659" s="914"/>
      <c r="AF659" s="914"/>
      <c r="AG659" s="914"/>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3">
        <v>30</v>
      </c>
      <c r="B660" s="913">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4"/>
      <c r="AD660" s="914"/>
      <c r="AE660" s="914"/>
      <c r="AF660" s="914"/>
      <c r="AG660" s="914"/>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220</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92</v>
      </c>
      <c r="D663" s="65"/>
      <c r="E663" s="65"/>
      <c r="F663" s="65"/>
      <c r="G663" s="65"/>
      <c r="H663" s="65"/>
      <c r="I663" s="65"/>
      <c r="J663" s="166" t="s">
        <v>96</v>
      </c>
      <c r="K663" s="60"/>
      <c r="L663" s="60"/>
      <c r="M663" s="60"/>
      <c r="N663" s="60"/>
      <c r="O663" s="60"/>
      <c r="P663" s="65" t="s">
        <v>23</v>
      </c>
      <c r="Q663" s="65"/>
      <c r="R663" s="65"/>
      <c r="S663" s="65"/>
      <c r="T663" s="65"/>
      <c r="U663" s="65"/>
      <c r="V663" s="65"/>
      <c r="W663" s="65"/>
      <c r="X663" s="65"/>
      <c r="Y663" s="446" t="s">
        <v>439</v>
      </c>
      <c r="Z663" s="446"/>
      <c r="AA663" s="446"/>
      <c r="AB663" s="446"/>
      <c r="AC663" s="166" t="s">
        <v>367</v>
      </c>
      <c r="AD663" s="166"/>
      <c r="AE663" s="166"/>
      <c r="AF663" s="166"/>
      <c r="AG663" s="166"/>
      <c r="AH663" s="446" t="s">
        <v>399</v>
      </c>
      <c r="AI663" s="65"/>
      <c r="AJ663" s="65"/>
      <c r="AK663" s="65"/>
      <c r="AL663" s="65" t="s">
        <v>22</v>
      </c>
      <c r="AM663" s="65"/>
      <c r="AN663" s="65"/>
      <c r="AO663" s="582"/>
      <c r="AP663" s="166" t="s">
        <v>443</v>
      </c>
      <c r="AQ663" s="166"/>
      <c r="AR663" s="166"/>
      <c r="AS663" s="166"/>
      <c r="AT663" s="166"/>
      <c r="AU663" s="166"/>
      <c r="AV663" s="166"/>
      <c r="AW663" s="166"/>
      <c r="AX663" s="166"/>
      <c r="AY663" s="0">
        <f>$AY$661</f>
        <v>0</v>
      </c>
    </row>
    <row r="664" spans="1:51" ht="26.25" customHeight="1">
      <c r="A664" s="913">
        <v>1</v>
      </c>
      <c r="B664" s="913">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4"/>
      <c r="AD664" s="914"/>
      <c r="AE664" s="914"/>
      <c r="AF664" s="914"/>
      <c r="AG664" s="914"/>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3">
        <v>2</v>
      </c>
      <c r="B665" s="913">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4"/>
      <c r="AD665" s="914"/>
      <c r="AE665" s="914"/>
      <c r="AF665" s="914"/>
      <c r="AG665" s="914"/>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3">
        <v>3</v>
      </c>
      <c r="B666" s="913">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4"/>
      <c r="AD666" s="914"/>
      <c r="AE666" s="914"/>
      <c r="AF666" s="914"/>
      <c r="AG666" s="914"/>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3">
        <v>4</v>
      </c>
      <c r="B667" s="913">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4"/>
      <c r="AD667" s="914"/>
      <c r="AE667" s="914"/>
      <c r="AF667" s="914"/>
      <c r="AG667" s="914"/>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3">
        <v>5</v>
      </c>
      <c r="B668" s="913">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4"/>
      <c r="AD668" s="914"/>
      <c r="AE668" s="914"/>
      <c r="AF668" s="914"/>
      <c r="AG668" s="914"/>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3">
        <v>6</v>
      </c>
      <c r="B669" s="913">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4"/>
      <c r="AD669" s="914"/>
      <c r="AE669" s="914"/>
      <c r="AF669" s="914"/>
      <c r="AG669" s="914"/>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3">
        <v>7</v>
      </c>
      <c r="B670" s="913">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4"/>
      <c r="AD670" s="914"/>
      <c r="AE670" s="914"/>
      <c r="AF670" s="914"/>
      <c r="AG670" s="914"/>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3">
        <v>8</v>
      </c>
      <c r="B671" s="913">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4"/>
      <c r="AD671" s="914"/>
      <c r="AE671" s="914"/>
      <c r="AF671" s="914"/>
      <c r="AG671" s="914"/>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3">
        <v>9</v>
      </c>
      <c r="B672" s="913">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4"/>
      <c r="AD672" s="914"/>
      <c r="AE672" s="914"/>
      <c r="AF672" s="914"/>
      <c r="AG672" s="914"/>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3">
        <v>10</v>
      </c>
      <c r="B673" s="913">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4"/>
      <c r="AD673" s="914"/>
      <c r="AE673" s="914"/>
      <c r="AF673" s="914"/>
      <c r="AG673" s="914"/>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3">
        <v>11</v>
      </c>
      <c r="B674" s="913">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4"/>
      <c r="AD674" s="914"/>
      <c r="AE674" s="914"/>
      <c r="AF674" s="914"/>
      <c r="AG674" s="914"/>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3">
        <v>12</v>
      </c>
      <c r="B675" s="913">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4"/>
      <c r="AD675" s="914"/>
      <c r="AE675" s="914"/>
      <c r="AF675" s="914"/>
      <c r="AG675" s="914"/>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3">
        <v>13</v>
      </c>
      <c r="B676" s="913">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4"/>
      <c r="AD676" s="914"/>
      <c r="AE676" s="914"/>
      <c r="AF676" s="914"/>
      <c r="AG676" s="914"/>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3">
        <v>14</v>
      </c>
      <c r="B677" s="913">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4"/>
      <c r="AD677" s="914"/>
      <c r="AE677" s="914"/>
      <c r="AF677" s="914"/>
      <c r="AG677" s="914"/>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3">
        <v>15</v>
      </c>
      <c r="B678" s="913">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4"/>
      <c r="AD678" s="914"/>
      <c r="AE678" s="914"/>
      <c r="AF678" s="914"/>
      <c r="AG678" s="914"/>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3">
        <v>16</v>
      </c>
      <c r="B679" s="913">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4"/>
      <c r="AD679" s="914"/>
      <c r="AE679" s="914"/>
      <c r="AF679" s="914"/>
      <c r="AG679" s="914"/>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3">
        <v>17</v>
      </c>
      <c r="B680" s="913">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4"/>
      <c r="AD680" s="914"/>
      <c r="AE680" s="914"/>
      <c r="AF680" s="914"/>
      <c r="AG680" s="914"/>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3">
        <v>18</v>
      </c>
      <c r="B681" s="913">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4"/>
      <c r="AD681" s="914"/>
      <c r="AE681" s="914"/>
      <c r="AF681" s="914"/>
      <c r="AG681" s="914"/>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3">
        <v>19</v>
      </c>
      <c r="B682" s="913">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4"/>
      <c r="AD682" s="914"/>
      <c r="AE682" s="914"/>
      <c r="AF682" s="914"/>
      <c r="AG682" s="914"/>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3">
        <v>20</v>
      </c>
      <c r="B683" s="913">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4"/>
      <c r="AD683" s="914"/>
      <c r="AE683" s="914"/>
      <c r="AF683" s="914"/>
      <c r="AG683" s="914"/>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3">
        <v>21</v>
      </c>
      <c r="B684" s="913">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4"/>
      <c r="AD684" s="914"/>
      <c r="AE684" s="914"/>
      <c r="AF684" s="914"/>
      <c r="AG684" s="914"/>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3">
        <v>22</v>
      </c>
      <c r="B685" s="913">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4"/>
      <c r="AD685" s="914"/>
      <c r="AE685" s="914"/>
      <c r="AF685" s="914"/>
      <c r="AG685" s="914"/>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3">
        <v>23</v>
      </c>
      <c r="B686" s="913">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4"/>
      <c r="AD686" s="914"/>
      <c r="AE686" s="914"/>
      <c r="AF686" s="914"/>
      <c r="AG686" s="914"/>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3">
        <v>24</v>
      </c>
      <c r="B687" s="913">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4"/>
      <c r="AD687" s="914"/>
      <c r="AE687" s="914"/>
      <c r="AF687" s="914"/>
      <c r="AG687" s="914"/>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3">
        <v>25</v>
      </c>
      <c r="B688" s="913">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4"/>
      <c r="AD688" s="914"/>
      <c r="AE688" s="914"/>
      <c r="AF688" s="914"/>
      <c r="AG688" s="914"/>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3">
        <v>26</v>
      </c>
      <c r="B689" s="913">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4"/>
      <c r="AD689" s="914"/>
      <c r="AE689" s="914"/>
      <c r="AF689" s="914"/>
      <c r="AG689" s="914"/>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3">
        <v>27</v>
      </c>
      <c r="B690" s="913">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4"/>
      <c r="AD690" s="914"/>
      <c r="AE690" s="914"/>
      <c r="AF690" s="914"/>
      <c r="AG690" s="914"/>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3">
        <v>28</v>
      </c>
      <c r="B691" s="913">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4"/>
      <c r="AD691" s="914"/>
      <c r="AE691" s="914"/>
      <c r="AF691" s="914"/>
      <c r="AG691" s="914"/>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3">
        <v>29</v>
      </c>
      <c r="B692" s="913">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4"/>
      <c r="AD692" s="914"/>
      <c r="AE692" s="914"/>
      <c r="AF692" s="914"/>
      <c r="AG692" s="914"/>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3">
        <v>30</v>
      </c>
      <c r="B693" s="913">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4"/>
      <c r="AD693" s="914"/>
      <c r="AE693" s="914"/>
      <c r="AF693" s="914"/>
      <c r="AG693" s="914"/>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346</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92</v>
      </c>
      <c r="D696" s="65"/>
      <c r="E696" s="65"/>
      <c r="F696" s="65"/>
      <c r="G696" s="65"/>
      <c r="H696" s="65"/>
      <c r="I696" s="65"/>
      <c r="J696" s="166" t="s">
        <v>96</v>
      </c>
      <c r="K696" s="60"/>
      <c r="L696" s="60"/>
      <c r="M696" s="60"/>
      <c r="N696" s="60"/>
      <c r="O696" s="60"/>
      <c r="P696" s="65" t="s">
        <v>23</v>
      </c>
      <c r="Q696" s="65"/>
      <c r="R696" s="65"/>
      <c r="S696" s="65"/>
      <c r="T696" s="65"/>
      <c r="U696" s="65"/>
      <c r="V696" s="65"/>
      <c r="W696" s="65"/>
      <c r="X696" s="65"/>
      <c r="Y696" s="446" t="s">
        <v>439</v>
      </c>
      <c r="Z696" s="446"/>
      <c r="AA696" s="446"/>
      <c r="AB696" s="446"/>
      <c r="AC696" s="166" t="s">
        <v>367</v>
      </c>
      <c r="AD696" s="166"/>
      <c r="AE696" s="166"/>
      <c r="AF696" s="166"/>
      <c r="AG696" s="166"/>
      <c r="AH696" s="446" t="s">
        <v>399</v>
      </c>
      <c r="AI696" s="65"/>
      <c r="AJ696" s="65"/>
      <c r="AK696" s="65"/>
      <c r="AL696" s="65" t="s">
        <v>22</v>
      </c>
      <c r="AM696" s="65"/>
      <c r="AN696" s="65"/>
      <c r="AO696" s="582"/>
      <c r="AP696" s="166" t="s">
        <v>443</v>
      </c>
      <c r="AQ696" s="166"/>
      <c r="AR696" s="166"/>
      <c r="AS696" s="166"/>
      <c r="AT696" s="166"/>
      <c r="AU696" s="166"/>
      <c r="AV696" s="166"/>
      <c r="AW696" s="166"/>
      <c r="AX696" s="166"/>
      <c r="AY696" s="0">
        <f>$AY$694</f>
        <v>0</v>
      </c>
    </row>
    <row r="697" spans="1:51" ht="26.25" customHeight="1">
      <c r="A697" s="913">
        <v>1</v>
      </c>
      <c r="B697" s="913">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4"/>
      <c r="AD697" s="914"/>
      <c r="AE697" s="914"/>
      <c r="AF697" s="914"/>
      <c r="AG697" s="914"/>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3">
        <v>2</v>
      </c>
      <c r="B698" s="913">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4"/>
      <c r="AD698" s="914"/>
      <c r="AE698" s="914"/>
      <c r="AF698" s="914"/>
      <c r="AG698" s="914"/>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3">
        <v>3</v>
      </c>
      <c r="B699" s="913">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4"/>
      <c r="AD699" s="914"/>
      <c r="AE699" s="914"/>
      <c r="AF699" s="914"/>
      <c r="AG699" s="914"/>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3">
        <v>4</v>
      </c>
      <c r="B700" s="913">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4"/>
      <c r="AD700" s="914"/>
      <c r="AE700" s="914"/>
      <c r="AF700" s="914"/>
      <c r="AG700" s="914"/>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3">
        <v>5</v>
      </c>
      <c r="B701" s="913">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4"/>
      <c r="AD701" s="914"/>
      <c r="AE701" s="914"/>
      <c r="AF701" s="914"/>
      <c r="AG701" s="914"/>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3">
        <v>6</v>
      </c>
      <c r="B702" s="913">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4"/>
      <c r="AD702" s="914"/>
      <c r="AE702" s="914"/>
      <c r="AF702" s="914"/>
      <c r="AG702" s="914"/>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3">
        <v>7</v>
      </c>
      <c r="B703" s="913">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4"/>
      <c r="AD703" s="914"/>
      <c r="AE703" s="914"/>
      <c r="AF703" s="914"/>
      <c r="AG703" s="914"/>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3">
        <v>8</v>
      </c>
      <c r="B704" s="913">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4"/>
      <c r="AD704" s="914"/>
      <c r="AE704" s="914"/>
      <c r="AF704" s="914"/>
      <c r="AG704" s="914"/>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3">
        <v>9</v>
      </c>
      <c r="B705" s="913">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4"/>
      <c r="AD705" s="914"/>
      <c r="AE705" s="914"/>
      <c r="AF705" s="914"/>
      <c r="AG705" s="914"/>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3">
        <v>10</v>
      </c>
      <c r="B706" s="913">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4"/>
      <c r="AD706" s="914"/>
      <c r="AE706" s="914"/>
      <c r="AF706" s="914"/>
      <c r="AG706" s="914"/>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3">
        <v>11</v>
      </c>
      <c r="B707" s="913">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4"/>
      <c r="AD707" s="914"/>
      <c r="AE707" s="914"/>
      <c r="AF707" s="914"/>
      <c r="AG707" s="914"/>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3">
        <v>12</v>
      </c>
      <c r="B708" s="913">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4"/>
      <c r="AD708" s="914"/>
      <c r="AE708" s="914"/>
      <c r="AF708" s="914"/>
      <c r="AG708" s="914"/>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3">
        <v>13</v>
      </c>
      <c r="B709" s="913">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4"/>
      <c r="AD709" s="914"/>
      <c r="AE709" s="914"/>
      <c r="AF709" s="914"/>
      <c r="AG709" s="914"/>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3">
        <v>14</v>
      </c>
      <c r="B710" s="913">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4"/>
      <c r="AD710" s="914"/>
      <c r="AE710" s="914"/>
      <c r="AF710" s="914"/>
      <c r="AG710" s="914"/>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3">
        <v>15</v>
      </c>
      <c r="B711" s="913">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4"/>
      <c r="AD711" s="914"/>
      <c r="AE711" s="914"/>
      <c r="AF711" s="914"/>
      <c r="AG711" s="914"/>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3">
        <v>16</v>
      </c>
      <c r="B712" s="913">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4"/>
      <c r="AD712" s="914"/>
      <c r="AE712" s="914"/>
      <c r="AF712" s="914"/>
      <c r="AG712" s="914"/>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3">
        <v>17</v>
      </c>
      <c r="B713" s="913">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4"/>
      <c r="AD713" s="914"/>
      <c r="AE713" s="914"/>
      <c r="AF713" s="914"/>
      <c r="AG713" s="914"/>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3">
        <v>18</v>
      </c>
      <c r="B714" s="913">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4"/>
      <c r="AD714" s="914"/>
      <c r="AE714" s="914"/>
      <c r="AF714" s="914"/>
      <c r="AG714" s="914"/>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3">
        <v>19</v>
      </c>
      <c r="B715" s="913">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4"/>
      <c r="AD715" s="914"/>
      <c r="AE715" s="914"/>
      <c r="AF715" s="914"/>
      <c r="AG715" s="914"/>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3">
        <v>20</v>
      </c>
      <c r="B716" s="913">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4"/>
      <c r="AD716" s="914"/>
      <c r="AE716" s="914"/>
      <c r="AF716" s="914"/>
      <c r="AG716" s="914"/>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3">
        <v>21</v>
      </c>
      <c r="B717" s="913">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4"/>
      <c r="AD717" s="914"/>
      <c r="AE717" s="914"/>
      <c r="AF717" s="914"/>
      <c r="AG717" s="914"/>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3">
        <v>22</v>
      </c>
      <c r="B718" s="913">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4"/>
      <c r="AD718" s="914"/>
      <c r="AE718" s="914"/>
      <c r="AF718" s="914"/>
      <c r="AG718" s="914"/>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3">
        <v>23</v>
      </c>
      <c r="B719" s="913">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4"/>
      <c r="AD719" s="914"/>
      <c r="AE719" s="914"/>
      <c r="AF719" s="914"/>
      <c r="AG719" s="914"/>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3">
        <v>24</v>
      </c>
      <c r="B720" s="913">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4"/>
      <c r="AD720" s="914"/>
      <c r="AE720" s="914"/>
      <c r="AF720" s="914"/>
      <c r="AG720" s="914"/>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3">
        <v>25</v>
      </c>
      <c r="B721" s="913">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4"/>
      <c r="AD721" s="914"/>
      <c r="AE721" s="914"/>
      <c r="AF721" s="914"/>
      <c r="AG721" s="914"/>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3">
        <v>26</v>
      </c>
      <c r="B722" s="913">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4"/>
      <c r="AD722" s="914"/>
      <c r="AE722" s="914"/>
      <c r="AF722" s="914"/>
      <c r="AG722" s="914"/>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3">
        <v>27</v>
      </c>
      <c r="B723" s="913">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4"/>
      <c r="AD723" s="914"/>
      <c r="AE723" s="914"/>
      <c r="AF723" s="914"/>
      <c r="AG723" s="914"/>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3">
        <v>28</v>
      </c>
      <c r="B724" s="913">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4"/>
      <c r="AD724" s="914"/>
      <c r="AE724" s="914"/>
      <c r="AF724" s="914"/>
      <c r="AG724" s="914"/>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3">
        <v>29</v>
      </c>
      <c r="B725" s="913">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4"/>
      <c r="AD725" s="914"/>
      <c r="AE725" s="914"/>
      <c r="AF725" s="914"/>
      <c r="AG725" s="914"/>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3">
        <v>30</v>
      </c>
      <c r="B726" s="913">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4"/>
      <c r="AD726" s="914"/>
      <c r="AE726" s="914"/>
      <c r="AF726" s="914"/>
      <c r="AG726" s="914"/>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347</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92</v>
      </c>
      <c r="D729" s="65"/>
      <c r="E729" s="65"/>
      <c r="F729" s="65"/>
      <c r="G729" s="65"/>
      <c r="H729" s="65"/>
      <c r="I729" s="65"/>
      <c r="J729" s="166" t="s">
        <v>96</v>
      </c>
      <c r="K729" s="60"/>
      <c r="L729" s="60"/>
      <c r="M729" s="60"/>
      <c r="N729" s="60"/>
      <c r="O729" s="60"/>
      <c r="P729" s="65" t="s">
        <v>23</v>
      </c>
      <c r="Q729" s="65"/>
      <c r="R729" s="65"/>
      <c r="S729" s="65"/>
      <c r="T729" s="65"/>
      <c r="U729" s="65"/>
      <c r="V729" s="65"/>
      <c r="W729" s="65"/>
      <c r="X729" s="65"/>
      <c r="Y729" s="446" t="s">
        <v>439</v>
      </c>
      <c r="Z729" s="446"/>
      <c r="AA729" s="446"/>
      <c r="AB729" s="446"/>
      <c r="AC729" s="166" t="s">
        <v>367</v>
      </c>
      <c r="AD729" s="166"/>
      <c r="AE729" s="166"/>
      <c r="AF729" s="166"/>
      <c r="AG729" s="166"/>
      <c r="AH729" s="446" t="s">
        <v>399</v>
      </c>
      <c r="AI729" s="65"/>
      <c r="AJ729" s="65"/>
      <c r="AK729" s="65"/>
      <c r="AL729" s="65" t="s">
        <v>22</v>
      </c>
      <c r="AM729" s="65"/>
      <c r="AN729" s="65"/>
      <c r="AO729" s="582"/>
      <c r="AP729" s="166" t="s">
        <v>443</v>
      </c>
      <c r="AQ729" s="166"/>
      <c r="AR729" s="166"/>
      <c r="AS729" s="166"/>
      <c r="AT729" s="166"/>
      <c r="AU729" s="166"/>
      <c r="AV729" s="166"/>
      <c r="AW729" s="166"/>
      <c r="AX729" s="166"/>
      <c r="AY729" s="0">
        <f>$AY$727</f>
        <v>0</v>
      </c>
    </row>
    <row r="730" spans="1:51" ht="26.25" customHeight="1">
      <c r="A730" s="913">
        <v>1</v>
      </c>
      <c r="B730" s="913">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4"/>
      <c r="AD730" s="914"/>
      <c r="AE730" s="914"/>
      <c r="AF730" s="914"/>
      <c r="AG730" s="914"/>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3">
        <v>2</v>
      </c>
      <c r="B731" s="913">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4"/>
      <c r="AD731" s="914"/>
      <c r="AE731" s="914"/>
      <c r="AF731" s="914"/>
      <c r="AG731" s="914"/>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3">
        <v>3</v>
      </c>
      <c r="B732" s="913">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4"/>
      <c r="AD732" s="914"/>
      <c r="AE732" s="914"/>
      <c r="AF732" s="914"/>
      <c r="AG732" s="914"/>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3">
        <v>4</v>
      </c>
      <c r="B733" s="913">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4"/>
      <c r="AD733" s="914"/>
      <c r="AE733" s="914"/>
      <c r="AF733" s="914"/>
      <c r="AG733" s="914"/>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3">
        <v>5</v>
      </c>
      <c r="B734" s="913">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4"/>
      <c r="AD734" s="914"/>
      <c r="AE734" s="914"/>
      <c r="AF734" s="914"/>
      <c r="AG734" s="914"/>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3">
        <v>6</v>
      </c>
      <c r="B735" s="913">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4"/>
      <c r="AD735" s="914"/>
      <c r="AE735" s="914"/>
      <c r="AF735" s="914"/>
      <c r="AG735" s="914"/>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3">
        <v>7</v>
      </c>
      <c r="B736" s="913">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4"/>
      <c r="AD736" s="914"/>
      <c r="AE736" s="914"/>
      <c r="AF736" s="914"/>
      <c r="AG736" s="914"/>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3">
        <v>8</v>
      </c>
      <c r="B737" s="913">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4"/>
      <c r="AD737" s="914"/>
      <c r="AE737" s="914"/>
      <c r="AF737" s="914"/>
      <c r="AG737" s="914"/>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3">
        <v>9</v>
      </c>
      <c r="B738" s="913">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4"/>
      <c r="AD738" s="914"/>
      <c r="AE738" s="914"/>
      <c r="AF738" s="914"/>
      <c r="AG738" s="914"/>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3">
        <v>10</v>
      </c>
      <c r="B739" s="913">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4"/>
      <c r="AD739" s="914"/>
      <c r="AE739" s="914"/>
      <c r="AF739" s="914"/>
      <c r="AG739" s="914"/>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3">
        <v>11</v>
      </c>
      <c r="B740" s="913">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4"/>
      <c r="AD740" s="914"/>
      <c r="AE740" s="914"/>
      <c r="AF740" s="914"/>
      <c r="AG740" s="914"/>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3">
        <v>12</v>
      </c>
      <c r="B741" s="913">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4"/>
      <c r="AD741" s="914"/>
      <c r="AE741" s="914"/>
      <c r="AF741" s="914"/>
      <c r="AG741" s="914"/>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3">
        <v>13</v>
      </c>
      <c r="B742" s="913">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4"/>
      <c r="AD742" s="914"/>
      <c r="AE742" s="914"/>
      <c r="AF742" s="914"/>
      <c r="AG742" s="914"/>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3">
        <v>14</v>
      </c>
      <c r="B743" s="913">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4"/>
      <c r="AD743" s="914"/>
      <c r="AE743" s="914"/>
      <c r="AF743" s="914"/>
      <c r="AG743" s="914"/>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3">
        <v>15</v>
      </c>
      <c r="B744" s="913">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4"/>
      <c r="AD744" s="914"/>
      <c r="AE744" s="914"/>
      <c r="AF744" s="914"/>
      <c r="AG744" s="914"/>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3">
        <v>16</v>
      </c>
      <c r="B745" s="913">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4"/>
      <c r="AD745" s="914"/>
      <c r="AE745" s="914"/>
      <c r="AF745" s="914"/>
      <c r="AG745" s="914"/>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3">
        <v>17</v>
      </c>
      <c r="B746" s="913">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4"/>
      <c r="AD746" s="914"/>
      <c r="AE746" s="914"/>
      <c r="AF746" s="914"/>
      <c r="AG746" s="914"/>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3">
        <v>18</v>
      </c>
      <c r="B747" s="913">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4"/>
      <c r="AD747" s="914"/>
      <c r="AE747" s="914"/>
      <c r="AF747" s="914"/>
      <c r="AG747" s="914"/>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3">
        <v>19</v>
      </c>
      <c r="B748" s="913">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4"/>
      <c r="AD748" s="914"/>
      <c r="AE748" s="914"/>
      <c r="AF748" s="914"/>
      <c r="AG748" s="914"/>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3">
        <v>20</v>
      </c>
      <c r="B749" s="913">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4"/>
      <c r="AD749" s="914"/>
      <c r="AE749" s="914"/>
      <c r="AF749" s="914"/>
      <c r="AG749" s="914"/>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3">
        <v>21</v>
      </c>
      <c r="B750" s="913">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4"/>
      <c r="AD750" s="914"/>
      <c r="AE750" s="914"/>
      <c r="AF750" s="914"/>
      <c r="AG750" s="914"/>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3">
        <v>22</v>
      </c>
      <c r="B751" s="913">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4"/>
      <c r="AD751" s="914"/>
      <c r="AE751" s="914"/>
      <c r="AF751" s="914"/>
      <c r="AG751" s="914"/>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3">
        <v>23</v>
      </c>
      <c r="B752" s="913">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4"/>
      <c r="AD752" s="914"/>
      <c r="AE752" s="914"/>
      <c r="AF752" s="914"/>
      <c r="AG752" s="914"/>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3">
        <v>24</v>
      </c>
      <c r="B753" s="913">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4"/>
      <c r="AD753" s="914"/>
      <c r="AE753" s="914"/>
      <c r="AF753" s="914"/>
      <c r="AG753" s="914"/>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3">
        <v>25</v>
      </c>
      <c r="B754" s="913">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4"/>
      <c r="AD754" s="914"/>
      <c r="AE754" s="914"/>
      <c r="AF754" s="914"/>
      <c r="AG754" s="914"/>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3">
        <v>26</v>
      </c>
      <c r="B755" s="913">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4"/>
      <c r="AD755" s="914"/>
      <c r="AE755" s="914"/>
      <c r="AF755" s="914"/>
      <c r="AG755" s="914"/>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3">
        <v>27</v>
      </c>
      <c r="B756" s="913">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4"/>
      <c r="AD756" s="914"/>
      <c r="AE756" s="914"/>
      <c r="AF756" s="914"/>
      <c r="AG756" s="914"/>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3">
        <v>28</v>
      </c>
      <c r="B757" s="913">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4"/>
      <c r="AD757" s="914"/>
      <c r="AE757" s="914"/>
      <c r="AF757" s="914"/>
      <c r="AG757" s="914"/>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3">
        <v>29</v>
      </c>
      <c r="B758" s="913">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4"/>
      <c r="AD758" s="914"/>
      <c r="AE758" s="914"/>
      <c r="AF758" s="914"/>
      <c r="AG758" s="914"/>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3">
        <v>30</v>
      </c>
      <c r="B759" s="913">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4"/>
      <c r="AD759" s="914"/>
      <c r="AE759" s="914"/>
      <c r="AF759" s="914"/>
      <c r="AG759" s="914"/>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349</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92</v>
      </c>
      <c r="D762" s="65"/>
      <c r="E762" s="65"/>
      <c r="F762" s="65"/>
      <c r="G762" s="65"/>
      <c r="H762" s="65"/>
      <c r="I762" s="65"/>
      <c r="J762" s="166" t="s">
        <v>96</v>
      </c>
      <c r="K762" s="60"/>
      <c r="L762" s="60"/>
      <c r="M762" s="60"/>
      <c r="N762" s="60"/>
      <c r="O762" s="60"/>
      <c r="P762" s="65" t="s">
        <v>23</v>
      </c>
      <c r="Q762" s="65"/>
      <c r="R762" s="65"/>
      <c r="S762" s="65"/>
      <c r="T762" s="65"/>
      <c r="U762" s="65"/>
      <c r="V762" s="65"/>
      <c r="W762" s="65"/>
      <c r="X762" s="65"/>
      <c r="Y762" s="446" t="s">
        <v>439</v>
      </c>
      <c r="Z762" s="446"/>
      <c r="AA762" s="446"/>
      <c r="AB762" s="446"/>
      <c r="AC762" s="166" t="s">
        <v>367</v>
      </c>
      <c r="AD762" s="166"/>
      <c r="AE762" s="166"/>
      <c r="AF762" s="166"/>
      <c r="AG762" s="166"/>
      <c r="AH762" s="446" t="s">
        <v>399</v>
      </c>
      <c r="AI762" s="65"/>
      <c r="AJ762" s="65"/>
      <c r="AK762" s="65"/>
      <c r="AL762" s="65" t="s">
        <v>22</v>
      </c>
      <c r="AM762" s="65"/>
      <c r="AN762" s="65"/>
      <c r="AO762" s="582"/>
      <c r="AP762" s="166" t="s">
        <v>443</v>
      </c>
      <c r="AQ762" s="166"/>
      <c r="AR762" s="166"/>
      <c r="AS762" s="166"/>
      <c r="AT762" s="166"/>
      <c r="AU762" s="166"/>
      <c r="AV762" s="166"/>
      <c r="AW762" s="166"/>
      <c r="AX762" s="166"/>
      <c r="AY762" s="0">
        <f>$AY$760</f>
        <v>0</v>
      </c>
    </row>
    <row r="763" spans="1:51" ht="26.25" customHeight="1">
      <c r="A763" s="913">
        <v>1</v>
      </c>
      <c r="B763" s="913">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4"/>
      <c r="AD763" s="914"/>
      <c r="AE763" s="914"/>
      <c r="AF763" s="914"/>
      <c r="AG763" s="914"/>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3">
        <v>2</v>
      </c>
      <c r="B764" s="913">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4"/>
      <c r="AD764" s="914"/>
      <c r="AE764" s="914"/>
      <c r="AF764" s="914"/>
      <c r="AG764" s="914"/>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3">
        <v>3</v>
      </c>
      <c r="B765" s="913">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4"/>
      <c r="AD765" s="914"/>
      <c r="AE765" s="914"/>
      <c r="AF765" s="914"/>
      <c r="AG765" s="914"/>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3">
        <v>4</v>
      </c>
      <c r="B766" s="913">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4"/>
      <c r="AD766" s="914"/>
      <c r="AE766" s="914"/>
      <c r="AF766" s="914"/>
      <c r="AG766" s="914"/>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3">
        <v>5</v>
      </c>
      <c r="B767" s="913">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4"/>
      <c r="AD767" s="914"/>
      <c r="AE767" s="914"/>
      <c r="AF767" s="914"/>
      <c r="AG767" s="914"/>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3">
        <v>6</v>
      </c>
      <c r="B768" s="913">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4"/>
      <c r="AD768" s="914"/>
      <c r="AE768" s="914"/>
      <c r="AF768" s="914"/>
      <c r="AG768" s="914"/>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3">
        <v>7</v>
      </c>
      <c r="B769" s="913">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4"/>
      <c r="AD769" s="914"/>
      <c r="AE769" s="914"/>
      <c r="AF769" s="914"/>
      <c r="AG769" s="914"/>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3">
        <v>8</v>
      </c>
      <c r="B770" s="913">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4"/>
      <c r="AD770" s="914"/>
      <c r="AE770" s="914"/>
      <c r="AF770" s="914"/>
      <c r="AG770" s="914"/>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3">
        <v>9</v>
      </c>
      <c r="B771" s="913">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4"/>
      <c r="AD771" s="914"/>
      <c r="AE771" s="914"/>
      <c r="AF771" s="914"/>
      <c r="AG771" s="914"/>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3">
        <v>10</v>
      </c>
      <c r="B772" s="913">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4"/>
      <c r="AD772" s="914"/>
      <c r="AE772" s="914"/>
      <c r="AF772" s="914"/>
      <c r="AG772" s="914"/>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3">
        <v>11</v>
      </c>
      <c r="B773" s="913">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4"/>
      <c r="AD773" s="914"/>
      <c r="AE773" s="914"/>
      <c r="AF773" s="914"/>
      <c r="AG773" s="914"/>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3">
        <v>12</v>
      </c>
      <c r="B774" s="913">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4"/>
      <c r="AD774" s="914"/>
      <c r="AE774" s="914"/>
      <c r="AF774" s="914"/>
      <c r="AG774" s="914"/>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3">
        <v>13</v>
      </c>
      <c r="B775" s="913">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4"/>
      <c r="AD775" s="914"/>
      <c r="AE775" s="914"/>
      <c r="AF775" s="914"/>
      <c r="AG775" s="914"/>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3">
        <v>14</v>
      </c>
      <c r="B776" s="913">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4"/>
      <c r="AD776" s="914"/>
      <c r="AE776" s="914"/>
      <c r="AF776" s="914"/>
      <c r="AG776" s="914"/>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3">
        <v>15</v>
      </c>
      <c r="B777" s="913">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4"/>
      <c r="AD777" s="914"/>
      <c r="AE777" s="914"/>
      <c r="AF777" s="914"/>
      <c r="AG777" s="914"/>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3">
        <v>16</v>
      </c>
      <c r="B778" s="913">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4"/>
      <c r="AD778" s="914"/>
      <c r="AE778" s="914"/>
      <c r="AF778" s="914"/>
      <c r="AG778" s="914"/>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3">
        <v>17</v>
      </c>
      <c r="B779" s="913">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4"/>
      <c r="AD779" s="914"/>
      <c r="AE779" s="914"/>
      <c r="AF779" s="914"/>
      <c r="AG779" s="914"/>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3">
        <v>18</v>
      </c>
      <c r="B780" s="913">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4"/>
      <c r="AD780" s="914"/>
      <c r="AE780" s="914"/>
      <c r="AF780" s="914"/>
      <c r="AG780" s="914"/>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3">
        <v>19</v>
      </c>
      <c r="B781" s="913">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4"/>
      <c r="AD781" s="914"/>
      <c r="AE781" s="914"/>
      <c r="AF781" s="914"/>
      <c r="AG781" s="914"/>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3">
        <v>20</v>
      </c>
      <c r="B782" s="913">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4"/>
      <c r="AD782" s="914"/>
      <c r="AE782" s="914"/>
      <c r="AF782" s="914"/>
      <c r="AG782" s="914"/>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3">
        <v>21</v>
      </c>
      <c r="B783" s="913">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4"/>
      <c r="AD783" s="914"/>
      <c r="AE783" s="914"/>
      <c r="AF783" s="914"/>
      <c r="AG783" s="914"/>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3">
        <v>22</v>
      </c>
      <c r="B784" s="913">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4"/>
      <c r="AD784" s="914"/>
      <c r="AE784" s="914"/>
      <c r="AF784" s="914"/>
      <c r="AG784" s="914"/>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3">
        <v>23</v>
      </c>
      <c r="B785" s="913">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4"/>
      <c r="AD785" s="914"/>
      <c r="AE785" s="914"/>
      <c r="AF785" s="914"/>
      <c r="AG785" s="914"/>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3">
        <v>24</v>
      </c>
      <c r="B786" s="913">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4"/>
      <c r="AD786" s="914"/>
      <c r="AE786" s="914"/>
      <c r="AF786" s="914"/>
      <c r="AG786" s="914"/>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3">
        <v>25</v>
      </c>
      <c r="B787" s="913">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4"/>
      <c r="AD787" s="914"/>
      <c r="AE787" s="914"/>
      <c r="AF787" s="914"/>
      <c r="AG787" s="914"/>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3">
        <v>26</v>
      </c>
      <c r="B788" s="913">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4"/>
      <c r="AD788" s="914"/>
      <c r="AE788" s="914"/>
      <c r="AF788" s="914"/>
      <c r="AG788" s="914"/>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3">
        <v>27</v>
      </c>
      <c r="B789" s="913">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4"/>
      <c r="AD789" s="914"/>
      <c r="AE789" s="914"/>
      <c r="AF789" s="914"/>
      <c r="AG789" s="914"/>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3">
        <v>28</v>
      </c>
      <c r="B790" s="913">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4"/>
      <c r="AD790" s="914"/>
      <c r="AE790" s="914"/>
      <c r="AF790" s="914"/>
      <c r="AG790" s="914"/>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3">
        <v>29</v>
      </c>
      <c r="B791" s="913">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4"/>
      <c r="AD791" s="914"/>
      <c r="AE791" s="914"/>
      <c r="AF791" s="914"/>
      <c r="AG791" s="914"/>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3">
        <v>30</v>
      </c>
      <c r="B792" s="913">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4"/>
      <c r="AD792" s="914"/>
      <c r="AE792" s="914"/>
      <c r="AF792" s="914"/>
      <c r="AG792" s="914"/>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352</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92</v>
      </c>
      <c r="D795" s="65"/>
      <c r="E795" s="65"/>
      <c r="F795" s="65"/>
      <c r="G795" s="65"/>
      <c r="H795" s="65"/>
      <c r="I795" s="65"/>
      <c r="J795" s="166" t="s">
        <v>96</v>
      </c>
      <c r="K795" s="60"/>
      <c r="L795" s="60"/>
      <c r="M795" s="60"/>
      <c r="N795" s="60"/>
      <c r="O795" s="60"/>
      <c r="P795" s="65" t="s">
        <v>23</v>
      </c>
      <c r="Q795" s="65"/>
      <c r="R795" s="65"/>
      <c r="S795" s="65"/>
      <c r="T795" s="65"/>
      <c r="U795" s="65"/>
      <c r="V795" s="65"/>
      <c r="W795" s="65"/>
      <c r="X795" s="65"/>
      <c r="Y795" s="446" t="s">
        <v>439</v>
      </c>
      <c r="Z795" s="446"/>
      <c r="AA795" s="446"/>
      <c r="AB795" s="446"/>
      <c r="AC795" s="166" t="s">
        <v>367</v>
      </c>
      <c r="AD795" s="166"/>
      <c r="AE795" s="166"/>
      <c r="AF795" s="166"/>
      <c r="AG795" s="166"/>
      <c r="AH795" s="446" t="s">
        <v>399</v>
      </c>
      <c r="AI795" s="65"/>
      <c r="AJ795" s="65"/>
      <c r="AK795" s="65"/>
      <c r="AL795" s="65" t="s">
        <v>22</v>
      </c>
      <c r="AM795" s="65"/>
      <c r="AN795" s="65"/>
      <c r="AO795" s="582"/>
      <c r="AP795" s="166" t="s">
        <v>443</v>
      </c>
      <c r="AQ795" s="166"/>
      <c r="AR795" s="166"/>
      <c r="AS795" s="166"/>
      <c r="AT795" s="166"/>
      <c r="AU795" s="166"/>
      <c r="AV795" s="166"/>
      <c r="AW795" s="166"/>
      <c r="AX795" s="166"/>
      <c r="AY795" s="0">
        <f>$AY$793</f>
        <v>0</v>
      </c>
    </row>
    <row r="796" spans="1:51" ht="26.25" customHeight="1">
      <c r="A796" s="913">
        <v>1</v>
      </c>
      <c r="B796" s="913">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4"/>
      <c r="AD796" s="914"/>
      <c r="AE796" s="914"/>
      <c r="AF796" s="914"/>
      <c r="AG796" s="914"/>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3">
        <v>2</v>
      </c>
      <c r="B797" s="913">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4"/>
      <c r="AD797" s="914"/>
      <c r="AE797" s="914"/>
      <c r="AF797" s="914"/>
      <c r="AG797" s="914"/>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3">
        <v>3</v>
      </c>
      <c r="B798" s="913">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4"/>
      <c r="AD798" s="914"/>
      <c r="AE798" s="914"/>
      <c r="AF798" s="914"/>
      <c r="AG798" s="914"/>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3">
        <v>4</v>
      </c>
      <c r="B799" s="913">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4"/>
      <c r="AD799" s="914"/>
      <c r="AE799" s="914"/>
      <c r="AF799" s="914"/>
      <c r="AG799" s="914"/>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3">
        <v>5</v>
      </c>
      <c r="B800" s="913">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4"/>
      <c r="AD800" s="914"/>
      <c r="AE800" s="914"/>
      <c r="AF800" s="914"/>
      <c r="AG800" s="914"/>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3">
        <v>6</v>
      </c>
      <c r="B801" s="913">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4"/>
      <c r="AD801" s="914"/>
      <c r="AE801" s="914"/>
      <c r="AF801" s="914"/>
      <c r="AG801" s="914"/>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3">
        <v>7</v>
      </c>
      <c r="B802" s="913">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4"/>
      <c r="AD802" s="914"/>
      <c r="AE802" s="914"/>
      <c r="AF802" s="914"/>
      <c r="AG802" s="914"/>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3">
        <v>8</v>
      </c>
      <c r="B803" s="913">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4"/>
      <c r="AD803" s="914"/>
      <c r="AE803" s="914"/>
      <c r="AF803" s="914"/>
      <c r="AG803" s="914"/>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3">
        <v>9</v>
      </c>
      <c r="B804" s="913">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4"/>
      <c r="AD804" s="914"/>
      <c r="AE804" s="914"/>
      <c r="AF804" s="914"/>
      <c r="AG804" s="914"/>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3">
        <v>10</v>
      </c>
      <c r="B805" s="913">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4"/>
      <c r="AD805" s="914"/>
      <c r="AE805" s="914"/>
      <c r="AF805" s="914"/>
      <c r="AG805" s="914"/>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3">
        <v>11</v>
      </c>
      <c r="B806" s="913">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4"/>
      <c r="AD806" s="914"/>
      <c r="AE806" s="914"/>
      <c r="AF806" s="914"/>
      <c r="AG806" s="914"/>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3">
        <v>12</v>
      </c>
      <c r="B807" s="913">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4"/>
      <c r="AD807" s="914"/>
      <c r="AE807" s="914"/>
      <c r="AF807" s="914"/>
      <c r="AG807" s="914"/>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3">
        <v>13</v>
      </c>
      <c r="B808" s="913">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4"/>
      <c r="AD808" s="914"/>
      <c r="AE808" s="914"/>
      <c r="AF808" s="914"/>
      <c r="AG808" s="914"/>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3">
        <v>14</v>
      </c>
      <c r="B809" s="913">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4"/>
      <c r="AD809" s="914"/>
      <c r="AE809" s="914"/>
      <c r="AF809" s="914"/>
      <c r="AG809" s="914"/>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3">
        <v>15</v>
      </c>
      <c r="B810" s="913">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4"/>
      <c r="AD810" s="914"/>
      <c r="AE810" s="914"/>
      <c r="AF810" s="914"/>
      <c r="AG810" s="914"/>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3">
        <v>16</v>
      </c>
      <c r="B811" s="913">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4"/>
      <c r="AD811" s="914"/>
      <c r="AE811" s="914"/>
      <c r="AF811" s="914"/>
      <c r="AG811" s="914"/>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3">
        <v>17</v>
      </c>
      <c r="B812" s="913">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4"/>
      <c r="AD812" s="914"/>
      <c r="AE812" s="914"/>
      <c r="AF812" s="914"/>
      <c r="AG812" s="914"/>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3">
        <v>18</v>
      </c>
      <c r="B813" s="913">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4"/>
      <c r="AD813" s="914"/>
      <c r="AE813" s="914"/>
      <c r="AF813" s="914"/>
      <c r="AG813" s="914"/>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3">
        <v>19</v>
      </c>
      <c r="B814" s="913">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4"/>
      <c r="AD814" s="914"/>
      <c r="AE814" s="914"/>
      <c r="AF814" s="914"/>
      <c r="AG814" s="914"/>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3">
        <v>20</v>
      </c>
      <c r="B815" s="913">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4"/>
      <c r="AD815" s="914"/>
      <c r="AE815" s="914"/>
      <c r="AF815" s="914"/>
      <c r="AG815" s="914"/>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3">
        <v>21</v>
      </c>
      <c r="B816" s="913">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4"/>
      <c r="AD816" s="914"/>
      <c r="AE816" s="914"/>
      <c r="AF816" s="914"/>
      <c r="AG816" s="914"/>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3">
        <v>22</v>
      </c>
      <c r="B817" s="913">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4"/>
      <c r="AD817" s="914"/>
      <c r="AE817" s="914"/>
      <c r="AF817" s="914"/>
      <c r="AG817" s="914"/>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3">
        <v>23</v>
      </c>
      <c r="B818" s="913">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4"/>
      <c r="AD818" s="914"/>
      <c r="AE818" s="914"/>
      <c r="AF818" s="914"/>
      <c r="AG818" s="914"/>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3">
        <v>24</v>
      </c>
      <c r="B819" s="913">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4"/>
      <c r="AD819" s="914"/>
      <c r="AE819" s="914"/>
      <c r="AF819" s="914"/>
      <c r="AG819" s="914"/>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3">
        <v>25</v>
      </c>
      <c r="B820" s="913">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4"/>
      <c r="AD820" s="914"/>
      <c r="AE820" s="914"/>
      <c r="AF820" s="914"/>
      <c r="AG820" s="914"/>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3">
        <v>26</v>
      </c>
      <c r="B821" s="913">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4"/>
      <c r="AD821" s="914"/>
      <c r="AE821" s="914"/>
      <c r="AF821" s="914"/>
      <c r="AG821" s="914"/>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3">
        <v>27</v>
      </c>
      <c r="B822" s="913">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4"/>
      <c r="AD822" s="914"/>
      <c r="AE822" s="914"/>
      <c r="AF822" s="914"/>
      <c r="AG822" s="914"/>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3">
        <v>28</v>
      </c>
      <c r="B823" s="913">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4"/>
      <c r="AD823" s="914"/>
      <c r="AE823" s="914"/>
      <c r="AF823" s="914"/>
      <c r="AG823" s="914"/>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3">
        <v>29</v>
      </c>
      <c r="B824" s="913">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4"/>
      <c r="AD824" s="914"/>
      <c r="AE824" s="914"/>
      <c r="AF824" s="914"/>
      <c r="AG824" s="914"/>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3">
        <v>30</v>
      </c>
      <c r="B825" s="913">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4"/>
      <c r="AD825" s="914"/>
      <c r="AE825" s="914"/>
      <c r="AF825" s="914"/>
      <c r="AG825" s="914"/>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354</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92</v>
      </c>
      <c r="D828" s="65"/>
      <c r="E828" s="65"/>
      <c r="F828" s="65"/>
      <c r="G828" s="65"/>
      <c r="H828" s="65"/>
      <c r="I828" s="65"/>
      <c r="J828" s="166" t="s">
        <v>96</v>
      </c>
      <c r="K828" s="60"/>
      <c r="L828" s="60"/>
      <c r="M828" s="60"/>
      <c r="N828" s="60"/>
      <c r="O828" s="60"/>
      <c r="P828" s="65" t="s">
        <v>23</v>
      </c>
      <c r="Q828" s="65"/>
      <c r="R828" s="65"/>
      <c r="S828" s="65"/>
      <c r="T828" s="65"/>
      <c r="U828" s="65"/>
      <c r="V828" s="65"/>
      <c r="W828" s="65"/>
      <c r="X828" s="65"/>
      <c r="Y828" s="446" t="s">
        <v>439</v>
      </c>
      <c r="Z828" s="446"/>
      <c r="AA828" s="446"/>
      <c r="AB828" s="446"/>
      <c r="AC828" s="166" t="s">
        <v>367</v>
      </c>
      <c r="AD828" s="166"/>
      <c r="AE828" s="166"/>
      <c r="AF828" s="166"/>
      <c r="AG828" s="166"/>
      <c r="AH828" s="446" t="s">
        <v>399</v>
      </c>
      <c r="AI828" s="65"/>
      <c r="AJ828" s="65"/>
      <c r="AK828" s="65"/>
      <c r="AL828" s="65" t="s">
        <v>22</v>
      </c>
      <c r="AM828" s="65"/>
      <c r="AN828" s="65"/>
      <c r="AO828" s="582"/>
      <c r="AP828" s="166" t="s">
        <v>443</v>
      </c>
      <c r="AQ828" s="166"/>
      <c r="AR828" s="166"/>
      <c r="AS828" s="166"/>
      <c r="AT828" s="166"/>
      <c r="AU828" s="166"/>
      <c r="AV828" s="166"/>
      <c r="AW828" s="166"/>
      <c r="AX828" s="166"/>
      <c r="AY828" s="0">
        <f>$AY$826</f>
        <v>0</v>
      </c>
    </row>
    <row r="829" spans="1:51" ht="26.25" customHeight="1">
      <c r="A829" s="913">
        <v>1</v>
      </c>
      <c r="B829" s="913">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4"/>
      <c r="AD829" s="914"/>
      <c r="AE829" s="914"/>
      <c r="AF829" s="914"/>
      <c r="AG829" s="914"/>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3">
        <v>2</v>
      </c>
      <c r="B830" s="913">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4"/>
      <c r="AD830" s="914"/>
      <c r="AE830" s="914"/>
      <c r="AF830" s="914"/>
      <c r="AG830" s="914"/>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3">
        <v>3</v>
      </c>
      <c r="B831" s="913">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4"/>
      <c r="AD831" s="914"/>
      <c r="AE831" s="914"/>
      <c r="AF831" s="914"/>
      <c r="AG831" s="914"/>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3">
        <v>4</v>
      </c>
      <c r="B832" s="913">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4"/>
      <c r="AD832" s="914"/>
      <c r="AE832" s="914"/>
      <c r="AF832" s="914"/>
      <c r="AG832" s="914"/>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3">
        <v>5</v>
      </c>
      <c r="B833" s="913">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4"/>
      <c r="AD833" s="914"/>
      <c r="AE833" s="914"/>
      <c r="AF833" s="914"/>
      <c r="AG833" s="914"/>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3">
        <v>6</v>
      </c>
      <c r="B834" s="913">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4"/>
      <c r="AD834" s="914"/>
      <c r="AE834" s="914"/>
      <c r="AF834" s="914"/>
      <c r="AG834" s="914"/>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3">
        <v>7</v>
      </c>
      <c r="B835" s="913">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4"/>
      <c r="AD835" s="914"/>
      <c r="AE835" s="914"/>
      <c r="AF835" s="914"/>
      <c r="AG835" s="914"/>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3">
        <v>8</v>
      </c>
      <c r="B836" s="913">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4"/>
      <c r="AD836" s="914"/>
      <c r="AE836" s="914"/>
      <c r="AF836" s="914"/>
      <c r="AG836" s="914"/>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3">
        <v>9</v>
      </c>
      <c r="B837" s="913">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4"/>
      <c r="AD837" s="914"/>
      <c r="AE837" s="914"/>
      <c r="AF837" s="914"/>
      <c r="AG837" s="914"/>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3">
        <v>10</v>
      </c>
      <c r="B838" s="913">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4"/>
      <c r="AD838" s="914"/>
      <c r="AE838" s="914"/>
      <c r="AF838" s="914"/>
      <c r="AG838" s="914"/>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3">
        <v>11</v>
      </c>
      <c r="B839" s="913">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4"/>
      <c r="AD839" s="914"/>
      <c r="AE839" s="914"/>
      <c r="AF839" s="914"/>
      <c r="AG839" s="914"/>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3">
        <v>12</v>
      </c>
      <c r="B840" s="913">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4"/>
      <c r="AD840" s="914"/>
      <c r="AE840" s="914"/>
      <c r="AF840" s="914"/>
      <c r="AG840" s="914"/>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3">
        <v>13</v>
      </c>
      <c r="B841" s="913">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4"/>
      <c r="AD841" s="914"/>
      <c r="AE841" s="914"/>
      <c r="AF841" s="914"/>
      <c r="AG841" s="914"/>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3">
        <v>14</v>
      </c>
      <c r="B842" s="913">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4"/>
      <c r="AD842" s="914"/>
      <c r="AE842" s="914"/>
      <c r="AF842" s="914"/>
      <c r="AG842" s="914"/>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3">
        <v>15</v>
      </c>
      <c r="B843" s="913">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4"/>
      <c r="AD843" s="914"/>
      <c r="AE843" s="914"/>
      <c r="AF843" s="914"/>
      <c r="AG843" s="914"/>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3">
        <v>16</v>
      </c>
      <c r="B844" s="913">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4"/>
      <c r="AD844" s="914"/>
      <c r="AE844" s="914"/>
      <c r="AF844" s="914"/>
      <c r="AG844" s="914"/>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3">
        <v>17</v>
      </c>
      <c r="B845" s="913">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4"/>
      <c r="AD845" s="914"/>
      <c r="AE845" s="914"/>
      <c r="AF845" s="914"/>
      <c r="AG845" s="914"/>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3">
        <v>18</v>
      </c>
      <c r="B846" s="913">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4"/>
      <c r="AD846" s="914"/>
      <c r="AE846" s="914"/>
      <c r="AF846" s="914"/>
      <c r="AG846" s="914"/>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3">
        <v>19</v>
      </c>
      <c r="B847" s="913">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4"/>
      <c r="AD847" s="914"/>
      <c r="AE847" s="914"/>
      <c r="AF847" s="914"/>
      <c r="AG847" s="914"/>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3">
        <v>20</v>
      </c>
      <c r="B848" s="913">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4"/>
      <c r="AD848" s="914"/>
      <c r="AE848" s="914"/>
      <c r="AF848" s="914"/>
      <c r="AG848" s="914"/>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3">
        <v>21</v>
      </c>
      <c r="B849" s="913">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4"/>
      <c r="AD849" s="914"/>
      <c r="AE849" s="914"/>
      <c r="AF849" s="914"/>
      <c r="AG849" s="914"/>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3">
        <v>22</v>
      </c>
      <c r="B850" s="913">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4"/>
      <c r="AD850" s="914"/>
      <c r="AE850" s="914"/>
      <c r="AF850" s="914"/>
      <c r="AG850" s="914"/>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3">
        <v>23</v>
      </c>
      <c r="B851" s="913">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4"/>
      <c r="AD851" s="914"/>
      <c r="AE851" s="914"/>
      <c r="AF851" s="914"/>
      <c r="AG851" s="914"/>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3">
        <v>24</v>
      </c>
      <c r="B852" s="913">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4"/>
      <c r="AD852" s="914"/>
      <c r="AE852" s="914"/>
      <c r="AF852" s="914"/>
      <c r="AG852" s="914"/>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3">
        <v>25</v>
      </c>
      <c r="B853" s="913">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4"/>
      <c r="AD853" s="914"/>
      <c r="AE853" s="914"/>
      <c r="AF853" s="914"/>
      <c r="AG853" s="914"/>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3">
        <v>26</v>
      </c>
      <c r="B854" s="913">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4"/>
      <c r="AD854" s="914"/>
      <c r="AE854" s="914"/>
      <c r="AF854" s="914"/>
      <c r="AG854" s="914"/>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3">
        <v>27</v>
      </c>
      <c r="B855" s="913">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4"/>
      <c r="AD855" s="914"/>
      <c r="AE855" s="914"/>
      <c r="AF855" s="914"/>
      <c r="AG855" s="914"/>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3">
        <v>28</v>
      </c>
      <c r="B856" s="913">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4"/>
      <c r="AD856" s="914"/>
      <c r="AE856" s="914"/>
      <c r="AF856" s="914"/>
      <c r="AG856" s="914"/>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3">
        <v>29</v>
      </c>
      <c r="B857" s="913">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4"/>
      <c r="AD857" s="914"/>
      <c r="AE857" s="914"/>
      <c r="AF857" s="914"/>
      <c r="AG857" s="914"/>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3">
        <v>30</v>
      </c>
      <c r="B858" s="913">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4"/>
      <c r="AD858" s="914"/>
      <c r="AE858" s="914"/>
      <c r="AF858" s="914"/>
      <c r="AG858" s="914"/>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223</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92</v>
      </c>
      <c r="D861" s="65"/>
      <c r="E861" s="65"/>
      <c r="F861" s="65"/>
      <c r="G861" s="65"/>
      <c r="H861" s="65"/>
      <c r="I861" s="65"/>
      <c r="J861" s="166" t="s">
        <v>96</v>
      </c>
      <c r="K861" s="60"/>
      <c r="L861" s="60"/>
      <c r="M861" s="60"/>
      <c r="N861" s="60"/>
      <c r="O861" s="60"/>
      <c r="P861" s="65" t="s">
        <v>23</v>
      </c>
      <c r="Q861" s="65"/>
      <c r="R861" s="65"/>
      <c r="S861" s="65"/>
      <c r="T861" s="65"/>
      <c r="U861" s="65"/>
      <c r="V861" s="65"/>
      <c r="W861" s="65"/>
      <c r="X861" s="65"/>
      <c r="Y861" s="446" t="s">
        <v>439</v>
      </c>
      <c r="Z861" s="446"/>
      <c r="AA861" s="446"/>
      <c r="AB861" s="446"/>
      <c r="AC861" s="166" t="s">
        <v>367</v>
      </c>
      <c r="AD861" s="166"/>
      <c r="AE861" s="166"/>
      <c r="AF861" s="166"/>
      <c r="AG861" s="166"/>
      <c r="AH861" s="446" t="s">
        <v>399</v>
      </c>
      <c r="AI861" s="65"/>
      <c r="AJ861" s="65"/>
      <c r="AK861" s="65"/>
      <c r="AL861" s="65" t="s">
        <v>22</v>
      </c>
      <c r="AM861" s="65"/>
      <c r="AN861" s="65"/>
      <c r="AO861" s="582"/>
      <c r="AP861" s="166" t="s">
        <v>443</v>
      </c>
      <c r="AQ861" s="166"/>
      <c r="AR861" s="166"/>
      <c r="AS861" s="166"/>
      <c r="AT861" s="166"/>
      <c r="AU861" s="166"/>
      <c r="AV861" s="166"/>
      <c r="AW861" s="166"/>
      <c r="AX861" s="166"/>
      <c r="AY861" s="0">
        <f>$AY$859</f>
        <v>0</v>
      </c>
    </row>
    <row r="862" spans="1:51" ht="26.25" customHeight="1">
      <c r="A862" s="913">
        <v>1</v>
      </c>
      <c r="B862" s="913">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4"/>
      <c r="AD862" s="914"/>
      <c r="AE862" s="914"/>
      <c r="AF862" s="914"/>
      <c r="AG862" s="914"/>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3">
        <v>2</v>
      </c>
      <c r="B863" s="913">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4"/>
      <c r="AD863" s="914"/>
      <c r="AE863" s="914"/>
      <c r="AF863" s="914"/>
      <c r="AG863" s="914"/>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3">
        <v>3</v>
      </c>
      <c r="B864" s="913">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4"/>
      <c r="AD864" s="914"/>
      <c r="AE864" s="914"/>
      <c r="AF864" s="914"/>
      <c r="AG864" s="914"/>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3">
        <v>4</v>
      </c>
      <c r="B865" s="913">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4"/>
      <c r="AD865" s="914"/>
      <c r="AE865" s="914"/>
      <c r="AF865" s="914"/>
      <c r="AG865" s="914"/>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3">
        <v>5</v>
      </c>
      <c r="B866" s="913">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4"/>
      <c r="AD866" s="914"/>
      <c r="AE866" s="914"/>
      <c r="AF866" s="914"/>
      <c r="AG866" s="914"/>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3">
        <v>6</v>
      </c>
      <c r="B867" s="913">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4"/>
      <c r="AD867" s="914"/>
      <c r="AE867" s="914"/>
      <c r="AF867" s="914"/>
      <c r="AG867" s="914"/>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3">
        <v>7</v>
      </c>
      <c r="B868" s="913">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4"/>
      <c r="AD868" s="914"/>
      <c r="AE868" s="914"/>
      <c r="AF868" s="914"/>
      <c r="AG868" s="914"/>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3">
        <v>8</v>
      </c>
      <c r="B869" s="913">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4"/>
      <c r="AD869" s="914"/>
      <c r="AE869" s="914"/>
      <c r="AF869" s="914"/>
      <c r="AG869" s="914"/>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3">
        <v>9</v>
      </c>
      <c r="B870" s="913">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4"/>
      <c r="AD870" s="914"/>
      <c r="AE870" s="914"/>
      <c r="AF870" s="914"/>
      <c r="AG870" s="914"/>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3">
        <v>10</v>
      </c>
      <c r="B871" s="913">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4"/>
      <c r="AD871" s="914"/>
      <c r="AE871" s="914"/>
      <c r="AF871" s="914"/>
      <c r="AG871" s="914"/>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3">
        <v>11</v>
      </c>
      <c r="B872" s="913">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4"/>
      <c r="AD872" s="914"/>
      <c r="AE872" s="914"/>
      <c r="AF872" s="914"/>
      <c r="AG872" s="914"/>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3">
        <v>12</v>
      </c>
      <c r="B873" s="913">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4"/>
      <c r="AD873" s="914"/>
      <c r="AE873" s="914"/>
      <c r="AF873" s="914"/>
      <c r="AG873" s="914"/>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3">
        <v>13</v>
      </c>
      <c r="B874" s="913">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4"/>
      <c r="AD874" s="914"/>
      <c r="AE874" s="914"/>
      <c r="AF874" s="914"/>
      <c r="AG874" s="914"/>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3">
        <v>14</v>
      </c>
      <c r="B875" s="913">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4"/>
      <c r="AD875" s="914"/>
      <c r="AE875" s="914"/>
      <c r="AF875" s="914"/>
      <c r="AG875" s="914"/>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3">
        <v>15</v>
      </c>
      <c r="B876" s="913">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4"/>
      <c r="AD876" s="914"/>
      <c r="AE876" s="914"/>
      <c r="AF876" s="914"/>
      <c r="AG876" s="914"/>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3">
        <v>16</v>
      </c>
      <c r="B877" s="913">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4"/>
      <c r="AD877" s="914"/>
      <c r="AE877" s="914"/>
      <c r="AF877" s="914"/>
      <c r="AG877" s="914"/>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3">
        <v>17</v>
      </c>
      <c r="B878" s="913">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4"/>
      <c r="AD878" s="914"/>
      <c r="AE878" s="914"/>
      <c r="AF878" s="914"/>
      <c r="AG878" s="914"/>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3">
        <v>18</v>
      </c>
      <c r="B879" s="913">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4"/>
      <c r="AD879" s="914"/>
      <c r="AE879" s="914"/>
      <c r="AF879" s="914"/>
      <c r="AG879" s="914"/>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3">
        <v>19</v>
      </c>
      <c r="B880" s="913">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4"/>
      <c r="AD880" s="914"/>
      <c r="AE880" s="914"/>
      <c r="AF880" s="914"/>
      <c r="AG880" s="914"/>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3">
        <v>20</v>
      </c>
      <c r="B881" s="913">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4"/>
      <c r="AD881" s="914"/>
      <c r="AE881" s="914"/>
      <c r="AF881" s="914"/>
      <c r="AG881" s="914"/>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3">
        <v>21</v>
      </c>
      <c r="B882" s="913">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4"/>
      <c r="AD882" s="914"/>
      <c r="AE882" s="914"/>
      <c r="AF882" s="914"/>
      <c r="AG882" s="914"/>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3">
        <v>22</v>
      </c>
      <c r="B883" s="913">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4"/>
      <c r="AD883" s="914"/>
      <c r="AE883" s="914"/>
      <c r="AF883" s="914"/>
      <c r="AG883" s="914"/>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3">
        <v>23</v>
      </c>
      <c r="B884" s="913">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4"/>
      <c r="AD884" s="914"/>
      <c r="AE884" s="914"/>
      <c r="AF884" s="914"/>
      <c r="AG884" s="914"/>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3">
        <v>24</v>
      </c>
      <c r="B885" s="913">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4"/>
      <c r="AD885" s="914"/>
      <c r="AE885" s="914"/>
      <c r="AF885" s="914"/>
      <c r="AG885" s="914"/>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3">
        <v>25</v>
      </c>
      <c r="B886" s="913">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4"/>
      <c r="AD886" s="914"/>
      <c r="AE886" s="914"/>
      <c r="AF886" s="914"/>
      <c r="AG886" s="914"/>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3">
        <v>26</v>
      </c>
      <c r="B887" s="913">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4"/>
      <c r="AD887" s="914"/>
      <c r="AE887" s="914"/>
      <c r="AF887" s="914"/>
      <c r="AG887" s="914"/>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3">
        <v>27</v>
      </c>
      <c r="B888" s="913">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4"/>
      <c r="AD888" s="914"/>
      <c r="AE888" s="914"/>
      <c r="AF888" s="914"/>
      <c r="AG888" s="914"/>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3">
        <v>28</v>
      </c>
      <c r="B889" s="913">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4"/>
      <c r="AD889" s="914"/>
      <c r="AE889" s="914"/>
      <c r="AF889" s="914"/>
      <c r="AG889" s="914"/>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3">
        <v>29</v>
      </c>
      <c r="B890" s="913">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4"/>
      <c r="AD890" s="914"/>
      <c r="AE890" s="914"/>
      <c r="AF890" s="914"/>
      <c r="AG890" s="914"/>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3">
        <v>30</v>
      </c>
      <c r="B891" s="913">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4"/>
      <c r="AD891" s="914"/>
      <c r="AE891" s="914"/>
      <c r="AF891" s="914"/>
      <c r="AG891" s="914"/>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235</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92</v>
      </c>
      <c r="D894" s="65"/>
      <c r="E894" s="65"/>
      <c r="F894" s="65"/>
      <c r="G894" s="65"/>
      <c r="H894" s="65"/>
      <c r="I894" s="65"/>
      <c r="J894" s="166" t="s">
        <v>96</v>
      </c>
      <c r="K894" s="60"/>
      <c r="L894" s="60"/>
      <c r="M894" s="60"/>
      <c r="N894" s="60"/>
      <c r="O894" s="60"/>
      <c r="P894" s="65" t="s">
        <v>23</v>
      </c>
      <c r="Q894" s="65"/>
      <c r="R894" s="65"/>
      <c r="S894" s="65"/>
      <c r="T894" s="65"/>
      <c r="U894" s="65"/>
      <c r="V894" s="65"/>
      <c r="W894" s="65"/>
      <c r="X894" s="65"/>
      <c r="Y894" s="446" t="s">
        <v>439</v>
      </c>
      <c r="Z894" s="446"/>
      <c r="AA894" s="446"/>
      <c r="AB894" s="446"/>
      <c r="AC894" s="166" t="s">
        <v>367</v>
      </c>
      <c r="AD894" s="166"/>
      <c r="AE894" s="166"/>
      <c r="AF894" s="166"/>
      <c r="AG894" s="166"/>
      <c r="AH894" s="446" t="s">
        <v>399</v>
      </c>
      <c r="AI894" s="65"/>
      <c r="AJ894" s="65"/>
      <c r="AK894" s="65"/>
      <c r="AL894" s="65" t="s">
        <v>22</v>
      </c>
      <c r="AM894" s="65"/>
      <c r="AN894" s="65"/>
      <c r="AO894" s="582"/>
      <c r="AP894" s="166" t="s">
        <v>443</v>
      </c>
      <c r="AQ894" s="166"/>
      <c r="AR894" s="166"/>
      <c r="AS894" s="166"/>
      <c r="AT894" s="166"/>
      <c r="AU894" s="166"/>
      <c r="AV894" s="166"/>
      <c r="AW894" s="166"/>
      <c r="AX894" s="166"/>
      <c r="AY894" s="0">
        <f>$AY$892</f>
        <v>0</v>
      </c>
    </row>
    <row r="895" spans="1:51" ht="26.25" customHeight="1">
      <c r="A895" s="913">
        <v>1</v>
      </c>
      <c r="B895" s="913">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4"/>
      <c r="AD895" s="914"/>
      <c r="AE895" s="914"/>
      <c r="AF895" s="914"/>
      <c r="AG895" s="914"/>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3">
        <v>2</v>
      </c>
      <c r="B896" s="913">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4"/>
      <c r="AD896" s="914"/>
      <c r="AE896" s="914"/>
      <c r="AF896" s="914"/>
      <c r="AG896" s="914"/>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3">
        <v>3</v>
      </c>
      <c r="B897" s="913">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4"/>
      <c r="AD897" s="914"/>
      <c r="AE897" s="914"/>
      <c r="AF897" s="914"/>
      <c r="AG897" s="914"/>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3">
        <v>4</v>
      </c>
      <c r="B898" s="913">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4"/>
      <c r="AD898" s="914"/>
      <c r="AE898" s="914"/>
      <c r="AF898" s="914"/>
      <c r="AG898" s="914"/>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3">
        <v>5</v>
      </c>
      <c r="B899" s="913">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4"/>
      <c r="AD899" s="914"/>
      <c r="AE899" s="914"/>
      <c r="AF899" s="914"/>
      <c r="AG899" s="914"/>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3">
        <v>6</v>
      </c>
      <c r="B900" s="913">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4"/>
      <c r="AD900" s="914"/>
      <c r="AE900" s="914"/>
      <c r="AF900" s="914"/>
      <c r="AG900" s="914"/>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3">
        <v>7</v>
      </c>
      <c r="B901" s="913">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4"/>
      <c r="AD901" s="914"/>
      <c r="AE901" s="914"/>
      <c r="AF901" s="914"/>
      <c r="AG901" s="914"/>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3">
        <v>8</v>
      </c>
      <c r="B902" s="913">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4"/>
      <c r="AD902" s="914"/>
      <c r="AE902" s="914"/>
      <c r="AF902" s="914"/>
      <c r="AG902" s="914"/>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3">
        <v>9</v>
      </c>
      <c r="B903" s="913">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4"/>
      <c r="AD903" s="914"/>
      <c r="AE903" s="914"/>
      <c r="AF903" s="914"/>
      <c r="AG903" s="914"/>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3">
        <v>10</v>
      </c>
      <c r="B904" s="913">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4"/>
      <c r="AD904" s="914"/>
      <c r="AE904" s="914"/>
      <c r="AF904" s="914"/>
      <c r="AG904" s="914"/>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3">
        <v>11</v>
      </c>
      <c r="B905" s="913">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4"/>
      <c r="AD905" s="914"/>
      <c r="AE905" s="914"/>
      <c r="AF905" s="914"/>
      <c r="AG905" s="914"/>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3">
        <v>12</v>
      </c>
      <c r="B906" s="913">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4"/>
      <c r="AD906" s="914"/>
      <c r="AE906" s="914"/>
      <c r="AF906" s="914"/>
      <c r="AG906" s="914"/>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3">
        <v>13</v>
      </c>
      <c r="B907" s="913">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4"/>
      <c r="AD907" s="914"/>
      <c r="AE907" s="914"/>
      <c r="AF907" s="914"/>
      <c r="AG907" s="914"/>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3">
        <v>14</v>
      </c>
      <c r="B908" s="913">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4"/>
      <c r="AD908" s="914"/>
      <c r="AE908" s="914"/>
      <c r="AF908" s="914"/>
      <c r="AG908" s="914"/>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3">
        <v>15</v>
      </c>
      <c r="B909" s="913">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4"/>
      <c r="AD909" s="914"/>
      <c r="AE909" s="914"/>
      <c r="AF909" s="914"/>
      <c r="AG909" s="914"/>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3">
        <v>16</v>
      </c>
      <c r="B910" s="913">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4"/>
      <c r="AD910" s="914"/>
      <c r="AE910" s="914"/>
      <c r="AF910" s="914"/>
      <c r="AG910" s="914"/>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3">
        <v>17</v>
      </c>
      <c r="B911" s="913">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4"/>
      <c r="AD911" s="914"/>
      <c r="AE911" s="914"/>
      <c r="AF911" s="914"/>
      <c r="AG911" s="914"/>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3">
        <v>18</v>
      </c>
      <c r="B912" s="913">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4"/>
      <c r="AD912" s="914"/>
      <c r="AE912" s="914"/>
      <c r="AF912" s="914"/>
      <c r="AG912" s="914"/>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3">
        <v>19</v>
      </c>
      <c r="B913" s="913">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4"/>
      <c r="AD913" s="914"/>
      <c r="AE913" s="914"/>
      <c r="AF913" s="914"/>
      <c r="AG913" s="914"/>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3">
        <v>20</v>
      </c>
      <c r="B914" s="913">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4"/>
      <c r="AD914" s="914"/>
      <c r="AE914" s="914"/>
      <c r="AF914" s="914"/>
      <c r="AG914" s="914"/>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3">
        <v>21</v>
      </c>
      <c r="B915" s="913">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4"/>
      <c r="AD915" s="914"/>
      <c r="AE915" s="914"/>
      <c r="AF915" s="914"/>
      <c r="AG915" s="914"/>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3">
        <v>22</v>
      </c>
      <c r="B916" s="913">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4"/>
      <c r="AD916" s="914"/>
      <c r="AE916" s="914"/>
      <c r="AF916" s="914"/>
      <c r="AG916" s="914"/>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3">
        <v>23</v>
      </c>
      <c r="B917" s="913">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4"/>
      <c r="AD917" s="914"/>
      <c r="AE917" s="914"/>
      <c r="AF917" s="914"/>
      <c r="AG917" s="914"/>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3">
        <v>24</v>
      </c>
      <c r="B918" s="913">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4"/>
      <c r="AD918" s="914"/>
      <c r="AE918" s="914"/>
      <c r="AF918" s="914"/>
      <c r="AG918" s="914"/>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3">
        <v>25</v>
      </c>
      <c r="B919" s="913">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4"/>
      <c r="AD919" s="914"/>
      <c r="AE919" s="914"/>
      <c r="AF919" s="914"/>
      <c r="AG919" s="914"/>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3">
        <v>26</v>
      </c>
      <c r="B920" s="913">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4"/>
      <c r="AD920" s="914"/>
      <c r="AE920" s="914"/>
      <c r="AF920" s="914"/>
      <c r="AG920" s="914"/>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3">
        <v>27</v>
      </c>
      <c r="B921" s="913">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4"/>
      <c r="AD921" s="914"/>
      <c r="AE921" s="914"/>
      <c r="AF921" s="914"/>
      <c r="AG921" s="914"/>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3">
        <v>28</v>
      </c>
      <c r="B922" s="913">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4"/>
      <c r="AD922" s="914"/>
      <c r="AE922" s="914"/>
      <c r="AF922" s="914"/>
      <c r="AG922" s="914"/>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3">
        <v>29</v>
      </c>
      <c r="B923" s="913">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4"/>
      <c r="AD923" s="914"/>
      <c r="AE923" s="914"/>
      <c r="AF923" s="914"/>
      <c r="AG923" s="914"/>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3">
        <v>30</v>
      </c>
      <c r="B924" s="913">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4"/>
      <c r="AD924" s="914"/>
      <c r="AE924" s="914"/>
      <c r="AF924" s="914"/>
      <c r="AG924" s="914"/>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90</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92</v>
      </c>
      <c r="D927" s="65"/>
      <c r="E927" s="65"/>
      <c r="F927" s="65"/>
      <c r="G927" s="65"/>
      <c r="H927" s="65"/>
      <c r="I927" s="65"/>
      <c r="J927" s="166" t="s">
        <v>96</v>
      </c>
      <c r="K927" s="60"/>
      <c r="L927" s="60"/>
      <c r="M927" s="60"/>
      <c r="N927" s="60"/>
      <c r="O927" s="60"/>
      <c r="P927" s="65" t="s">
        <v>23</v>
      </c>
      <c r="Q927" s="65"/>
      <c r="R927" s="65"/>
      <c r="S927" s="65"/>
      <c r="T927" s="65"/>
      <c r="U927" s="65"/>
      <c r="V927" s="65"/>
      <c r="W927" s="65"/>
      <c r="X927" s="65"/>
      <c r="Y927" s="446" t="s">
        <v>439</v>
      </c>
      <c r="Z927" s="446"/>
      <c r="AA927" s="446"/>
      <c r="AB927" s="446"/>
      <c r="AC927" s="166" t="s">
        <v>367</v>
      </c>
      <c r="AD927" s="166"/>
      <c r="AE927" s="166"/>
      <c r="AF927" s="166"/>
      <c r="AG927" s="166"/>
      <c r="AH927" s="446" t="s">
        <v>399</v>
      </c>
      <c r="AI927" s="65"/>
      <c r="AJ927" s="65"/>
      <c r="AK927" s="65"/>
      <c r="AL927" s="65" t="s">
        <v>22</v>
      </c>
      <c r="AM927" s="65"/>
      <c r="AN927" s="65"/>
      <c r="AO927" s="582"/>
      <c r="AP927" s="166" t="s">
        <v>443</v>
      </c>
      <c r="AQ927" s="166"/>
      <c r="AR927" s="166"/>
      <c r="AS927" s="166"/>
      <c r="AT927" s="166"/>
      <c r="AU927" s="166"/>
      <c r="AV927" s="166"/>
      <c r="AW927" s="166"/>
      <c r="AX927" s="166"/>
      <c r="AY927" s="0">
        <f>$AY$925</f>
        <v>0</v>
      </c>
    </row>
    <row r="928" spans="1:51" ht="26.25" customHeight="1">
      <c r="A928" s="913">
        <v>1</v>
      </c>
      <c r="B928" s="913">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4"/>
      <c r="AD928" s="914"/>
      <c r="AE928" s="914"/>
      <c r="AF928" s="914"/>
      <c r="AG928" s="914"/>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3">
        <v>2</v>
      </c>
      <c r="B929" s="913">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4"/>
      <c r="AD929" s="914"/>
      <c r="AE929" s="914"/>
      <c r="AF929" s="914"/>
      <c r="AG929" s="914"/>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3">
        <v>3</v>
      </c>
      <c r="B930" s="913">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4"/>
      <c r="AD930" s="914"/>
      <c r="AE930" s="914"/>
      <c r="AF930" s="914"/>
      <c r="AG930" s="914"/>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3">
        <v>4</v>
      </c>
      <c r="B931" s="913">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4"/>
      <c r="AD931" s="914"/>
      <c r="AE931" s="914"/>
      <c r="AF931" s="914"/>
      <c r="AG931" s="914"/>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3">
        <v>5</v>
      </c>
      <c r="B932" s="913">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4"/>
      <c r="AD932" s="914"/>
      <c r="AE932" s="914"/>
      <c r="AF932" s="914"/>
      <c r="AG932" s="914"/>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3">
        <v>6</v>
      </c>
      <c r="B933" s="913">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4"/>
      <c r="AD933" s="914"/>
      <c r="AE933" s="914"/>
      <c r="AF933" s="914"/>
      <c r="AG933" s="914"/>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3">
        <v>7</v>
      </c>
      <c r="B934" s="913">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4"/>
      <c r="AD934" s="914"/>
      <c r="AE934" s="914"/>
      <c r="AF934" s="914"/>
      <c r="AG934" s="914"/>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3">
        <v>8</v>
      </c>
      <c r="B935" s="913">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4"/>
      <c r="AD935" s="914"/>
      <c r="AE935" s="914"/>
      <c r="AF935" s="914"/>
      <c r="AG935" s="914"/>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3">
        <v>9</v>
      </c>
      <c r="B936" s="913">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4"/>
      <c r="AD936" s="914"/>
      <c r="AE936" s="914"/>
      <c r="AF936" s="914"/>
      <c r="AG936" s="914"/>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3">
        <v>10</v>
      </c>
      <c r="B937" s="913">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4"/>
      <c r="AD937" s="914"/>
      <c r="AE937" s="914"/>
      <c r="AF937" s="914"/>
      <c r="AG937" s="914"/>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3">
        <v>11</v>
      </c>
      <c r="B938" s="913">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4"/>
      <c r="AD938" s="914"/>
      <c r="AE938" s="914"/>
      <c r="AF938" s="914"/>
      <c r="AG938" s="914"/>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3">
        <v>12</v>
      </c>
      <c r="B939" s="913">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4"/>
      <c r="AD939" s="914"/>
      <c r="AE939" s="914"/>
      <c r="AF939" s="914"/>
      <c r="AG939" s="914"/>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3">
        <v>13</v>
      </c>
      <c r="B940" s="913">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4"/>
      <c r="AD940" s="914"/>
      <c r="AE940" s="914"/>
      <c r="AF940" s="914"/>
      <c r="AG940" s="914"/>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3">
        <v>14</v>
      </c>
      <c r="B941" s="913">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4"/>
      <c r="AD941" s="914"/>
      <c r="AE941" s="914"/>
      <c r="AF941" s="914"/>
      <c r="AG941" s="914"/>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3">
        <v>15</v>
      </c>
      <c r="B942" s="913">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4"/>
      <c r="AD942" s="914"/>
      <c r="AE942" s="914"/>
      <c r="AF942" s="914"/>
      <c r="AG942" s="914"/>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3">
        <v>16</v>
      </c>
      <c r="B943" s="913">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4"/>
      <c r="AD943" s="914"/>
      <c r="AE943" s="914"/>
      <c r="AF943" s="914"/>
      <c r="AG943" s="914"/>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3">
        <v>17</v>
      </c>
      <c r="B944" s="913">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4"/>
      <c r="AD944" s="914"/>
      <c r="AE944" s="914"/>
      <c r="AF944" s="914"/>
      <c r="AG944" s="914"/>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3">
        <v>18</v>
      </c>
      <c r="B945" s="913">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4"/>
      <c r="AD945" s="914"/>
      <c r="AE945" s="914"/>
      <c r="AF945" s="914"/>
      <c r="AG945" s="914"/>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3">
        <v>19</v>
      </c>
      <c r="B946" s="913">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4"/>
      <c r="AD946" s="914"/>
      <c r="AE946" s="914"/>
      <c r="AF946" s="914"/>
      <c r="AG946" s="914"/>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3">
        <v>20</v>
      </c>
      <c r="B947" s="913">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4"/>
      <c r="AD947" s="914"/>
      <c r="AE947" s="914"/>
      <c r="AF947" s="914"/>
      <c r="AG947" s="914"/>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3">
        <v>21</v>
      </c>
      <c r="B948" s="913">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4"/>
      <c r="AD948" s="914"/>
      <c r="AE948" s="914"/>
      <c r="AF948" s="914"/>
      <c r="AG948" s="914"/>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3">
        <v>22</v>
      </c>
      <c r="B949" s="913">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4"/>
      <c r="AD949" s="914"/>
      <c r="AE949" s="914"/>
      <c r="AF949" s="914"/>
      <c r="AG949" s="914"/>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3">
        <v>23</v>
      </c>
      <c r="B950" s="913">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4"/>
      <c r="AD950" s="914"/>
      <c r="AE950" s="914"/>
      <c r="AF950" s="914"/>
      <c r="AG950" s="914"/>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3">
        <v>24</v>
      </c>
      <c r="B951" s="913">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4"/>
      <c r="AD951" s="914"/>
      <c r="AE951" s="914"/>
      <c r="AF951" s="914"/>
      <c r="AG951" s="914"/>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3">
        <v>25</v>
      </c>
      <c r="B952" s="913">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4"/>
      <c r="AD952" s="914"/>
      <c r="AE952" s="914"/>
      <c r="AF952" s="914"/>
      <c r="AG952" s="914"/>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3">
        <v>26</v>
      </c>
      <c r="B953" s="913">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4"/>
      <c r="AD953" s="914"/>
      <c r="AE953" s="914"/>
      <c r="AF953" s="914"/>
      <c r="AG953" s="914"/>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3">
        <v>27</v>
      </c>
      <c r="B954" s="913">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4"/>
      <c r="AD954" s="914"/>
      <c r="AE954" s="914"/>
      <c r="AF954" s="914"/>
      <c r="AG954" s="914"/>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3">
        <v>28</v>
      </c>
      <c r="B955" s="913">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4"/>
      <c r="AD955" s="914"/>
      <c r="AE955" s="914"/>
      <c r="AF955" s="914"/>
      <c r="AG955" s="914"/>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3">
        <v>29</v>
      </c>
      <c r="B956" s="913">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4"/>
      <c r="AD956" s="914"/>
      <c r="AE956" s="914"/>
      <c r="AF956" s="914"/>
      <c r="AG956" s="914"/>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3">
        <v>30</v>
      </c>
      <c r="B957" s="913">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4"/>
      <c r="AD957" s="914"/>
      <c r="AE957" s="914"/>
      <c r="AF957" s="914"/>
      <c r="AG957" s="914"/>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197</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92</v>
      </c>
      <c r="D960" s="65"/>
      <c r="E960" s="65"/>
      <c r="F960" s="65"/>
      <c r="G960" s="65"/>
      <c r="H960" s="65"/>
      <c r="I960" s="65"/>
      <c r="J960" s="166" t="s">
        <v>96</v>
      </c>
      <c r="K960" s="60"/>
      <c r="L960" s="60"/>
      <c r="M960" s="60"/>
      <c r="N960" s="60"/>
      <c r="O960" s="60"/>
      <c r="P960" s="65" t="s">
        <v>23</v>
      </c>
      <c r="Q960" s="65"/>
      <c r="R960" s="65"/>
      <c r="S960" s="65"/>
      <c r="T960" s="65"/>
      <c r="U960" s="65"/>
      <c r="V960" s="65"/>
      <c r="W960" s="65"/>
      <c r="X960" s="65"/>
      <c r="Y960" s="446" t="s">
        <v>439</v>
      </c>
      <c r="Z960" s="446"/>
      <c r="AA960" s="446"/>
      <c r="AB960" s="446"/>
      <c r="AC960" s="166" t="s">
        <v>367</v>
      </c>
      <c r="AD960" s="166"/>
      <c r="AE960" s="166"/>
      <c r="AF960" s="166"/>
      <c r="AG960" s="166"/>
      <c r="AH960" s="446" t="s">
        <v>399</v>
      </c>
      <c r="AI960" s="65"/>
      <c r="AJ960" s="65"/>
      <c r="AK960" s="65"/>
      <c r="AL960" s="65" t="s">
        <v>22</v>
      </c>
      <c r="AM960" s="65"/>
      <c r="AN960" s="65"/>
      <c r="AO960" s="582"/>
      <c r="AP960" s="166" t="s">
        <v>443</v>
      </c>
      <c r="AQ960" s="166"/>
      <c r="AR960" s="166"/>
      <c r="AS960" s="166"/>
      <c r="AT960" s="166"/>
      <c r="AU960" s="166"/>
      <c r="AV960" s="166"/>
      <c r="AW960" s="166"/>
      <c r="AX960" s="166"/>
      <c r="AY960" s="0">
        <f>$AY$958</f>
        <v>0</v>
      </c>
    </row>
    <row r="961" spans="1:51" ht="26.25" customHeight="1">
      <c r="A961" s="913">
        <v>1</v>
      </c>
      <c r="B961" s="913">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4"/>
      <c r="AD961" s="914"/>
      <c r="AE961" s="914"/>
      <c r="AF961" s="914"/>
      <c r="AG961" s="914"/>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3">
        <v>2</v>
      </c>
      <c r="B962" s="913">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4"/>
      <c r="AD962" s="914"/>
      <c r="AE962" s="914"/>
      <c r="AF962" s="914"/>
      <c r="AG962" s="914"/>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3">
        <v>3</v>
      </c>
      <c r="B963" s="913">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4"/>
      <c r="AD963" s="914"/>
      <c r="AE963" s="914"/>
      <c r="AF963" s="914"/>
      <c r="AG963" s="914"/>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3">
        <v>4</v>
      </c>
      <c r="B964" s="913">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4"/>
      <c r="AD964" s="914"/>
      <c r="AE964" s="914"/>
      <c r="AF964" s="914"/>
      <c r="AG964" s="914"/>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3">
        <v>5</v>
      </c>
      <c r="B965" s="913">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4"/>
      <c r="AD965" s="914"/>
      <c r="AE965" s="914"/>
      <c r="AF965" s="914"/>
      <c r="AG965" s="914"/>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3">
        <v>6</v>
      </c>
      <c r="B966" s="913">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4"/>
      <c r="AD966" s="914"/>
      <c r="AE966" s="914"/>
      <c r="AF966" s="914"/>
      <c r="AG966" s="914"/>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3">
        <v>7</v>
      </c>
      <c r="B967" s="913">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4"/>
      <c r="AD967" s="914"/>
      <c r="AE967" s="914"/>
      <c r="AF967" s="914"/>
      <c r="AG967" s="914"/>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3">
        <v>8</v>
      </c>
      <c r="B968" s="913">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4"/>
      <c r="AD968" s="914"/>
      <c r="AE968" s="914"/>
      <c r="AF968" s="914"/>
      <c r="AG968" s="914"/>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3">
        <v>9</v>
      </c>
      <c r="B969" s="913">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4"/>
      <c r="AD969" s="914"/>
      <c r="AE969" s="914"/>
      <c r="AF969" s="914"/>
      <c r="AG969" s="914"/>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3">
        <v>10</v>
      </c>
      <c r="B970" s="913">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4"/>
      <c r="AD970" s="914"/>
      <c r="AE970" s="914"/>
      <c r="AF970" s="914"/>
      <c r="AG970" s="914"/>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3">
        <v>11</v>
      </c>
      <c r="B971" s="913">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4"/>
      <c r="AD971" s="914"/>
      <c r="AE971" s="914"/>
      <c r="AF971" s="914"/>
      <c r="AG971" s="914"/>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3">
        <v>12</v>
      </c>
      <c r="B972" s="913">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4"/>
      <c r="AD972" s="914"/>
      <c r="AE972" s="914"/>
      <c r="AF972" s="914"/>
      <c r="AG972" s="914"/>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3">
        <v>13</v>
      </c>
      <c r="B973" s="913">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4"/>
      <c r="AD973" s="914"/>
      <c r="AE973" s="914"/>
      <c r="AF973" s="914"/>
      <c r="AG973" s="914"/>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3">
        <v>14</v>
      </c>
      <c r="B974" s="913">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4"/>
      <c r="AD974" s="914"/>
      <c r="AE974" s="914"/>
      <c r="AF974" s="914"/>
      <c r="AG974" s="914"/>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3">
        <v>15</v>
      </c>
      <c r="B975" s="913">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4"/>
      <c r="AD975" s="914"/>
      <c r="AE975" s="914"/>
      <c r="AF975" s="914"/>
      <c r="AG975" s="914"/>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3">
        <v>16</v>
      </c>
      <c r="B976" s="913">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4"/>
      <c r="AD976" s="914"/>
      <c r="AE976" s="914"/>
      <c r="AF976" s="914"/>
      <c r="AG976" s="914"/>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3">
        <v>17</v>
      </c>
      <c r="B977" s="913">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4"/>
      <c r="AD977" s="914"/>
      <c r="AE977" s="914"/>
      <c r="AF977" s="914"/>
      <c r="AG977" s="914"/>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3">
        <v>18</v>
      </c>
      <c r="B978" s="913">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4"/>
      <c r="AD978" s="914"/>
      <c r="AE978" s="914"/>
      <c r="AF978" s="914"/>
      <c r="AG978" s="914"/>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3">
        <v>19</v>
      </c>
      <c r="B979" s="913">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4"/>
      <c r="AD979" s="914"/>
      <c r="AE979" s="914"/>
      <c r="AF979" s="914"/>
      <c r="AG979" s="914"/>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3">
        <v>20</v>
      </c>
      <c r="B980" s="913">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4"/>
      <c r="AD980" s="914"/>
      <c r="AE980" s="914"/>
      <c r="AF980" s="914"/>
      <c r="AG980" s="914"/>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3">
        <v>21</v>
      </c>
      <c r="B981" s="913">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4"/>
      <c r="AD981" s="914"/>
      <c r="AE981" s="914"/>
      <c r="AF981" s="914"/>
      <c r="AG981" s="914"/>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3">
        <v>22</v>
      </c>
      <c r="B982" s="913">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4"/>
      <c r="AD982" s="914"/>
      <c r="AE982" s="914"/>
      <c r="AF982" s="914"/>
      <c r="AG982" s="914"/>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3">
        <v>23</v>
      </c>
      <c r="B983" s="913">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4"/>
      <c r="AD983" s="914"/>
      <c r="AE983" s="914"/>
      <c r="AF983" s="914"/>
      <c r="AG983" s="914"/>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3">
        <v>24</v>
      </c>
      <c r="B984" s="913">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4"/>
      <c r="AD984" s="914"/>
      <c r="AE984" s="914"/>
      <c r="AF984" s="914"/>
      <c r="AG984" s="914"/>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3">
        <v>25</v>
      </c>
      <c r="B985" s="913">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4"/>
      <c r="AD985" s="914"/>
      <c r="AE985" s="914"/>
      <c r="AF985" s="914"/>
      <c r="AG985" s="914"/>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3">
        <v>26</v>
      </c>
      <c r="B986" s="913">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4"/>
      <c r="AD986" s="914"/>
      <c r="AE986" s="914"/>
      <c r="AF986" s="914"/>
      <c r="AG986" s="914"/>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3">
        <v>27</v>
      </c>
      <c r="B987" s="913">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4"/>
      <c r="AD987" s="914"/>
      <c r="AE987" s="914"/>
      <c r="AF987" s="914"/>
      <c r="AG987" s="914"/>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3">
        <v>28</v>
      </c>
      <c r="B988" s="913">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4"/>
      <c r="AD988" s="914"/>
      <c r="AE988" s="914"/>
      <c r="AF988" s="914"/>
      <c r="AG988" s="914"/>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3">
        <v>29</v>
      </c>
      <c r="B989" s="913">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4"/>
      <c r="AD989" s="914"/>
      <c r="AE989" s="914"/>
      <c r="AF989" s="914"/>
      <c r="AG989" s="914"/>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3">
        <v>30</v>
      </c>
      <c r="B990" s="913">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4"/>
      <c r="AD990" s="914"/>
      <c r="AE990" s="914"/>
      <c r="AF990" s="914"/>
      <c r="AG990" s="914"/>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9</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92</v>
      </c>
      <c r="D993" s="65"/>
      <c r="E993" s="65"/>
      <c r="F993" s="65"/>
      <c r="G993" s="65"/>
      <c r="H993" s="65"/>
      <c r="I993" s="65"/>
      <c r="J993" s="166" t="s">
        <v>96</v>
      </c>
      <c r="K993" s="60"/>
      <c r="L993" s="60"/>
      <c r="M993" s="60"/>
      <c r="N993" s="60"/>
      <c r="O993" s="60"/>
      <c r="P993" s="65" t="s">
        <v>23</v>
      </c>
      <c r="Q993" s="65"/>
      <c r="R993" s="65"/>
      <c r="S993" s="65"/>
      <c r="T993" s="65"/>
      <c r="U993" s="65"/>
      <c r="V993" s="65"/>
      <c r="W993" s="65"/>
      <c r="X993" s="65"/>
      <c r="Y993" s="446" t="s">
        <v>439</v>
      </c>
      <c r="Z993" s="446"/>
      <c r="AA993" s="446"/>
      <c r="AB993" s="446"/>
      <c r="AC993" s="166" t="s">
        <v>367</v>
      </c>
      <c r="AD993" s="166"/>
      <c r="AE993" s="166"/>
      <c r="AF993" s="166"/>
      <c r="AG993" s="166"/>
      <c r="AH993" s="446" t="s">
        <v>399</v>
      </c>
      <c r="AI993" s="65"/>
      <c r="AJ993" s="65"/>
      <c r="AK993" s="65"/>
      <c r="AL993" s="65" t="s">
        <v>22</v>
      </c>
      <c r="AM993" s="65"/>
      <c r="AN993" s="65"/>
      <c r="AO993" s="582"/>
      <c r="AP993" s="166" t="s">
        <v>443</v>
      </c>
      <c r="AQ993" s="166"/>
      <c r="AR993" s="166"/>
      <c r="AS993" s="166"/>
      <c r="AT993" s="166"/>
      <c r="AU993" s="166"/>
      <c r="AV993" s="166"/>
      <c r="AW993" s="166"/>
      <c r="AX993" s="166"/>
      <c r="AY993" s="0">
        <f>$AY$991</f>
        <v>0</v>
      </c>
    </row>
    <row r="994" spans="1:51" ht="26.25" customHeight="1">
      <c r="A994" s="913">
        <v>1</v>
      </c>
      <c r="B994" s="913">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4"/>
      <c r="AD994" s="914"/>
      <c r="AE994" s="914"/>
      <c r="AF994" s="914"/>
      <c r="AG994" s="914"/>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3">
        <v>2</v>
      </c>
      <c r="B995" s="913">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4"/>
      <c r="AD995" s="914"/>
      <c r="AE995" s="914"/>
      <c r="AF995" s="914"/>
      <c r="AG995" s="914"/>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3">
        <v>3</v>
      </c>
      <c r="B996" s="913">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4"/>
      <c r="AD996" s="914"/>
      <c r="AE996" s="914"/>
      <c r="AF996" s="914"/>
      <c r="AG996" s="914"/>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3">
        <v>4</v>
      </c>
      <c r="B997" s="913">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4"/>
      <c r="AD997" s="914"/>
      <c r="AE997" s="914"/>
      <c r="AF997" s="914"/>
      <c r="AG997" s="914"/>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3">
        <v>5</v>
      </c>
      <c r="B998" s="913">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4"/>
      <c r="AD998" s="914"/>
      <c r="AE998" s="914"/>
      <c r="AF998" s="914"/>
      <c r="AG998" s="914"/>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3">
        <v>6</v>
      </c>
      <c r="B999" s="913">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4"/>
      <c r="AD999" s="914"/>
      <c r="AE999" s="914"/>
      <c r="AF999" s="914"/>
      <c r="AG999" s="914"/>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3">
        <v>7</v>
      </c>
      <c r="B1000" s="913">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4"/>
      <c r="AD1000" s="914"/>
      <c r="AE1000" s="914"/>
      <c r="AF1000" s="914"/>
      <c r="AG1000" s="914"/>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3">
        <v>8</v>
      </c>
      <c r="B1001" s="913">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4"/>
      <c r="AD1001" s="914"/>
      <c r="AE1001" s="914"/>
      <c r="AF1001" s="914"/>
      <c r="AG1001" s="914"/>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3">
        <v>9</v>
      </c>
      <c r="B1002" s="913">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4"/>
      <c r="AD1002" s="914"/>
      <c r="AE1002" s="914"/>
      <c r="AF1002" s="914"/>
      <c r="AG1002" s="914"/>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3">
        <v>10</v>
      </c>
      <c r="B1003" s="913">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4"/>
      <c r="AD1003" s="914"/>
      <c r="AE1003" s="914"/>
      <c r="AF1003" s="914"/>
      <c r="AG1003" s="914"/>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3">
        <v>11</v>
      </c>
      <c r="B1004" s="913">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4"/>
      <c r="AD1004" s="914"/>
      <c r="AE1004" s="914"/>
      <c r="AF1004" s="914"/>
      <c r="AG1004" s="914"/>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3">
        <v>12</v>
      </c>
      <c r="B1005" s="913">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4"/>
      <c r="AD1005" s="914"/>
      <c r="AE1005" s="914"/>
      <c r="AF1005" s="914"/>
      <c r="AG1005" s="914"/>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3">
        <v>13</v>
      </c>
      <c r="B1006" s="913">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4"/>
      <c r="AD1006" s="914"/>
      <c r="AE1006" s="914"/>
      <c r="AF1006" s="914"/>
      <c r="AG1006" s="914"/>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3">
        <v>14</v>
      </c>
      <c r="B1007" s="913">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4"/>
      <c r="AD1007" s="914"/>
      <c r="AE1007" s="914"/>
      <c r="AF1007" s="914"/>
      <c r="AG1007" s="914"/>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3">
        <v>15</v>
      </c>
      <c r="B1008" s="913">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4"/>
      <c r="AD1008" s="914"/>
      <c r="AE1008" s="914"/>
      <c r="AF1008" s="914"/>
      <c r="AG1008" s="914"/>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3">
        <v>16</v>
      </c>
      <c r="B1009" s="913">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4"/>
      <c r="AD1009" s="914"/>
      <c r="AE1009" s="914"/>
      <c r="AF1009" s="914"/>
      <c r="AG1009" s="914"/>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3">
        <v>17</v>
      </c>
      <c r="B1010" s="913">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4"/>
      <c r="AD1010" s="914"/>
      <c r="AE1010" s="914"/>
      <c r="AF1010" s="914"/>
      <c r="AG1010" s="914"/>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3">
        <v>18</v>
      </c>
      <c r="B1011" s="913">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4"/>
      <c r="AD1011" s="914"/>
      <c r="AE1011" s="914"/>
      <c r="AF1011" s="914"/>
      <c r="AG1011" s="914"/>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3">
        <v>19</v>
      </c>
      <c r="B1012" s="913">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4"/>
      <c r="AD1012" s="914"/>
      <c r="AE1012" s="914"/>
      <c r="AF1012" s="914"/>
      <c r="AG1012" s="914"/>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3">
        <v>20</v>
      </c>
      <c r="B1013" s="913">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4"/>
      <c r="AD1013" s="914"/>
      <c r="AE1013" s="914"/>
      <c r="AF1013" s="914"/>
      <c r="AG1013" s="914"/>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3">
        <v>21</v>
      </c>
      <c r="B1014" s="913">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4"/>
      <c r="AD1014" s="914"/>
      <c r="AE1014" s="914"/>
      <c r="AF1014" s="914"/>
      <c r="AG1014" s="914"/>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3">
        <v>22</v>
      </c>
      <c r="B1015" s="913">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4"/>
      <c r="AD1015" s="914"/>
      <c r="AE1015" s="914"/>
      <c r="AF1015" s="914"/>
      <c r="AG1015" s="914"/>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3">
        <v>23</v>
      </c>
      <c r="B1016" s="913">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4"/>
      <c r="AD1016" s="914"/>
      <c r="AE1016" s="914"/>
      <c r="AF1016" s="914"/>
      <c r="AG1016" s="914"/>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3">
        <v>24</v>
      </c>
      <c r="B1017" s="913">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4"/>
      <c r="AD1017" s="914"/>
      <c r="AE1017" s="914"/>
      <c r="AF1017" s="914"/>
      <c r="AG1017" s="914"/>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3">
        <v>25</v>
      </c>
      <c r="B1018" s="913">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4"/>
      <c r="AD1018" s="914"/>
      <c r="AE1018" s="914"/>
      <c r="AF1018" s="914"/>
      <c r="AG1018" s="914"/>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3">
        <v>26</v>
      </c>
      <c r="B1019" s="913">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4"/>
      <c r="AD1019" s="914"/>
      <c r="AE1019" s="914"/>
      <c r="AF1019" s="914"/>
      <c r="AG1019" s="914"/>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3">
        <v>27</v>
      </c>
      <c r="B1020" s="913">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4"/>
      <c r="AD1020" s="914"/>
      <c r="AE1020" s="914"/>
      <c r="AF1020" s="914"/>
      <c r="AG1020" s="914"/>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3">
        <v>28</v>
      </c>
      <c r="B1021" s="913">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4"/>
      <c r="AD1021" s="914"/>
      <c r="AE1021" s="914"/>
      <c r="AF1021" s="914"/>
      <c r="AG1021" s="914"/>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3">
        <v>29</v>
      </c>
      <c r="B1022" s="913">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4"/>
      <c r="AD1022" s="914"/>
      <c r="AE1022" s="914"/>
      <c r="AF1022" s="914"/>
      <c r="AG1022" s="914"/>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3">
        <v>30</v>
      </c>
      <c r="B1023" s="913">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4"/>
      <c r="AD1023" s="914"/>
      <c r="AE1023" s="914"/>
      <c r="AF1023" s="914"/>
      <c r="AG1023" s="914"/>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356</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92</v>
      </c>
      <c r="D1026" s="65"/>
      <c r="E1026" s="65"/>
      <c r="F1026" s="65"/>
      <c r="G1026" s="65"/>
      <c r="H1026" s="65"/>
      <c r="I1026" s="65"/>
      <c r="J1026" s="166" t="s">
        <v>96</v>
      </c>
      <c r="K1026" s="60"/>
      <c r="L1026" s="60"/>
      <c r="M1026" s="60"/>
      <c r="N1026" s="60"/>
      <c r="O1026" s="60"/>
      <c r="P1026" s="65" t="s">
        <v>23</v>
      </c>
      <c r="Q1026" s="65"/>
      <c r="R1026" s="65"/>
      <c r="S1026" s="65"/>
      <c r="T1026" s="65"/>
      <c r="U1026" s="65"/>
      <c r="V1026" s="65"/>
      <c r="W1026" s="65"/>
      <c r="X1026" s="65"/>
      <c r="Y1026" s="446" t="s">
        <v>439</v>
      </c>
      <c r="Z1026" s="446"/>
      <c r="AA1026" s="446"/>
      <c r="AB1026" s="446"/>
      <c r="AC1026" s="166" t="s">
        <v>367</v>
      </c>
      <c r="AD1026" s="166"/>
      <c r="AE1026" s="166"/>
      <c r="AF1026" s="166"/>
      <c r="AG1026" s="166"/>
      <c r="AH1026" s="446" t="s">
        <v>399</v>
      </c>
      <c r="AI1026" s="65"/>
      <c r="AJ1026" s="65"/>
      <c r="AK1026" s="65"/>
      <c r="AL1026" s="65" t="s">
        <v>22</v>
      </c>
      <c r="AM1026" s="65"/>
      <c r="AN1026" s="65"/>
      <c r="AO1026" s="582"/>
      <c r="AP1026" s="166" t="s">
        <v>443</v>
      </c>
      <c r="AQ1026" s="166"/>
      <c r="AR1026" s="166"/>
      <c r="AS1026" s="166"/>
      <c r="AT1026" s="166"/>
      <c r="AU1026" s="166"/>
      <c r="AV1026" s="166"/>
      <c r="AW1026" s="166"/>
      <c r="AX1026" s="166"/>
      <c r="AY1026" s="0">
        <f>$AY$1024</f>
        <v>0</v>
      </c>
    </row>
    <row r="1027" spans="1:51" ht="26.25" customHeight="1">
      <c r="A1027" s="913">
        <v>1</v>
      </c>
      <c r="B1027" s="913">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4"/>
      <c r="AD1027" s="914"/>
      <c r="AE1027" s="914"/>
      <c r="AF1027" s="914"/>
      <c r="AG1027" s="914"/>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3">
        <v>2</v>
      </c>
      <c r="B1028" s="913">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4"/>
      <c r="AD1028" s="914"/>
      <c r="AE1028" s="914"/>
      <c r="AF1028" s="914"/>
      <c r="AG1028" s="914"/>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3">
        <v>3</v>
      </c>
      <c r="B1029" s="913">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4"/>
      <c r="AD1029" s="914"/>
      <c r="AE1029" s="914"/>
      <c r="AF1029" s="914"/>
      <c r="AG1029" s="914"/>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3">
        <v>4</v>
      </c>
      <c r="B1030" s="913">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4"/>
      <c r="AD1030" s="914"/>
      <c r="AE1030" s="914"/>
      <c r="AF1030" s="914"/>
      <c r="AG1030" s="914"/>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3">
        <v>5</v>
      </c>
      <c r="B1031" s="913">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4"/>
      <c r="AD1031" s="914"/>
      <c r="AE1031" s="914"/>
      <c r="AF1031" s="914"/>
      <c r="AG1031" s="914"/>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3">
        <v>6</v>
      </c>
      <c r="B1032" s="913">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4"/>
      <c r="AD1032" s="914"/>
      <c r="AE1032" s="914"/>
      <c r="AF1032" s="914"/>
      <c r="AG1032" s="914"/>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3">
        <v>7</v>
      </c>
      <c r="B1033" s="913">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4"/>
      <c r="AD1033" s="914"/>
      <c r="AE1033" s="914"/>
      <c r="AF1033" s="914"/>
      <c r="AG1033" s="914"/>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3">
        <v>8</v>
      </c>
      <c r="B1034" s="913">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4"/>
      <c r="AD1034" s="914"/>
      <c r="AE1034" s="914"/>
      <c r="AF1034" s="914"/>
      <c r="AG1034" s="914"/>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3">
        <v>9</v>
      </c>
      <c r="B1035" s="913">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4"/>
      <c r="AD1035" s="914"/>
      <c r="AE1035" s="914"/>
      <c r="AF1035" s="914"/>
      <c r="AG1035" s="914"/>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3">
        <v>10</v>
      </c>
      <c r="B1036" s="913">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4"/>
      <c r="AD1036" s="914"/>
      <c r="AE1036" s="914"/>
      <c r="AF1036" s="914"/>
      <c r="AG1036" s="914"/>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3">
        <v>11</v>
      </c>
      <c r="B1037" s="913">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4"/>
      <c r="AD1037" s="914"/>
      <c r="AE1037" s="914"/>
      <c r="AF1037" s="914"/>
      <c r="AG1037" s="914"/>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3">
        <v>12</v>
      </c>
      <c r="B1038" s="913">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4"/>
      <c r="AD1038" s="914"/>
      <c r="AE1038" s="914"/>
      <c r="AF1038" s="914"/>
      <c r="AG1038" s="914"/>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3">
        <v>13</v>
      </c>
      <c r="B1039" s="913">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4"/>
      <c r="AD1039" s="914"/>
      <c r="AE1039" s="914"/>
      <c r="AF1039" s="914"/>
      <c r="AG1039" s="914"/>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3">
        <v>14</v>
      </c>
      <c r="B1040" s="913">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4"/>
      <c r="AD1040" s="914"/>
      <c r="AE1040" s="914"/>
      <c r="AF1040" s="914"/>
      <c r="AG1040" s="914"/>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3">
        <v>15</v>
      </c>
      <c r="B1041" s="913">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4"/>
      <c r="AD1041" s="914"/>
      <c r="AE1041" s="914"/>
      <c r="AF1041" s="914"/>
      <c r="AG1041" s="914"/>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3">
        <v>16</v>
      </c>
      <c r="B1042" s="913">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4"/>
      <c r="AD1042" s="914"/>
      <c r="AE1042" s="914"/>
      <c r="AF1042" s="914"/>
      <c r="AG1042" s="914"/>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3">
        <v>17</v>
      </c>
      <c r="B1043" s="913">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4"/>
      <c r="AD1043" s="914"/>
      <c r="AE1043" s="914"/>
      <c r="AF1043" s="914"/>
      <c r="AG1043" s="914"/>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3">
        <v>18</v>
      </c>
      <c r="B1044" s="913">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4"/>
      <c r="AD1044" s="914"/>
      <c r="AE1044" s="914"/>
      <c r="AF1044" s="914"/>
      <c r="AG1044" s="914"/>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3">
        <v>19</v>
      </c>
      <c r="B1045" s="913">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4"/>
      <c r="AD1045" s="914"/>
      <c r="AE1045" s="914"/>
      <c r="AF1045" s="914"/>
      <c r="AG1045" s="914"/>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3">
        <v>20</v>
      </c>
      <c r="B1046" s="913">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4"/>
      <c r="AD1046" s="914"/>
      <c r="AE1046" s="914"/>
      <c r="AF1046" s="914"/>
      <c r="AG1046" s="914"/>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3">
        <v>21</v>
      </c>
      <c r="B1047" s="913">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4"/>
      <c r="AD1047" s="914"/>
      <c r="AE1047" s="914"/>
      <c r="AF1047" s="914"/>
      <c r="AG1047" s="914"/>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3">
        <v>22</v>
      </c>
      <c r="B1048" s="913">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4"/>
      <c r="AD1048" s="914"/>
      <c r="AE1048" s="914"/>
      <c r="AF1048" s="914"/>
      <c r="AG1048" s="914"/>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3">
        <v>23</v>
      </c>
      <c r="B1049" s="913">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4"/>
      <c r="AD1049" s="914"/>
      <c r="AE1049" s="914"/>
      <c r="AF1049" s="914"/>
      <c r="AG1049" s="914"/>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3">
        <v>24</v>
      </c>
      <c r="B1050" s="913">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4"/>
      <c r="AD1050" s="914"/>
      <c r="AE1050" s="914"/>
      <c r="AF1050" s="914"/>
      <c r="AG1050" s="914"/>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3">
        <v>25</v>
      </c>
      <c r="B1051" s="913">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4"/>
      <c r="AD1051" s="914"/>
      <c r="AE1051" s="914"/>
      <c r="AF1051" s="914"/>
      <c r="AG1051" s="914"/>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3">
        <v>26</v>
      </c>
      <c r="B1052" s="913">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4"/>
      <c r="AD1052" s="914"/>
      <c r="AE1052" s="914"/>
      <c r="AF1052" s="914"/>
      <c r="AG1052" s="914"/>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3">
        <v>27</v>
      </c>
      <c r="B1053" s="913">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4"/>
      <c r="AD1053" s="914"/>
      <c r="AE1053" s="914"/>
      <c r="AF1053" s="914"/>
      <c r="AG1053" s="914"/>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3">
        <v>28</v>
      </c>
      <c r="B1054" s="913">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4"/>
      <c r="AD1054" s="914"/>
      <c r="AE1054" s="914"/>
      <c r="AF1054" s="914"/>
      <c r="AG1054" s="914"/>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3">
        <v>29</v>
      </c>
      <c r="B1055" s="913">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4"/>
      <c r="AD1055" s="914"/>
      <c r="AE1055" s="914"/>
      <c r="AF1055" s="914"/>
      <c r="AG1055" s="914"/>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3">
        <v>30</v>
      </c>
      <c r="B1056" s="913">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4"/>
      <c r="AD1056" s="914"/>
      <c r="AE1056" s="914"/>
      <c r="AF1056" s="914"/>
      <c r="AG1056" s="914"/>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357</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92</v>
      </c>
      <c r="D1059" s="65"/>
      <c r="E1059" s="65"/>
      <c r="F1059" s="65"/>
      <c r="G1059" s="65"/>
      <c r="H1059" s="65"/>
      <c r="I1059" s="65"/>
      <c r="J1059" s="166" t="s">
        <v>96</v>
      </c>
      <c r="K1059" s="60"/>
      <c r="L1059" s="60"/>
      <c r="M1059" s="60"/>
      <c r="N1059" s="60"/>
      <c r="O1059" s="60"/>
      <c r="P1059" s="65" t="s">
        <v>23</v>
      </c>
      <c r="Q1059" s="65"/>
      <c r="R1059" s="65"/>
      <c r="S1059" s="65"/>
      <c r="T1059" s="65"/>
      <c r="U1059" s="65"/>
      <c r="V1059" s="65"/>
      <c r="W1059" s="65"/>
      <c r="X1059" s="65"/>
      <c r="Y1059" s="446" t="s">
        <v>439</v>
      </c>
      <c r="Z1059" s="446"/>
      <c r="AA1059" s="446"/>
      <c r="AB1059" s="446"/>
      <c r="AC1059" s="166" t="s">
        <v>367</v>
      </c>
      <c r="AD1059" s="166"/>
      <c r="AE1059" s="166"/>
      <c r="AF1059" s="166"/>
      <c r="AG1059" s="166"/>
      <c r="AH1059" s="446" t="s">
        <v>399</v>
      </c>
      <c r="AI1059" s="65"/>
      <c r="AJ1059" s="65"/>
      <c r="AK1059" s="65"/>
      <c r="AL1059" s="65" t="s">
        <v>22</v>
      </c>
      <c r="AM1059" s="65"/>
      <c r="AN1059" s="65"/>
      <c r="AO1059" s="582"/>
      <c r="AP1059" s="166" t="s">
        <v>443</v>
      </c>
      <c r="AQ1059" s="166"/>
      <c r="AR1059" s="166"/>
      <c r="AS1059" s="166"/>
      <c r="AT1059" s="166"/>
      <c r="AU1059" s="166"/>
      <c r="AV1059" s="166"/>
      <c r="AW1059" s="166"/>
      <c r="AX1059" s="166"/>
      <c r="AY1059" s="0">
        <f>$AY$1057</f>
        <v>0</v>
      </c>
    </row>
    <row r="1060" spans="1:51" ht="26.25" customHeight="1">
      <c r="A1060" s="913">
        <v>1</v>
      </c>
      <c r="B1060" s="913">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4"/>
      <c r="AD1060" s="914"/>
      <c r="AE1060" s="914"/>
      <c r="AF1060" s="914"/>
      <c r="AG1060" s="914"/>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3">
        <v>2</v>
      </c>
      <c r="B1061" s="913">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4"/>
      <c r="AD1061" s="914"/>
      <c r="AE1061" s="914"/>
      <c r="AF1061" s="914"/>
      <c r="AG1061" s="914"/>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3">
        <v>3</v>
      </c>
      <c r="B1062" s="913">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4"/>
      <c r="AD1062" s="914"/>
      <c r="AE1062" s="914"/>
      <c r="AF1062" s="914"/>
      <c r="AG1062" s="914"/>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3">
        <v>4</v>
      </c>
      <c r="B1063" s="913">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4"/>
      <c r="AD1063" s="914"/>
      <c r="AE1063" s="914"/>
      <c r="AF1063" s="914"/>
      <c r="AG1063" s="914"/>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3">
        <v>5</v>
      </c>
      <c r="B1064" s="913">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4"/>
      <c r="AD1064" s="914"/>
      <c r="AE1064" s="914"/>
      <c r="AF1064" s="914"/>
      <c r="AG1064" s="914"/>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3">
        <v>6</v>
      </c>
      <c r="B1065" s="913">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4"/>
      <c r="AD1065" s="914"/>
      <c r="AE1065" s="914"/>
      <c r="AF1065" s="914"/>
      <c r="AG1065" s="914"/>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3">
        <v>7</v>
      </c>
      <c r="B1066" s="913">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4"/>
      <c r="AD1066" s="914"/>
      <c r="AE1066" s="914"/>
      <c r="AF1066" s="914"/>
      <c r="AG1066" s="914"/>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3">
        <v>8</v>
      </c>
      <c r="B1067" s="913">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4"/>
      <c r="AD1067" s="914"/>
      <c r="AE1067" s="914"/>
      <c r="AF1067" s="914"/>
      <c r="AG1067" s="914"/>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3">
        <v>9</v>
      </c>
      <c r="B1068" s="913">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4"/>
      <c r="AD1068" s="914"/>
      <c r="AE1068" s="914"/>
      <c r="AF1068" s="914"/>
      <c r="AG1068" s="914"/>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3">
        <v>10</v>
      </c>
      <c r="B1069" s="913">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4"/>
      <c r="AD1069" s="914"/>
      <c r="AE1069" s="914"/>
      <c r="AF1069" s="914"/>
      <c r="AG1069" s="914"/>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3">
        <v>11</v>
      </c>
      <c r="B1070" s="913">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4"/>
      <c r="AD1070" s="914"/>
      <c r="AE1070" s="914"/>
      <c r="AF1070" s="914"/>
      <c r="AG1070" s="914"/>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3">
        <v>12</v>
      </c>
      <c r="B1071" s="913">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4"/>
      <c r="AD1071" s="914"/>
      <c r="AE1071" s="914"/>
      <c r="AF1071" s="914"/>
      <c r="AG1071" s="914"/>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3">
        <v>13</v>
      </c>
      <c r="B1072" s="913">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4"/>
      <c r="AD1072" s="914"/>
      <c r="AE1072" s="914"/>
      <c r="AF1072" s="914"/>
      <c r="AG1072" s="914"/>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3">
        <v>14</v>
      </c>
      <c r="B1073" s="913">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4"/>
      <c r="AD1073" s="914"/>
      <c r="AE1073" s="914"/>
      <c r="AF1073" s="914"/>
      <c r="AG1073" s="914"/>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3">
        <v>15</v>
      </c>
      <c r="B1074" s="913">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4"/>
      <c r="AD1074" s="914"/>
      <c r="AE1074" s="914"/>
      <c r="AF1074" s="914"/>
      <c r="AG1074" s="914"/>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3">
        <v>16</v>
      </c>
      <c r="B1075" s="913">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4"/>
      <c r="AD1075" s="914"/>
      <c r="AE1075" s="914"/>
      <c r="AF1075" s="914"/>
      <c r="AG1075" s="914"/>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3">
        <v>17</v>
      </c>
      <c r="B1076" s="913">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4"/>
      <c r="AD1076" s="914"/>
      <c r="AE1076" s="914"/>
      <c r="AF1076" s="914"/>
      <c r="AG1076" s="914"/>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3">
        <v>18</v>
      </c>
      <c r="B1077" s="913">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4"/>
      <c r="AD1077" s="914"/>
      <c r="AE1077" s="914"/>
      <c r="AF1077" s="914"/>
      <c r="AG1077" s="914"/>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3">
        <v>19</v>
      </c>
      <c r="B1078" s="913">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4"/>
      <c r="AD1078" s="914"/>
      <c r="AE1078" s="914"/>
      <c r="AF1078" s="914"/>
      <c r="AG1078" s="914"/>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3">
        <v>20</v>
      </c>
      <c r="B1079" s="913">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4"/>
      <c r="AD1079" s="914"/>
      <c r="AE1079" s="914"/>
      <c r="AF1079" s="914"/>
      <c r="AG1079" s="914"/>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3">
        <v>21</v>
      </c>
      <c r="B1080" s="913">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4"/>
      <c r="AD1080" s="914"/>
      <c r="AE1080" s="914"/>
      <c r="AF1080" s="914"/>
      <c r="AG1080" s="914"/>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3">
        <v>22</v>
      </c>
      <c r="B1081" s="913">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4"/>
      <c r="AD1081" s="914"/>
      <c r="AE1081" s="914"/>
      <c r="AF1081" s="914"/>
      <c r="AG1081" s="914"/>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3">
        <v>23</v>
      </c>
      <c r="B1082" s="913">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4"/>
      <c r="AD1082" s="914"/>
      <c r="AE1082" s="914"/>
      <c r="AF1082" s="914"/>
      <c r="AG1082" s="914"/>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3">
        <v>24</v>
      </c>
      <c r="B1083" s="913">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4"/>
      <c r="AD1083" s="914"/>
      <c r="AE1083" s="914"/>
      <c r="AF1083" s="914"/>
      <c r="AG1083" s="914"/>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3">
        <v>25</v>
      </c>
      <c r="B1084" s="913">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4"/>
      <c r="AD1084" s="914"/>
      <c r="AE1084" s="914"/>
      <c r="AF1084" s="914"/>
      <c r="AG1084" s="914"/>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3">
        <v>26</v>
      </c>
      <c r="B1085" s="913">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4"/>
      <c r="AD1085" s="914"/>
      <c r="AE1085" s="914"/>
      <c r="AF1085" s="914"/>
      <c r="AG1085" s="914"/>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3">
        <v>27</v>
      </c>
      <c r="B1086" s="913">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4"/>
      <c r="AD1086" s="914"/>
      <c r="AE1086" s="914"/>
      <c r="AF1086" s="914"/>
      <c r="AG1086" s="914"/>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3">
        <v>28</v>
      </c>
      <c r="B1087" s="913">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4"/>
      <c r="AD1087" s="914"/>
      <c r="AE1087" s="914"/>
      <c r="AF1087" s="914"/>
      <c r="AG1087" s="914"/>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3">
        <v>29</v>
      </c>
      <c r="B1088" s="913">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4"/>
      <c r="AD1088" s="914"/>
      <c r="AE1088" s="914"/>
      <c r="AF1088" s="914"/>
      <c r="AG1088" s="914"/>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3">
        <v>30</v>
      </c>
      <c r="B1089" s="913">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4"/>
      <c r="AD1089" s="914"/>
      <c r="AE1089" s="914"/>
      <c r="AF1089" s="914"/>
      <c r="AG1089" s="914"/>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92</v>
      </c>
      <c r="D1092" s="65"/>
      <c r="E1092" s="65"/>
      <c r="F1092" s="65"/>
      <c r="G1092" s="65"/>
      <c r="H1092" s="65"/>
      <c r="I1092" s="65"/>
      <c r="J1092" s="166" t="s">
        <v>96</v>
      </c>
      <c r="K1092" s="60"/>
      <c r="L1092" s="60"/>
      <c r="M1092" s="60"/>
      <c r="N1092" s="60"/>
      <c r="O1092" s="60"/>
      <c r="P1092" s="65" t="s">
        <v>23</v>
      </c>
      <c r="Q1092" s="65"/>
      <c r="R1092" s="65"/>
      <c r="S1092" s="65"/>
      <c r="T1092" s="65"/>
      <c r="U1092" s="65"/>
      <c r="V1092" s="65"/>
      <c r="W1092" s="65"/>
      <c r="X1092" s="65"/>
      <c r="Y1092" s="446" t="s">
        <v>439</v>
      </c>
      <c r="Z1092" s="446"/>
      <c r="AA1092" s="446"/>
      <c r="AB1092" s="446"/>
      <c r="AC1092" s="166" t="s">
        <v>367</v>
      </c>
      <c r="AD1092" s="166"/>
      <c r="AE1092" s="166"/>
      <c r="AF1092" s="166"/>
      <c r="AG1092" s="166"/>
      <c r="AH1092" s="446" t="s">
        <v>399</v>
      </c>
      <c r="AI1092" s="65"/>
      <c r="AJ1092" s="65"/>
      <c r="AK1092" s="65"/>
      <c r="AL1092" s="65" t="s">
        <v>22</v>
      </c>
      <c r="AM1092" s="65"/>
      <c r="AN1092" s="65"/>
      <c r="AO1092" s="582"/>
      <c r="AP1092" s="166" t="s">
        <v>443</v>
      </c>
      <c r="AQ1092" s="166"/>
      <c r="AR1092" s="166"/>
      <c r="AS1092" s="166"/>
      <c r="AT1092" s="166"/>
      <c r="AU1092" s="166"/>
      <c r="AV1092" s="166"/>
      <c r="AW1092" s="166"/>
      <c r="AX1092" s="166"/>
      <c r="AY1092" s="0">
        <f>$AY$1090</f>
        <v>0</v>
      </c>
    </row>
    <row r="1093" spans="1:51" ht="26.25" customHeight="1">
      <c r="A1093" s="913">
        <v>1</v>
      </c>
      <c r="B1093" s="913">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4"/>
      <c r="AD1093" s="914"/>
      <c r="AE1093" s="914"/>
      <c r="AF1093" s="914"/>
      <c r="AG1093" s="914"/>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3">
        <v>2</v>
      </c>
      <c r="B1094" s="913">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4"/>
      <c r="AD1094" s="914"/>
      <c r="AE1094" s="914"/>
      <c r="AF1094" s="914"/>
      <c r="AG1094" s="914"/>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3">
        <v>3</v>
      </c>
      <c r="B1095" s="913">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4"/>
      <c r="AD1095" s="914"/>
      <c r="AE1095" s="914"/>
      <c r="AF1095" s="914"/>
      <c r="AG1095" s="914"/>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3">
        <v>4</v>
      </c>
      <c r="B1096" s="913">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4"/>
      <c r="AD1096" s="914"/>
      <c r="AE1096" s="914"/>
      <c r="AF1096" s="914"/>
      <c r="AG1096" s="914"/>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3">
        <v>5</v>
      </c>
      <c r="B1097" s="913">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4"/>
      <c r="AD1097" s="914"/>
      <c r="AE1097" s="914"/>
      <c r="AF1097" s="914"/>
      <c r="AG1097" s="914"/>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3">
        <v>6</v>
      </c>
      <c r="B1098" s="913">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4"/>
      <c r="AD1098" s="914"/>
      <c r="AE1098" s="914"/>
      <c r="AF1098" s="914"/>
      <c r="AG1098" s="914"/>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3">
        <v>7</v>
      </c>
      <c r="B1099" s="913">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4"/>
      <c r="AD1099" s="914"/>
      <c r="AE1099" s="914"/>
      <c r="AF1099" s="914"/>
      <c r="AG1099" s="914"/>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3">
        <v>8</v>
      </c>
      <c r="B1100" s="913">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4"/>
      <c r="AD1100" s="914"/>
      <c r="AE1100" s="914"/>
      <c r="AF1100" s="914"/>
      <c r="AG1100" s="914"/>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3">
        <v>9</v>
      </c>
      <c r="B1101" s="913">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4"/>
      <c r="AD1101" s="914"/>
      <c r="AE1101" s="914"/>
      <c r="AF1101" s="914"/>
      <c r="AG1101" s="914"/>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3">
        <v>10</v>
      </c>
      <c r="B1102" s="913">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4"/>
      <c r="AD1102" s="914"/>
      <c r="AE1102" s="914"/>
      <c r="AF1102" s="914"/>
      <c r="AG1102" s="914"/>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3">
        <v>11</v>
      </c>
      <c r="B1103" s="913">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4"/>
      <c r="AD1103" s="914"/>
      <c r="AE1103" s="914"/>
      <c r="AF1103" s="914"/>
      <c r="AG1103" s="914"/>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3">
        <v>12</v>
      </c>
      <c r="B1104" s="913">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4"/>
      <c r="AD1104" s="914"/>
      <c r="AE1104" s="914"/>
      <c r="AF1104" s="914"/>
      <c r="AG1104" s="914"/>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3">
        <v>13</v>
      </c>
      <c r="B1105" s="913">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4"/>
      <c r="AD1105" s="914"/>
      <c r="AE1105" s="914"/>
      <c r="AF1105" s="914"/>
      <c r="AG1105" s="914"/>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3">
        <v>14</v>
      </c>
      <c r="B1106" s="913">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4"/>
      <c r="AD1106" s="914"/>
      <c r="AE1106" s="914"/>
      <c r="AF1106" s="914"/>
      <c r="AG1106" s="914"/>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3">
        <v>15</v>
      </c>
      <c r="B1107" s="913">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4"/>
      <c r="AD1107" s="914"/>
      <c r="AE1107" s="914"/>
      <c r="AF1107" s="914"/>
      <c r="AG1107" s="914"/>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3">
        <v>16</v>
      </c>
      <c r="B1108" s="913">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4"/>
      <c r="AD1108" s="914"/>
      <c r="AE1108" s="914"/>
      <c r="AF1108" s="914"/>
      <c r="AG1108" s="914"/>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3">
        <v>17</v>
      </c>
      <c r="B1109" s="913">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4"/>
      <c r="AD1109" s="914"/>
      <c r="AE1109" s="914"/>
      <c r="AF1109" s="914"/>
      <c r="AG1109" s="914"/>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3">
        <v>18</v>
      </c>
      <c r="B1110" s="913">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4"/>
      <c r="AD1110" s="914"/>
      <c r="AE1110" s="914"/>
      <c r="AF1110" s="914"/>
      <c r="AG1110" s="914"/>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3">
        <v>19</v>
      </c>
      <c r="B1111" s="913">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4"/>
      <c r="AD1111" s="914"/>
      <c r="AE1111" s="914"/>
      <c r="AF1111" s="914"/>
      <c r="AG1111" s="914"/>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3">
        <v>20</v>
      </c>
      <c r="B1112" s="913">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4"/>
      <c r="AD1112" s="914"/>
      <c r="AE1112" s="914"/>
      <c r="AF1112" s="914"/>
      <c r="AG1112" s="914"/>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3">
        <v>21</v>
      </c>
      <c r="B1113" s="913">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4"/>
      <c r="AD1113" s="914"/>
      <c r="AE1113" s="914"/>
      <c r="AF1113" s="914"/>
      <c r="AG1113" s="914"/>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3">
        <v>22</v>
      </c>
      <c r="B1114" s="913">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4"/>
      <c r="AD1114" s="914"/>
      <c r="AE1114" s="914"/>
      <c r="AF1114" s="914"/>
      <c r="AG1114" s="914"/>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3">
        <v>23</v>
      </c>
      <c r="B1115" s="913">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4"/>
      <c r="AD1115" s="914"/>
      <c r="AE1115" s="914"/>
      <c r="AF1115" s="914"/>
      <c r="AG1115" s="914"/>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3">
        <v>24</v>
      </c>
      <c r="B1116" s="913">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4"/>
      <c r="AD1116" s="914"/>
      <c r="AE1116" s="914"/>
      <c r="AF1116" s="914"/>
      <c r="AG1116" s="914"/>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3">
        <v>25</v>
      </c>
      <c r="B1117" s="913">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4"/>
      <c r="AD1117" s="914"/>
      <c r="AE1117" s="914"/>
      <c r="AF1117" s="914"/>
      <c r="AG1117" s="914"/>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3">
        <v>26</v>
      </c>
      <c r="B1118" s="913">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4"/>
      <c r="AD1118" s="914"/>
      <c r="AE1118" s="914"/>
      <c r="AF1118" s="914"/>
      <c r="AG1118" s="914"/>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3">
        <v>27</v>
      </c>
      <c r="B1119" s="913">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4"/>
      <c r="AD1119" s="914"/>
      <c r="AE1119" s="914"/>
      <c r="AF1119" s="914"/>
      <c r="AG1119" s="914"/>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3">
        <v>28</v>
      </c>
      <c r="B1120" s="913">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4"/>
      <c r="AD1120" s="914"/>
      <c r="AE1120" s="914"/>
      <c r="AF1120" s="914"/>
      <c r="AG1120" s="914"/>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3">
        <v>29</v>
      </c>
      <c r="B1121" s="913">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4"/>
      <c r="AD1121" s="914"/>
      <c r="AE1121" s="914"/>
      <c r="AF1121" s="914"/>
      <c r="AG1121" s="914"/>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3">
        <v>30</v>
      </c>
      <c r="B1122" s="913">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4"/>
      <c r="AD1122" s="914"/>
      <c r="AE1122" s="914"/>
      <c r="AF1122" s="914"/>
      <c r="AG1122" s="914"/>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126</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92</v>
      </c>
      <c r="D1125" s="65"/>
      <c r="E1125" s="65"/>
      <c r="F1125" s="65"/>
      <c r="G1125" s="65"/>
      <c r="H1125" s="65"/>
      <c r="I1125" s="65"/>
      <c r="J1125" s="166" t="s">
        <v>96</v>
      </c>
      <c r="K1125" s="60"/>
      <c r="L1125" s="60"/>
      <c r="M1125" s="60"/>
      <c r="N1125" s="60"/>
      <c r="O1125" s="60"/>
      <c r="P1125" s="65" t="s">
        <v>23</v>
      </c>
      <c r="Q1125" s="65"/>
      <c r="R1125" s="65"/>
      <c r="S1125" s="65"/>
      <c r="T1125" s="65"/>
      <c r="U1125" s="65"/>
      <c r="V1125" s="65"/>
      <c r="W1125" s="65"/>
      <c r="X1125" s="65"/>
      <c r="Y1125" s="446" t="s">
        <v>439</v>
      </c>
      <c r="Z1125" s="446"/>
      <c r="AA1125" s="446"/>
      <c r="AB1125" s="446"/>
      <c r="AC1125" s="166" t="s">
        <v>367</v>
      </c>
      <c r="AD1125" s="166"/>
      <c r="AE1125" s="166"/>
      <c r="AF1125" s="166"/>
      <c r="AG1125" s="166"/>
      <c r="AH1125" s="446" t="s">
        <v>399</v>
      </c>
      <c r="AI1125" s="65"/>
      <c r="AJ1125" s="65"/>
      <c r="AK1125" s="65"/>
      <c r="AL1125" s="65" t="s">
        <v>22</v>
      </c>
      <c r="AM1125" s="65"/>
      <c r="AN1125" s="65"/>
      <c r="AO1125" s="582"/>
      <c r="AP1125" s="166" t="s">
        <v>443</v>
      </c>
      <c r="AQ1125" s="166"/>
      <c r="AR1125" s="166"/>
      <c r="AS1125" s="166"/>
      <c r="AT1125" s="166"/>
      <c r="AU1125" s="166"/>
      <c r="AV1125" s="166"/>
      <c r="AW1125" s="166"/>
      <c r="AX1125" s="166"/>
      <c r="AY1125" s="0">
        <f>$AY$1123</f>
        <v>0</v>
      </c>
    </row>
    <row r="1126" spans="1:51" ht="26.25" customHeight="1">
      <c r="A1126" s="913">
        <v>1</v>
      </c>
      <c r="B1126" s="913">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4"/>
      <c r="AD1126" s="914"/>
      <c r="AE1126" s="914"/>
      <c r="AF1126" s="914"/>
      <c r="AG1126" s="914"/>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3">
        <v>2</v>
      </c>
      <c r="B1127" s="913">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4"/>
      <c r="AD1127" s="914"/>
      <c r="AE1127" s="914"/>
      <c r="AF1127" s="914"/>
      <c r="AG1127" s="914"/>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3">
        <v>3</v>
      </c>
      <c r="B1128" s="913">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4"/>
      <c r="AD1128" s="914"/>
      <c r="AE1128" s="914"/>
      <c r="AF1128" s="914"/>
      <c r="AG1128" s="914"/>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3">
        <v>4</v>
      </c>
      <c r="B1129" s="913">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4"/>
      <c r="AD1129" s="914"/>
      <c r="AE1129" s="914"/>
      <c r="AF1129" s="914"/>
      <c r="AG1129" s="914"/>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3">
        <v>5</v>
      </c>
      <c r="B1130" s="913">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4"/>
      <c r="AD1130" s="914"/>
      <c r="AE1130" s="914"/>
      <c r="AF1130" s="914"/>
      <c r="AG1130" s="914"/>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3">
        <v>6</v>
      </c>
      <c r="B1131" s="913">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4"/>
      <c r="AD1131" s="914"/>
      <c r="AE1131" s="914"/>
      <c r="AF1131" s="914"/>
      <c r="AG1131" s="914"/>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3">
        <v>7</v>
      </c>
      <c r="B1132" s="913">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4"/>
      <c r="AD1132" s="914"/>
      <c r="AE1132" s="914"/>
      <c r="AF1132" s="914"/>
      <c r="AG1132" s="914"/>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3">
        <v>8</v>
      </c>
      <c r="B1133" s="913">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4"/>
      <c r="AD1133" s="914"/>
      <c r="AE1133" s="914"/>
      <c r="AF1133" s="914"/>
      <c r="AG1133" s="914"/>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3">
        <v>9</v>
      </c>
      <c r="B1134" s="913">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4"/>
      <c r="AD1134" s="914"/>
      <c r="AE1134" s="914"/>
      <c r="AF1134" s="914"/>
      <c r="AG1134" s="914"/>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3">
        <v>10</v>
      </c>
      <c r="B1135" s="913">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4"/>
      <c r="AD1135" s="914"/>
      <c r="AE1135" s="914"/>
      <c r="AF1135" s="914"/>
      <c r="AG1135" s="914"/>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3">
        <v>11</v>
      </c>
      <c r="B1136" s="913">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4"/>
      <c r="AD1136" s="914"/>
      <c r="AE1136" s="914"/>
      <c r="AF1136" s="914"/>
      <c r="AG1136" s="914"/>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3">
        <v>12</v>
      </c>
      <c r="B1137" s="913">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4"/>
      <c r="AD1137" s="914"/>
      <c r="AE1137" s="914"/>
      <c r="AF1137" s="914"/>
      <c r="AG1137" s="914"/>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3">
        <v>13</v>
      </c>
      <c r="B1138" s="913">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4"/>
      <c r="AD1138" s="914"/>
      <c r="AE1138" s="914"/>
      <c r="AF1138" s="914"/>
      <c r="AG1138" s="914"/>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3">
        <v>14</v>
      </c>
      <c r="B1139" s="913">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4"/>
      <c r="AD1139" s="914"/>
      <c r="AE1139" s="914"/>
      <c r="AF1139" s="914"/>
      <c r="AG1139" s="914"/>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3">
        <v>15</v>
      </c>
      <c r="B1140" s="913">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4"/>
      <c r="AD1140" s="914"/>
      <c r="AE1140" s="914"/>
      <c r="AF1140" s="914"/>
      <c r="AG1140" s="914"/>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3">
        <v>16</v>
      </c>
      <c r="B1141" s="913">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4"/>
      <c r="AD1141" s="914"/>
      <c r="AE1141" s="914"/>
      <c r="AF1141" s="914"/>
      <c r="AG1141" s="914"/>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3">
        <v>17</v>
      </c>
      <c r="B1142" s="913">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4"/>
      <c r="AD1142" s="914"/>
      <c r="AE1142" s="914"/>
      <c r="AF1142" s="914"/>
      <c r="AG1142" s="914"/>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3">
        <v>18</v>
      </c>
      <c r="B1143" s="913">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4"/>
      <c r="AD1143" s="914"/>
      <c r="AE1143" s="914"/>
      <c r="AF1143" s="914"/>
      <c r="AG1143" s="914"/>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3">
        <v>19</v>
      </c>
      <c r="B1144" s="913">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4"/>
      <c r="AD1144" s="914"/>
      <c r="AE1144" s="914"/>
      <c r="AF1144" s="914"/>
      <c r="AG1144" s="914"/>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3">
        <v>20</v>
      </c>
      <c r="B1145" s="913">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4"/>
      <c r="AD1145" s="914"/>
      <c r="AE1145" s="914"/>
      <c r="AF1145" s="914"/>
      <c r="AG1145" s="914"/>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3">
        <v>21</v>
      </c>
      <c r="B1146" s="913">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4"/>
      <c r="AD1146" s="914"/>
      <c r="AE1146" s="914"/>
      <c r="AF1146" s="914"/>
      <c r="AG1146" s="914"/>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3">
        <v>22</v>
      </c>
      <c r="B1147" s="913">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4"/>
      <c r="AD1147" s="914"/>
      <c r="AE1147" s="914"/>
      <c r="AF1147" s="914"/>
      <c r="AG1147" s="914"/>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3">
        <v>23</v>
      </c>
      <c r="B1148" s="913">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4"/>
      <c r="AD1148" s="914"/>
      <c r="AE1148" s="914"/>
      <c r="AF1148" s="914"/>
      <c r="AG1148" s="914"/>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3">
        <v>24</v>
      </c>
      <c r="B1149" s="913">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4"/>
      <c r="AD1149" s="914"/>
      <c r="AE1149" s="914"/>
      <c r="AF1149" s="914"/>
      <c r="AG1149" s="914"/>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3">
        <v>25</v>
      </c>
      <c r="B1150" s="913">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4"/>
      <c r="AD1150" s="914"/>
      <c r="AE1150" s="914"/>
      <c r="AF1150" s="914"/>
      <c r="AG1150" s="914"/>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3">
        <v>26</v>
      </c>
      <c r="B1151" s="913">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4"/>
      <c r="AD1151" s="914"/>
      <c r="AE1151" s="914"/>
      <c r="AF1151" s="914"/>
      <c r="AG1151" s="914"/>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3">
        <v>27</v>
      </c>
      <c r="B1152" s="913">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4"/>
      <c r="AD1152" s="914"/>
      <c r="AE1152" s="914"/>
      <c r="AF1152" s="914"/>
      <c r="AG1152" s="914"/>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3">
        <v>28</v>
      </c>
      <c r="B1153" s="913">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4"/>
      <c r="AD1153" s="914"/>
      <c r="AE1153" s="914"/>
      <c r="AF1153" s="914"/>
      <c r="AG1153" s="914"/>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3">
        <v>29</v>
      </c>
      <c r="B1154" s="913">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4"/>
      <c r="AD1154" s="914"/>
      <c r="AE1154" s="914"/>
      <c r="AF1154" s="914"/>
      <c r="AG1154" s="914"/>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3">
        <v>30</v>
      </c>
      <c r="B1155" s="913">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4"/>
      <c r="AD1155" s="914"/>
      <c r="AE1155" s="914"/>
      <c r="AF1155" s="914"/>
      <c r="AG1155" s="914"/>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359</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92</v>
      </c>
      <c r="D1158" s="65"/>
      <c r="E1158" s="65"/>
      <c r="F1158" s="65"/>
      <c r="G1158" s="65"/>
      <c r="H1158" s="65"/>
      <c r="I1158" s="65"/>
      <c r="J1158" s="166" t="s">
        <v>96</v>
      </c>
      <c r="K1158" s="60"/>
      <c r="L1158" s="60"/>
      <c r="M1158" s="60"/>
      <c r="N1158" s="60"/>
      <c r="O1158" s="60"/>
      <c r="P1158" s="65" t="s">
        <v>23</v>
      </c>
      <c r="Q1158" s="65"/>
      <c r="R1158" s="65"/>
      <c r="S1158" s="65"/>
      <c r="T1158" s="65"/>
      <c r="U1158" s="65"/>
      <c r="V1158" s="65"/>
      <c r="W1158" s="65"/>
      <c r="X1158" s="65"/>
      <c r="Y1158" s="446" t="s">
        <v>439</v>
      </c>
      <c r="Z1158" s="446"/>
      <c r="AA1158" s="446"/>
      <c r="AB1158" s="446"/>
      <c r="AC1158" s="166" t="s">
        <v>367</v>
      </c>
      <c r="AD1158" s="166"/>
      <c r="AE1158" s="166"/>
      <c r="AF1158" s="166"/>
      <c r="AG1158" s="166"/>
      <c r="AH1158" s="446" t="s">
        <v>399</v>
      </c>
      <c r="AI1158" s="65"/>
      <c r="AJ1158" s="65"/>
      <c r="AK1158" s="65"/>
      <c r="AL1158" s="65" t="s">
        <v>22</v>
      </c>
      <c r="AM1158" s="65"/>
      <c r="AN1158" s="65"/>
      <c r="AO1158" s="582"/>
      <c r="AP1158" s="166" t="s">
        <v>443</v>
      </c>
      <c r="AQ1158" s="166"/>
      <c r="AR1158" s="166"/>
      <c r="AS1158" s="166"/>
      <c r="AT1158" s="166"/>
      <c r="AU1158" s="166"/>
      <c r="AV1158" s="166"/>
      <c r="AW1158" s="166"/>
      <c r="AX1158" s="166"/>
      <c r="AY1158" s="0">
        <f>$AY$1156</f>
        <v>0</v>
      </c>
    </row>
    <row r="1159" spans="1:51" ht="26.25" customHeight="1">
      <c r="A1159" s="913">
        <v>1</v>
      </c>
      <c r="B1159" s="913">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4"/>
      <c r="AD1159" s="914"/>
      <c r="AE1159" s="914"/>
      <c r="AF1159" s="914"/>
      <c r="AG1159" s="914"/>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3">
        <v>2</v>
      </c>
      <c r="B1160" s="913">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4"/>
      <c r="AD1160" s="914"/>
      <c r="AE1160" s="914"/>
      <c r="AF1160" s="914"/>
      <c r="AG1160" s="914"/>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3">
        <v>3</v>
      </c>
      <c r="B1161" s="913">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4"/>
      <c r="AD1161" s="914"/>
      <c r="AE1161" s="914"/>
      <c r="AF1161" s="914"/>
      <c r="AG1161" s="914"/>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3">
        <v>4</v>
      </c>
      <c r="B1162" s="913">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4"/>
      <c r="AD1162" s="914"/>
      <c r="AE1162" s="914"/>
      <c r="AF1162" s="914"/>
      <c r="AG1162" s="914"/>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3">
        <v>5</v>
      </c>
      <c r="B1163" s="913">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4"/>
      <c r="AD1163" s="914"/>
      <c r="AE1163" s="914"/>
      <c r="AF1163" s="914"/>
      <c r="AG1163" s="914"/>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3">
        <v>6</v>
      </c>
      <c r="B1164" s="913">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4"/>
      <c r="AD1164" s="914"/>
      <c r="AE1164" s="914"/>
      <c r="AF1164" s="914"/>
      <c r="AG1164" s="914"/>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3">
        <v>7</v>
      </c>
      <c r="B1165" s="913">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4"/>
      <c r="AD1165" s="914"/>
      <c r="AE1165" s="914"/>
      <c r="AF1165" s="914"/>
      <c r="AG1165" s="914"/>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3">
        <v>8</v>
      </c>
      <c r="B1166" s="913">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4"/>
      <c r="AD1166" s="914"/>
      <c r="AE1166" s="914"/>
      <c r="AF1166" s="914"/>
      <c r="AG1166" s="914"/>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3">
        <v>9</v>
      </c>
      <c r="B1167" s="913">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4"/>
      <c r="AD1167" s="914"/>
      <c r="AE1167" s="914"/>
      <c r="AF1167" s="914"/>
      <c r="AG1167" s="914"/>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3">
        <v>10</v>
      </c>
      <c r="B1168" s="913">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4"/>
      <c r="AD1168" s="914"/>
      <c r="AE1168" s="914"/>
      <c r="AF1168" s="914"/>
      <c r="AG1168" s="914"/>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3">
        <v>11</v>
      </c>
      <c r="B1169" s="913">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4"/>
      <c r="AD1169" s="914"/>
      <c r="AE1169" s="914"/>
      <c r="AF1169" s="914"/>
      <c r="AG1169" s="914"/>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3">
        <v>12</v>
      </c>
      <c r="B1170" s="913">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4"/>
      <c r="AD1170" s="914"/>
      <c r="AE1170" s="914"/>
      <c r="AF1170" s="914"/>
      <c r="AG1170" s="914"/>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3">
        <v>13</v>
      </c>
      <c r="B1171" s="913">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4"/>
      <c r="AD1171" s="914"/>
      <c r="AE1171" s="914"/>
      <c r="AF1171" s="914"/>
      <c r="AG1171" s="914"/>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3">
        <v>14</v>
      </c>
      <c r="B1172" s="913">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4"/>
      <c r="AD1172" s="914"/>
      <c r="AE1172" s="914"/>
      <c r="AF1172" s="914"/>
      <c r="AG1172" s="914"/>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3">
        <v>15</v>
      </c>
      <c r="B1173" s="913">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4"/>
      <c r="AD1173" s="914"/>
      <c r="AE1173" s="914"/>
      <c r="AF1173" s="914"/>
      <c r="AG1173" s="914"/>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3">
        <v>16</v>
      </c>
      <c r="B1174" s="913">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4"/>
      <c r="AD1174" s="914"/>
      <c r="AE1174" s="914"/>
      <c r="AF1174" s="914"/>
      <c r="AG1174" s="914"/>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3">
        <v>17</v>
      </c>
      <c r="B1175" s="913">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4"/>
      <c r="AD1175" s="914"/>
      <c r="AE1175" s="914"/>
      <c r="AF1175" s="914"/>
      <c r="AG1175" s="914"/>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3">
        <v>18</v>
      </c>
      <c r="B1176" s="913">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4"/>
      <c r="AD1176" s="914"/>
      <c r="AE1176" s="914"/>
      <c r="AF1176" s="914"/>
      <c r="AG1176" s="914"/>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3">
        <v>19</v>
      </c>
      <c r="B1177" s="913">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4"/>
      <c r="AD1177" s="914"/>
      <c r="AE1177" s="914"/>
      <c r="AF1177" s="914"/>
      <c r="AG1177" s="914"/>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3">
        <v>20</v>
      </c>
      <c r="B1178" s="913">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4"/>
      <c r="AD1178" s="914"/>
      <c r="AE1178" s="914"/>
      <c r="AF1178" s="914"/>
      <c r="AG1178" s="914"/>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3">
        <v>21</v>
      </c>
      <c r="B1179" s="913">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4"/>
      <c r="AD1179" s="914"/>
      <c r="AE1179" s="914"/>
      <c r="AF1179" s="914"/>
      <c r="AG1179" s="914"/>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3">
        <v>22</v>
      </c>
      <c r="B1180" s="913">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4"/>
      <c r="AD1180" s="914"/>
      <c r="AE1180" s="914"/>
      <c r="AF1180" s="914"/>
      <c r="AG1180" s="914"/>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3">
        <v>23</v>
      </c>
      <c r="B1181" s="913">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4"/>
      <c r="AD1181" s="914"/>
      <c r="AE1181" s="914"/>
      <c r="AF1181" s="914"/>
      <c r="AG1181" s="914"/>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3">
        <v>24</v>
      </c>
      <c r="B1182" s="913">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4"/>
      <c r="AD1182" s="914"/>
      <c r="AE1182" s="914"/>
      <c r="AF1182" s="914"/>
      <c r="AG1182" s="914"/>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3">
        <v>25</v>
      </c>
      <c r="B1183" s="913">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4"/>
      <c r="AD1183" s="914"/>
      <c r="AE1183" s="914"/>
      <c r="AF1183" s="914"/>
      <c r="AG1183" s="914"/>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3">
        <v>26</v>
      </c>
      <c r="B1184" s="913">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4"/>
      <c r="AD1184" s="914"/>
      <c r="AE1184" s="914"/>
      <c r="AF1184" s="914"/>
      <c r="AG1184" s="914"/>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3">
        <v>27</v>
      </c>
      <c r="B1185" s="913">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4"/>
      <c r="AD1185" s="914"/>
      <c r="AE1185" s="914"/>
      <c r="AF1185" s="914"/>
      <c r="AG1185" s="914"/>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3">
        <v>28</v>
      </c>
      <c r="B1186" s="913">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4"/>
      <c r="AD1186" s="914"/>
      <c r="AE1186" s="914"/>
      <c r="AF1186" s="914"/>
      <c r="AG1186" s="914"/>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3">
        <v>29</v>
      </c>
      <c r="B1187" s="913">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4"/>
      <c r="AD1187" s="914"/>
      <c r="AE1187" s="914"/>
      <c r="AF1187" s="914"/>
      <c r="AG1187" s="914"/>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3">
        <v>30</v>
      </c>
      <c r="B1188" s="913">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4"/>
      <c r="AD1188" s="914"/>
      <c r="AE1188" s="914"/>
      <c r="AF1188" s="914"/>
      <c r="AG1188" s="914"/>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361</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92</v>
      </c>
      <c r="D1191" s="65"/>
      <c r="E1191" s="65"/>
      <c r="F1191" s="65"/>
      <c r="G1191" s="65"/>
      <c r="H1191" s="65"/>
      <c r="I1191" s="65"/>
      <c r="J1191" s="166" t="s">
        <v>96</v>
      </c>
      <c r="K1191" s="60"/>
      <c r="L1191" s="60"/>
      <c r="M1191" s="60"/>
      <c r="N1191" s="60"/>
      <c r="O1191" s="60"/>
      <c r="P1191" s="65" t="s">
        <v>23</v>
      </c>
      <c r="Q1191" s="65"/>
      <c r="R1191" s="65"/>
      <c r="S1191" s="65"/>
      <c r="T1191" s="65"/>
      <c r="U1191" s="65"/>
      <c r="V1191" s="65"/>
      <c r="W1191" s="65"/>
      <c r="X1191" s="65"/>
      <c r="Y1191" s="446" t="s">
        <v>439</v>
      </c>
      <c r="Z1191" s="446"/>
      <c r="AA1191" s="446"/>
      <c r="AB1191" s="446"/>
      <c r="AC1191" s="166" t="s">
        <v>367</v>
      </c>
      <c r="AD1191" s="166"/>
      <c r="AE1191" s="166"/>
      <c r="AF1191" s="166"/>
      <c r="AG1191" s="166"/>
      <c r="AH1191" s="446" t="s">
        <v>399</v>
      </c>
      <c r="AI1191" s="65"/>
      <c r="AJ1191" s="65"/>
      <c r="AK1191" s="65"/>
      <c r="AL1191" s="65" t="s">
        <v>22</v>
      </c>
      <c r="AM1191" s="65"/>
      <c r="AN1191" s="65"/>
      <c r="AO1191" s="582"/>
      <c r="AP1191" s="166" t="s">
        <v>443</v>
      </c>
      <c r="AQ1191" s="166"/>
      <c r="AR1191" s="166"/>
      <c r="AS1191" s="166"/>
      <c r="AT1191" s="166"/>
      <c r="AU1191" s="166"/>
      <c r="AV1191" s="166"/>
      <c r="AW1191" s="166"/>
      <c r="AX1191" s="166"/>
      <c r="AY1191" s="0">
        <f>$AY$1189</f>
        <v>0</v>
      </c>
    </row>
    <row r="1192" spans="1:51" ht="26.25" customHeight="1">
      <c r="A1192" s="913">
        <v>1</v>
      </c>
      <c r="B1192" s="913">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4"/>
      <c r="AD1192" s="914"/>
      <c r="AE1192" s="914"/>
      <c r="AF1192" s="914"/>
      <c r="AG1192" s="914"/>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3">
        <v>2</v>
      </c>
      <c r="B1193" s="913">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4"/>
      <c r="AD1193" s="914"/>
      <c r="AE1193" s="914"/>
      <c r="AF1193" s="914"/>
      <c r="AG1193" s="914"/>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3">
        <v>3</v>
      </c>
      <c r="B1194" s="913">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4"/>
      <c r="AD1194" s="914"/>
      <c r="AE1194" s="914"/>
      <c r="AF1194" s="914"/>
      <c r="AG1194" s="914"/>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3">
        <v>4</v>
      </c>
      <c r="B1195" s="913">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4"/>
      <c r="AD1195" s="914"/>
      <c r="AE1195" s="914"/>
      <c r="AF1195" s="914"/>
      <c r="AG1195" s="914"/>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3">
        <v>5</v>
      </c>
      <c r="B1196" s="913">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4"/>
      <c r="AD1196" s="914"/>
      <c r="AE1196" s="914"/>
      <c r="AF1196" s="914"/>
      <c r="AG1196" s="914"/>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3">
        <v>6</v>
      </c>
      <c r="B1197" s="913">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4"/>
      <c r="AD1197" s="914"/>
      <c r="AE1197" s="914"/>
      <c r="AF1197" s="914"/>
      <c r="AG1197" s="914"/>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3">
        <v>7</v>
      </c>
      <c r="B1198" s="913">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4"/>
      <c r="AD1198" s="914"/>
      <c r="AE1198" s="914"/>
      <c r="AF1198" s="914"/>
      <c r="AG1198" s="914"/>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3">
        <v>8</v>
      </c>
      <c r="B1199" s="913">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4"/>
      <c r="AD1199" s="914"/>
      <c r="AE1199" s="914"/>
      <c r="AF1199" s="914"/>
      <c r="AG1199" s="914"/>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3">
        <v>9</v>
      </c>
      <c r="B1200" s="913">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4"/>
      <c r="AD1200" s="914"/>
      <c r="AE1200" s="914"/>
      <c r="AF1200" s="914"/>
      <c r="AG1200" s="914"/>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3">
        <v>10</v>
      </c>
      <c r="B1201" s="913">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4"/>
      <c r="AD1201" s="914"/>
      <c r="AE1201" s="914"/>
      <c r="AF1201" s="914"/>
      <c r="AG1201" s="914"/>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3">
        <v>11</v>
      </c>
      <c r="B1202" s="913">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4"/>
      <c r="AD1202" s="914"/>
      <c r="AE1202" s="914"/>
      <c r="AF1202" s="914"/>
      <c r="AG1202" s="914"/>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3">
        <v>12</v>
      </c>
      <c r="B1203" s="913">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4"/>
      <c r="AD1203" s="914"/>
      <c r="AE1203" s="914"/>
      <c r="AF1203" s="914"/>
      <c r="AG1203" s="914"/>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3">
        <v>13</v>
      </c>
      <c r="B1204" s="913">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4"/>
      <c r="AD1204" s="914"/>
      <c r="AE1204" s="914"/>
      <c r="AF1204" s="914"/>
      <c r="AG1204" s="914"/>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3">
        <v>14</v>
      </c>
      <c r="B1205" s="913">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4"/>
      <c r="AD1205" s="914"/>
      <c r="AE1205" s="914"/>
      <c r="AF1205" s="914"/>
      <c r="AG1205" s="914"/>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3">
        <v>15</v>
      </c>
      <c r="B1206" s="913">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4"/>
      <c r="AD1206" s="914"/>
      <c r="AE1206" s="914"/>
      <c r="AF1206" s="914"/>
      <c r="AG1206" s="914"/>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3">
        <v>16</v>
      </c>
      <c r="B1207" s="913">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4"/>
      <c r="AD1207" s="914"/>
      <c r="AE1207" s="914"/>
      <c r="AF1207" s="914"/>
      <c r="AG1207" s="914"/>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3">
        <v>17</v>
      </c>
      <c r="B1208" s="913">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4"/>
      <c r="AD1208" s="914"/>
      <c r="AE1208" s="914"/>
      <c r="AF1208" s="914"/>
      <c r="AG1208" s="914"/>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3">
        <v>18</v>
      </c>
      <c r="B1209" s="913">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4"/>
      <c r="AD1209" s="914"/>
      <c r="AE1209" s="914"/>
      <c r="AF1209" s="914"/>
      <c r="AG1209" s="914"/>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3">
        <v>19</v>
      </c>
      <c r="B1210" s="913">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4"/>
      <c r="AD1210" s="914"/>
      <c r="AE1210" s="914"/>
      <c r="AF1210" s="914"/>
      <c r="AG1210" s="914"/>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3">
        <v>20</v>
      </c>
      <c r="B1211" s="913">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4"/>
      <c r="AD1211" s="914"/>
      <c r="AE1211" s="914"/>
      <c r="AF1211" s="914"/>
      <c r="AG1211" s="914"/>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3">
        <v>21</v>
      </c>
      <c r="B1212" s="913">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4"/>
      <c r="AD1212" s="914"/>
      <c r="AE1212" s="914"/>
      <c r="AF1212" s="914"/>
      <c r="AG1212" s="914"/>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3">
        <v>22</v>
      </c>
      <c r="B1213" s="913">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4"/>
      <c r="AD1213" s="914"/>
      <c r="AE1213" s="914"/>
      <c r="AF1213" s="914"/>
      <c r="AG1213" s="914"/>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3">
        <v>23</v>
      </c>
      <c r="B1214" s="913">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4"/>
      <c r="AD1214" s="914"/>
      <c r="AE1214" s="914"/>
      <c r="AF1214" s="914"/>
      <c r="AG1214" s="914"/>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3">
        <v>24</v>
      </c>
      <c r="B1215" s="913">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4"/>
      <c r="AD1215" s="914"/>
      <c r="AE1215" s="914"/>
      <c r="AF1215" s="914"/>
      <c r="AG1215" s="914"/>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3">
        <v>25</v>
      </c>
      <c r="B1216" s="913">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4"/>
      <c r="AD1216" s="914"/>
      <c r="AE1216" s="914"/>
      <c r="AF1216" s="914"/>
      <c r="AG1216" s="914"/>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3">
        <v>26</v>
      </c>
      <c r="B1217" s="913">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4"/>
      <c r="AD1217" s="914"/>
      <c r="AE1217" s="914"/>
      <c r="AF1217" s="914"/>
      <c r="AG1217" s="914"/>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3">
        <v>27</v>
      </c>
      <c r="B1218" s="913">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4"/>
      <c r="AD1218" s="914"/>
      <c r="AE1218" s="914"/>
      <c r="AF1218" s="914"/>
      <c r="AG1218" s="914"/>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3">
        <v>28</v>
      </c>
      <c r="B1219" s="913">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4"/>
      <c r="AD1219" s="914"/>
      <c r="AE1219" s="914"/>
      <c r="AF1219" s="914"/>
      <c r="AG1219" s="914"/>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3">
        <v>29</v>
      </c>
      <c r="B1220" s="913">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4"/>
      <c r="AD1220" s="914"/>
      <c r="AE1220" s="914"/>
      <c r="AF1220" s="914"/>
      <c r="AG1220" s="914"/>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3">
        <v>30</v>
      </c>
      <c r="B1221" s="913">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4"/>
      <c r="AD1221" s="914"/>
      <c r="AE1221" s="914"/>
      <c r="AF1221" s="914"/>
      <c r="AG1221" s="914"/>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305</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92</v>
      </c>
      <c r="D1224" s="65"/>
      <c r="E1224" s="65"/>
      <c r="F1224" s="65"/>
      <c r="G1224" s="65"/>
      <c r="H1224" s="65"/>
      <c r="I1224" s="65"/>
      <c r="J1224" s="166" t="s">
        <v>96</v>
      </c>
      <c r="K1224" s="60"/>
      <c r="L1224" s="60"/>
      <c r="M1224" s="60"/>
      <c r="N1224" s="60"/>
      <c r="O1224" s="60"/>
      <c r="P1224" s="65" t="s">
        <v>23</v>
      </c>
      <c r="Q1224" s="65"/>
      <c r="R1224" s="65"/>
      <c r="S1224" s="65"/>
      <c r="T1224" s="65"/>
      <c r="U1224" s="65"/>
      <c r="V1224" s="65"/>
      <c r="W1224" s="65"/>
      <c r="X1224" s="65"/>
      <c r="Y1224" s="446" t="s">
        <v>439</v>
      </c>
      <c r="Z1224" s="446"/>
      <c r="AA1224" s="446"/>
      <c r="AB1224" s="446"/>
      <c r="AC1224" s="166" t="s">
        <v>367</v>
      </c>
      <c r="AD1224" s="166"/>
      <c r="AE1224" s="166"/>
      <c r="AF1224" s="166"/>
      <c r="AG1224" s="166"/>
      <c r="AH1224" s="446" t="s">
        <v>399</v>
      </c>
      <c r="AI1224" s="65"/>
      <c r="AJ1224" s="65"/>
      <c r="AK1224" s="65"/>
      <c r="AL1224" s="65" t="s">
        <v>22</v>
      </c>
      <c r="AM1224" s="65"/>
      <c r="AN1224" s="65"/>
      <c r="AO1224" s="582"/>
      <c r="AP1224" s="166" t="s">
        <v>443</v>
      </c>
      <c r="AQ1224" s="166"/>
      <c r="AR1224" s="166"/>
      <c r="AS1224" s="166"/>
      <c r="AT1224" s="166"/>
      <c r="AU1224" s="166"/>
      <c r="AV1224" s="166"/>
      <c r="AW1224" s="166"/>
      <c r="AX1224" s="166"/>
      <c r="AY1224" s="0">
        <f>$AY$1222</f>
        <v>0</v>
      </c>
    </row>
    <row r="1225" spans="1:51" ht="26.25" customHeight="1">
      <c r="A1225" s="913">
        <v>1</v>
      </c>
      <c r="B1225" s="913">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4"/>
      <c r="AD1225" s="914"/>
      <c r="AE1225" s="914"/>
      <c r="AF1225" s="914"/>
      <c r="AG1225" s="914"/>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3">
        <v>2</v>
      </c>
      <c r="B1226" s="913">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4"/>
      <c r="AD1226" s="914"/>
      <c r="AE1226" s="914"/>
      <c r="AF1226" s="914"/>
      <c r="AG1226" s="914"/>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3">
        <v>3</v>
      </c>
      <c r="B1227" s="913">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4"/>
      <c r="AD1227" s="914"/>
      <c r="AE1227" s="914"/>
      <c r="AF1227" s="914"/>
      <c r="AG1227" s="914"/>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3">
        <v>4</v>
      </c>
      <c r="B1228" s="913">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4"/>
      <c r="AD1228" s="914"/>
      <c r="AE1228" s="914"/>
      <c r="AF1228" s="914"/>
      <c r="AG1228" s="914"/>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3">
        <v>5</v>
      </c>
      <c r="B1229" s="913">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4"/>
      <c r="AD1229" s="914"/>
      <c r="AE1229" s="914"/>
      <c r="AF1229" s="914"/>
      <c r="AG1229" s="914"/>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3">
        <v>6</v>
      </c>
      <c r="B1230" s="913">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4"/>
      <c r="AD1230" s="914"/>
      <c r="AE1230" s="914"/>
      <c r="AF1230" s="914"/>
      <c r="AG1230" s="914"/>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3">
        <v>7</v>
      </c>
      <c r="B1231" s="913">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4"/>
      <c r="AD1231" s="914"/>
      <c r="AE1231" s="914"/>
      <c r="AF1231" s="914"/>
      <c r="AG1231" s="914"/>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3">
        <v>8</v>
      </c>
      <c r="B1232" s="913">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4"/>
      <c r="AD1232" s="914"/>
      <c r="AE1232" s="914"/>
      <c r="AF1232" s="914"/>
      <c r="AG1232" s="914"/>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3">
        <v>9</v>
      </c>
      <c r="B1233" s="913">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4"/>
      <c r="AD1233" s="914"/>
      <c r="AE1233" s="914"/>
      <c r="AF1233" s="914"/>
      <c r="AG1233" s="914"/>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3">
        <v>10</v>
      </c>
      <c r="B1234" s="913">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4"/>
      <c r="AD1234" s="914"/>
      <c r="AE1234" s="914"/>
      <c r="AF1234" s="914"/>
      <c r="AG1234" s="914"/>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3">
        <v>11</v>
      </c>
      <c r="B1235" s="913">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4"/>
      <c r="AD1235" s="914"/>
      <c r="AE1235" s="914"/>
      <c r="AF1235" s="914"/>
      <c r="AG1235" s="914"/>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3">
        <v>12</v>
      </c>
      <c r="B1236" s="913">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4"/>
      <c r="AD1236" s="914"/>
      <c r="AE1236" s="914"/>
      <c r="AF1236" s="914"/>
      <c r="AG1236" s="914"/>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3">
        <v>13</v>
      </c>
      <c r="B1237" s="913">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4"/>
      <c r="AD1237" s="914"/>
      <c r="AE1237" s="914"/>
      <c r="AF1237" s="914"/>
      <c r="AG1237" s="914"/>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3">
        <v>14</v>
      </c>
      <c r="B1238" s="913">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4"/>
      <c r="AD1238" s="914"/>
      <c r="AE1238" s="914"/>
      <c r="AF1238" s="914"/>
      <c r="AG1238" s="914"/>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3">
        <v>15</v>
      </c>
      <c r="B1239" s="913">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4"/>
      <c r="AD1239" s="914"/>
      <c r="AE1239" s="914"/>
      <c r="AF1239" s="914"/>
      <c r="AG1239" s="914"/>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3">
        <v>16</v>
      </c>
      <c r="B1240" s="913">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4"/>
      <c r="AD1240" s="914"/>
      <c r="AE1240" s="914"/>
      <c r="AF1240" s="914"/>
      <c r="AG1240" s="914"/>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3">
        <v>17</v>
      </c>
      <c r="B1241" s="913">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4"/>
      <c r="AD1241" s="914"/>
      <c r="AE1241" s="914"/>
      <c r="AF1241" s="914"/>
      <c r="AG1241" s="914"/>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3">
        <v>18</v>
      </c>
      <c r="B1242" s="913">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4"/>
      <c r="AD1242" s="914"/>
      <c r="AE1242" s="914"/>
      <c r="AF1242" s="914"/>
      <c r="AG1242" s="914"/>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3">
        <v>19</v>
      </c>
      <c r="B1243" s="913">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4"/>
      <c r="AD1243" s="914"/>
      <c r="AE1243" s="914"/>
      <c r="AF1243" s="914"/>
      <c r="AG1243" s="914"/>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3">
        <v>20</v>
      </c>
      <c r="B1244" s="913">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4"/>
      <c r="AD1244" s="914"/>
      <c r="AE1244" s="914"/>
      <c r="AF1244" s="914"/>
      <c r="AG1244" s="914"/>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3">
        <v>21</v>
      </c>
      <c r="B1245" s="913">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4"/>
      <c r="AD1245" s="914"/>
      <c r="AE1245" s="914"/>
      <c r="AF1245" s="914"/>
      <c r="AG1245" s="914"/>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3">
        <v>22</v>
      </c>
      <c r="B1246" s="913">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4"/>
      <c r="AD1246" s="914"/>
      <c r="AE1246" s="914"/>
      <c r="AF1246" s="914"/>
      <c r="AG1246" s="914"/>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3">
        <v>23</v>
      </c>
      <c r="B1247" s="913">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4"/>
      <c r="AD1247" s="914"/>
      <c r="AE1247" s="914"/>
      <c r="AF1247" s="914"/>
      <c r="AG1247" s="914"/>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3">
        <v>24</v>
      </c>
      <c r="B1248" s="913">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4"/>
      <c r="AD1248" s="914"/>
      <c r="AE1248" s="914"/>
      <c r="AF1248" s="914"/>
      <c r="AG1248" s="914"/>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3">
        <v>25</v>
      </c>
      <c r="B1249" s="913">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4"/>
      <c r="AD1249" s="914"/>
      <c r="AE1249" s="914"/>
      <c r="AF1249" s="914"/>
      <c r="AG1249" s="914"/>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3">
        <v>26</v>
      </c>
      <c r="B1250" s="913">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4"/>
      <c r="AD1250" s="914"/>
      <c r="AE1250" s="914"/>
      <c r="AF1250" s="914"/>
      <c r="AG1250" s="914"/>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3">
        <v>27</v>
      </c>
      <c r="B1251" s="913">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4"/>
      <c r="AD1251" s="914"/>
      <c r="AE1251" s="914"/>
      <c r="AF1251" s="914"/>
      <c r="AG1251" s="914"/>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3">
        <v>28</v>
      </c>
      <c r="B1252" s="913">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4"/>
      <c r="AD1252" s="914"/>
      <c r="AE1252" s="914"/>
      <c r="AF1252" s="914"/>
      <c r="AG1252" s="914"/>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3">
        <v>29</v>
      </c>
      <c r="B1253" s="913">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4"/>
      <c r="AD1253" s="914"/>
      <c r="AE1253" s="914"/>
      <c r="AF1253" s="914"/>
      <c r="AG1253" s="914"/>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3">
        <v>30</v>
      </c>
      <c r="B1254" s="913">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4"/>
      <c r="AD1254" s="914"/>
      <c r="AE1254" s="914"/>
      <c r="AF1254" s="914"/>
      <c r="AG1254" s="914"/>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362</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92</v>
      </c>
      <c r="D1257" s="65"/>
      <c r="E1257" s="65"/>
      <c r="F1257" s="65"/>
      <c r="G1257" s="65"/>
      <c r="H1257" s="65"/>
      <c r="I1257" s="65"/>
      <c r="J1257" s="166" t="s">
        <v>96</v>
      </c>
      <c r="K1257" s="60"/>
      <c r="L1257" s="60"/>
      <c r="M1257" s="60"/>
      <c r="N1257" s="60"/>
      <c r="O1257" s="60"/>
      <c r="P1257" s="65" t="s">
        <v>23</v>
      </c>
      <c r="Q1257" s="65"/>
      <c r="R1257" s="65"/>
      <c r="S1257" s="65"/>
      <c r="T1257" s="65"/>
      <c r="U1257" s="65"/>
      <c r="V1257" s="65"/>
      <c r="W1257" s="65"/>
      <c r="X1257" s="65"/>
      <c r="Y1257" s="446" t="s">
        <v>439</v>
      </c>
      <c r="Z1257" s="446"/>
      <c r="AA1257" s="446"/>
      <c r="AB1257" s="446"/>
      <c r="AC1257" s="166" t="s">
        <v>367</v>
      </c>
      <c r="AD1257" s="166"/>
      <c r="AE1257" s="166"/>
      <c r="AF1257" s="166"/>
      <c r="AG1257" s="166"/>
      <c r="AH1257" s="446" t="s">
        <v>399</v>
      </c>
      <c r="AI1257" s="65"/>
      <c r="AJ1257" s="65"/>
      <c r="AK1257" s="65"/>
      <c r="AL1257" s="65" t="s">
        <v>22</v>
      </c>
      <c r="AM1257" s="65"/>
      <c r="AN1257" s="65"/>
      <c r="AO1257" s="582"/>
      <c r="AP1257" s="166" t="s">
        <v>443</v>
      </c>
      <c r="AQ1257" s="166"/>
      <c r="AR1257" s="166"/>
      <c r="AS1257" s="166"/>
      <c r="AT1257" s="166"/>
      <c r="AU1257" s="166"/>
      <c r="AV1257" s="166"/>
      <c r="AW1257" s="166"/>
      <c r="AX1257" s="166"/>
      <c r="AY1257" s="0">
        <f>$AY$1255</f>
        <v>0</v>
      </c>
    </row>
    <row r="1258" spans="1:51" ht="26.25" customHeight="1">
      <c r="A1258" s="913">
        <v>1</v>
      </c>
      <c r="B1258" s="913">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4"/>
      <c r="AD1258" s="914"/>
      <c r="AE1258" s="914"/>
      <c r="AF1258" s="914"/>
      <c r="AG1258" s="914"/>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3">
        <v>2</v>
      </c>
      <c r="B1259" s="913">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4"/>
      <c r="AD1259" s="914"/>
      <c r="AE1259" s="914"/>
      <c r="AF1259" s="914"/>
      <c r="AG1259" s="914"/>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3">
        <v>3</v>
      </c>
      <c r="B1260" s="913">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4"/>
      <c r="AD1260" s="914"/>
      <c r="AE1260" s="914"/>
      <c r="AF1260" s="914"/>
      <c r="AG1260" s="914"/>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3">
        <v>4</v>
      </c>
      <c r="B1261" s="913">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4"/>
      <c r="AD1261" s="914"/>
      <c r="AE1261" s="914"/>
      <c r="AF1261" s="914"/>
      <c r="AG1261" s="914"/>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3">
        <v>5</v>
      </c>
      <c r="B1262" s="913">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4"/>
      <c r="AD1262" s="914"/>
      <c r="AE1262" s="914"/>
      <c r="AF1262" s="914"/>
      <c r="AG1262" s="914"/>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3">
        <v>6</v>
      </c>
      <c r="B1263" s="913">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4"/>
      <c r="AD1263" s="914"/>
      <c r="AE1263" s="914"/>
      <c r="AF1263" s="914"/>
      <c r="AG1263" s="914"/>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3">
        <v>7</v>
      </c>
      <c r="B1264" s="913">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4"/>
      <c r="AD1264" s="914"/>
      <c r="AE1264" s="914"/>
      <c r="AF1264" s="914"/>
      <c r="AG1264" s="914"/>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3">
        <v>8</v>
      </c>
      <c r="B1265" s="913">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4"/>
      <c r="AD1265" s="914"/>
      <c r="AE1265" s="914"/>
      <c r="AF1265" s="914"/>
      <c r="AG1265" s="914"/>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3">
        <v>9</v>
      </c>
      <c r="B1266" s="913">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4"/>
      <c r="AD1266" s="914"/>
      <c r="AE1266" s="914"/>
      <c r="AF1266" s="914"/>
      <c r="AG1266" s="914"/>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3">
        <v>10</v>
      </c>
      <c r="B1267" s="913">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4"/>
      <c r="AD1267" s="914"/>
      <c r="AE1267" s="914"/>
      <c r="AF1267" s="914"/>
      <c r="AG1267" s="914"/>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3">
        <v>11</v>
      </c>
      <c r="B1268" s="913">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4"/>
      <c r="AD1268" s="914"/>
      <c r="AE1268" s="914"/>
      <c r="AF1268" s="914"/>
      <c r="AG1268" s="914"/>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3">
        <v>12</v>
      </c>
      <c r="B1269" s="913">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4"/>
      <c r="AD1269" s="914"/>
      <c r="AE1269" s="914"/>
      <c r="AF1269" s="914"/>
      <c r="AG1269" s="914"/>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3">
        <v>13</v>
      </c>
      <c r="B1270" s="913">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4"/>
      <c r="AD1270" s="914"/>
      <c r="AE1270" s="914"/>
      <c r="AF1270" s="914"/>
      <c r="AG1270" s="914"/>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3">
        <v>14</v>
      </c>
      <c r="B1271" s="913">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4"/>
      <c r="AD1271" s="914"/>
      <c r="AE1271" s="914"/>
      <c r="AF1271" s="914"/>
      <c r="AG1271" s="914"/>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3">
        <v>15</v>
      </c>
      <c r="B1272" s="913">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4"/>
      <c r="AD1272" s="914"/>
      <c r="AE1272" s="914"/>
      <c r="AF1272" s="914"/>
      <c r="AG1272" s="914"/>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3">
        <v>16</v>
      </c>
      <c r="B1273" s="913">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4"/>
      <c r="AD1273" s="914"/>
      <c r="AE1273" s="914"/>
      <c r="AF1273" s="914"/>
      <c r="AG1273" s="914"/>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3">
        <v>17</v>
      </c>
      <c r="B1274" s="913">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4"/>
      <c r="AD1274" s="914"/>
      <c r="AE1274" s="914"/>
      <c r="AF1274" s="914"/>
      <c r="AG1274" s="914"/>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3">
        <v>18</v>
      </c>
      <c r="B1275" s="913">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4"/>
      <c r="AD1275" s="914"/>
      <c r="AE1275" s="914"/>
      <c r="AF1275" s="914"/>
      <c r="AG1275" s="914"/>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3">
        <v>19</v>
      </c>
      <c r="B1276" s="913">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4"/>
      <c r="AD1276" s="914"/>
      <c r="AE1276" s="914"/>
      <c r="AF1276" s="914"/>
      <c r="AG1276" s="914"/>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3">
        <v>20</v>
      </c>
      <c r="B1277" s="913">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4"/>
      <c r="AD1277" s="914"/>
      <c r="AE1277" s="914"/>
      <c r="AF1277" s="914"/>
      <c r="AG1277" s="914"/>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3">
        <v>21</v>
      </c>
      <c r="B1278" s="913">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4"/>
      <c r="AD1278" s="914"/>
      <c r="AE1278" s="914"/>
      <c r="AF1278" s="914"/>
      <c r="AG1278" s="914"/>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3">
        <v>22</v>
      </c>
      <c r="B1279" s="913">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4"/>
      <c r="AD1279" s="914"/>
      <c r="AE1279" s="914"/>
      <c r="AF1279" s="914"/>
      <c r="AG1279" s="914"/>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3">
        <v>23</v>
      </c>
      <c r="B1280" s="913">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4"/>
      <c r="AD1280" s="914"/>
      <c r="AE1280" s="914"/>
      <c r="AF1280" s="914"/>
      <c r="AG1280" s="914"/>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3">
        <v>24</v>
      </c>
      <c r="B1281" s="913">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4"/>
      <c r="AD1281" s="914"/>
      <c r="AE1281" s="914"/>
      <c r="AF1281" s="914"/>
      <c r="AG1281" s="914"/>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3">
        <v>25</v>
      </c>
      <c r="B1282" s="913">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4"/>
      <c r="AD1282" s="914"/>
      <c r="AE1282" s="914"/>
      <c r="AF1282" s="914"/>
      <c r="AG1282" s="914"/>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3">
        <v>26</v>
      </c>
      <c r="B1283" s="913">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4"/>
      <c r="AD1283" s="914"/>
      <c r="AE1283" s="914"/>
      <c r="AF1283" s="914"/>
      <c r="AG1283" s="914"/>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3">
        <v>27</v>
      </c>
      <c r="B1284" s="913">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4"/>
      <c r="AD1284" s="914"/>
      <c r="AE1284" s="914"/>
      <c r="AF1284" s="914"/>
      <c r="AG1284" s="914"/>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3">
        <v>28</v>
      </c>
      <c r="B1285" s="913">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4"/>
      <c r="AD1285" s="914"/>
      <c r="AE1285" s="914"/>
      <c r="AF1285" s="914"/>
      <c r="AG1285" s="914"/>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3">
        <v>29</v>
      </c>
      <c r="B1286" s="913">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4"/>
      <c r="AD1286" s="914"/>
      <c r="AE1286" s="914"/>
      <c r="AF1286" s="914"/>
      <c r="AG1286" s="914"/>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3">
        <v>30</v>
      </c>
      <c r="B1287" s="913">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4"/>
      <c r="AD1287" s="914"/>
      <c r="AE1287" s="914"/>
      <c r="AF1287" s="914"/>
      <c r="AG1287" s="914"/>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363</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92</v>
      </c>
      <c r="D1290" s="65"/>
      <c r="E1290" s="65"/>
      <c r="F1290" s="65"/>
      <c r="G1290" s="65"/>
      <c r="H1290" s="65"/>
      <c r="I1290" s="65"/>
      <c r="J1290" s="166" t="s">
        <v>96</v>
      </c>
      <c r="K1290" s="60"/>
      <c r="L1290" s="60"/>
      <c r="M1290" s="60"/>
      <c r="N1290" s="60"/>
      <c r="O1290" s="60"/>
      <c r="P1290" s="65" t="s">
        <v>23</v>
      </c>
      <c r="Q1290" s="65"/>
      <c r="R1290" s="65"/>
      <c r="S1290" s="65"/>
      <c r="T1290" s="65"/>
      <c r="U1290" s="65"/>
      <c r="V1290" s="65"/>
      <c r="W1290" s="65"/>
      <c r="X1290" s="65"/>
      <c r="Y1290" s="446" t="s">
        <v>439</v>
      </c>
      <c r="Z1290" s="446"/>
      <c r="AA1290" s="446"/>
      <c r="AB1290" s="446"/>
      <c r="AC1290" s="166" t="s">
        <v>367</v>
      </c>
      <c r="AD1290" s="166"/>
      <c r="AE1290" s="166"/>
      <c r="AF1290" s="166"/>
      <c r="AG1290" s="166"/>
      <c r="AH1290" s="446" t="s">
        <v>399</v>
      </c>
      <c r="AI1290" s="65"/>
      <c r="AJ1290" s="65"/>
      <c r="AK1290" s="65"/>
      <c r="AL1290" s="65" t="s">
        <v>22</v>
      </c>
      <c r="AM1290" s="65"/>
      <c r="AN1290" s="65"/>
      <c r="AO1290" s="582"/>
      <c r="AP1290" s="166" t="s">
        <v>443</v>
      </c>
      <c r="AQ1290" s="166"/>
      <c r="AR1290" s="166"/>
      <c r="AS1290" s="166"/>
      <c r="AT1290" s="166"/>
      <c r="AU1290" s="166"/>
      <c r="AV1290" s="166"/>
      <c r="AW1290" s="166"/>
      <c r="AX1290" s="166"/>
      <c r="AY1290" s="0">
        <f>$AY$1288</f>
        <v>0</v>
      </c>
    </row>
    <row r="1291" spans="1:51" ht="26.25" customHeight="1">
      <c r="A1291" s="913">
        <v>1</v>
      </c>
      <c r="B1291" s="913">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4"/>
      <c r="AD1291" s="914"/>
      <c r="AE1291" s="914"/>
      <c r="AF1291" s="914"/>
      <c r="AG1291" s="914"/>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3">
        <v>2</v>
      </c>
      <c r="B1292" s="913">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4"/>
      <c r="AD1292" s="914"/>
      <c r="AE1292" s="914"/>
      <c r="AF1292" s="914"/>
      <c r="AG1292" s="914"/>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3">
        <v>3</v>
      </c>
      <c r="B1293" s="913">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4"/>
      <c r="AD1293" s="914"/>
      <c r="AE1293" s="914"/>
      <c r="AF1293" s="914"/>
      <c r="AG1293" s="914"/>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3">
        <v>4</v>
      </c>
      <c r="B1294" s="913">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4"/>
      <c r="AD1294" s="914"/>
      <c r="AE1294" s="914"/>
      <c r="AF1294" s="914"/>
      <c r="AG1294" s="914"/>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3">
        <v>5</v>
      </c>
      <c r="B1295" s="913">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4"/>
      <c r="AD1295" s="914"/>
      <c r="AE1295" s="914"/>
      <c r="AF1295" s="914"/>
      <c r="AG1295" s="914"/>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3">
        <v>6</v>
      </c>
      <c r="B1296" s="913">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4"/>
      <c r="AD1296" s="914"/>
      <c r="AE1296" s="914"/>
      <c r="AF1296" s="914"/>
      <c r="AG1296" s="914"/>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3">
        <v>7</v>
      </c>
      <c r="B1297" s="913">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4"/>
      <c r="AD1297" s="914"/>
      <c r="AE1297" s="914"/>
      <c r="AF1297" s="914"/>
      <c r="AG1297" s="914"/>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3">
        <v>8</v>
      </c>
      <c r="B1298" s="913">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4"/>
      <c r="AD1298" s="914"/>
      <c r="AE1298" s="914"/>
      <c r="AF1298" s="914"/>
      <c r="AG1298" s="914"/>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3">
        <v>9</v>
      </c>
      <c r="B1299" s="913">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4"/>
      <c r="AD1299" s="914"/>
      <c r="AE1299" s="914"/>
      <c r="AF1299" s="914"/>
      <c r="AG1299" s="914"/>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3">
        <v>10</v>
      </c>
      <c r="B1300" s="913">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4"/>
      <c r="AD1300" s="914"/>
      <c r="AE1300" s="914"/>
      <c r="AF1300" s="914"/>
      <c r="AG1300" s="914"/>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3">
        <v>11</v>
      </c>
      <c r="B1301" s="913">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4"/>
      <c r="AD1301" s="914"/>
      <c r="AE1301" s="914"/>
      <c r="AF1301" s="914"/>
      <c r="AG1301" s="914"/>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3">
        <v>12</v>
      </c>
      <c r="B1302" s="913">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4"/>
      <c r="AD1302" s="914"/>
      <c r="AE1302" s="914"/>
      <c r="AF1302" s="914"/>
      <c r="AG1302" s="914"/>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3">
        <v>13</v>
      </c>
      <c r="B1303" s="913">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4"/>
      <c r="AD1303" s="914"/>
      <c r="AE1303" s="914"/>
      <c r="AF1303" s="914"/>
      <c r="AG1303" s="914"/>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3">
        <v>14</v>
      </c>
      <c r="B1304" s="913">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4"/>
      <c r="AD1304" s="914"/>
      <c r="AE1304" s="914"/>
      <c r="AF1304" s="914"/>
      <c r="AG1304" s="914"/>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3">
        <v>15</v>
      </c>
      <c r="B1305" s="913">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4"/>
      <c r="AD1305" s="914"/>
      <c r="AE1305" s="914"/>
      <c r="AF1305" s="914"/>
      <c r="AG1305" s="914"/>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3">
        <v>16</v>
      </c>
      <c r="B1306" s="913">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4"/>
      <c r="AD1306" s="914"/>
      <c r="AE1306" s="914"/>
      <c r="AF1306" s="914"/>
      <c r="AG1306" s="914"/>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3">
        <v>17</v>
      </c>
      <c r="B1307" s="913">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4"/>
      <c r="AD1307" s="914"/>
      <c r="AE1307" s="914"/>
      <c r="AF1307" s="914"/>
      <c r="AG1307" s="914"/>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3">
        <v>18</v>
      </c>
      <c r="B1308" s="913">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4"/>
      <c r="AD1308" s="914"/>
      <c r="AE1308" s="914"/>
      <c r="AF1308" s="914"/>
      <c r="AG1308" s="914"/>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3">
        <v>19</v>
      </c>
      <c r="B1309" s="913">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4"/>
      <c r="AD1309" s="914"/>
      <c r="AE1309" s="914"/>
      <c r="AF1309" s="914"/>
      <c r="AG1309" s="914"/>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3">
        <v>20</v>
      </c>
      <c r="B1310" s="913">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4"/>
      <c r="AD1310" s="914"/>
      <c r="AE1310" s="914"/>
      <c r="AF1310" s="914"/>
      <c r="AG1310" s="914"/>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3">
        <v>21</v>
      </c>
      <c r="B1311" s="913">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4"/>
      <c r="AD1311" s="914"/>
      <c r="AE1311" s="914"/>
      <c r="AF1311" s="914"/>
      <c r="AG1311" s="914"/>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3">
        <v>22</v>
      </c>
      <c r="B1312" s="913">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4"/>
      <c r="AD1312" s="914"/>
      <c r="AE1312" s="914"/>
      <c r="AF1312" s="914"/>
      <c r="AG1312" s="914"/>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3">
        <v>23</v>
      </c>
      <c r="B1313" s="913">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4"/>
      <c r="AD1313" s="914"/>
      <c r="AE1313" s="914"/>
      <c r="AF1313" s="914"/>
      <c r="AG1313" s="914"/>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3">
        <v>24</v>
      </c>
      <c r="B1314" s="913">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4"/>
      <c r="AD1314" s="914"/>
      <c r="AE1314" s="914"/>
      <c r="AF1314" s="914"/>
      <c r="AG1314" s="914"/>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3">
        <v>25</v>
      </c>
      <c r="B1315" s="913">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4"/>
      <c r="AD1315" s="914"/>
      <c r="AE1315" s="914"/>
      <c r="AF1315" s="914"/>
      <c r="AG1315" s="914"/>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3">
        <v>26</v>
      </c>
      <c r="B1316" s="913">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4"/>
      <c r="AD1316" s="914"/>
      <c r="AE1316" s="914"/>
      <c r="AF1316" s="914"/>
      <c r="AG1316" s="914"/>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3">
        <v>27</v>
      </c>
      <c r="B1317" s="913">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4"/>
      <c r="AD1317" s="914"/>
      <c r="AE1317" s="914"/>
      <c r="AF1317" s="914"/>
      <c r="AG1317" s="914"/>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3">
        <v>28</v>
      </c>
      <c r="B1318" s="913">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4"/>
      <c r="AD1318" s="914"/>
      <c r="AE1318" s="914"/>
      <c r="AF1318" s="914"/>
      <c r="AG1318" s="914"/>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3">
        <v>29</v>
      </c>
      <c r="B1319" s="913">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4"/>
      <c r="AD1319" s="914"/>
      <c r="AE1319" s="914"/>
      <c r="AF1319" s="914"/>
      <c r="AG1319" s="914"/>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3">
        <v>30</v>
      </c>
      <c r="B1320" s="913">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4"/>
      <c r="AD1320" s="914"/>
      <c r="AE1320" s="914"/>
      <c r="AF1320" s="914"/>
      <c r="AG1320" s="914"/>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近 崇明</dc:creator>
  <cp:lastModifiedBy>髙松 秀平</cp:lastModifiedBy>
  <cp:lastPrinted>2021-08-25T13:58:53Z</cp:lastPrinted>
  <dcterms:created xsi:type="dcterms:W3CDTF">2012-03-13T00:50:25Z</dcterms:created>
  <dcterms:modified xsi:type="dcterms:W3CDTF">2021-08-31T02:06:06Z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2021-08-31T02:06:06Z</vt:filetime>
  </property>
</Properties>
</file>