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14_国政研（目視○、支援○）\【国政研】エクセル\"/>
    </mc:Choice>
  </mc:AlternateContent>
  <bookViews>
    <workbookView xWindow="-120" yWindow="-120" windowWidth="29040" windowHeight="158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369" i="3"/>
  <c r="AY235" i="3"/>
  <c r="AY255" i="3"/>
  <c r="AY417" i="3"/>
  <c r="AY616" i="3"/>
  <c r="AY606" i="3"/>
  <c r="AY134" i="3"/>
  <c r="AY271" i="3"/>
  <c r="AY459" i="3"/>
  <c r="AY213"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<sst xmlns="http://schemas.openxmlformats.org/spreadsheetml/2006/main" count="3013" uniqueCount="767">
  <si>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</si>
  <si>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</si>
  <si>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</si>
  <si>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</si>
  <si>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</si>
  <si>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</si>
  <si>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</si>
  <si>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</si>
  <si>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</si>
  <si>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</si>
  <si>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</si>
  <si>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</si>
  <si>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</si>
  <si>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</si>
  <si>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</si>
  <si>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</si>
  <si>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</si>
  <si>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</si>
  <si>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</si>
  <si>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</si>
  <si>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</si>
  <si>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</si>
  <si>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</si>
  <si>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</si>
  <si>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</si>
  <si>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</si>
  <si>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</si>
  <si>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</si>
  <si>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</si>
  <si>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</si>
  <si>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</si>
  <si>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</si>
  <si>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</si>
  <si>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</si>
  <si>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</si>
  <si>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</si>
  <si>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</si>
  <si>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</si>
  <si>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</si>
  <si>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</si>
  <si>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</si>
  <si>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</si>
  <si>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</si>
  <si>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</si>
  <si>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</si>
  <si>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</si>
  <si>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</si>
  <si>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</si>
  <si>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</si>
  <si>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</si>
  <si>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</si>
  <si>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</si>
  <si>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</si>
  <si>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</si>
  <si>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</si>
  <si>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</si>
  <si>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</si>
  <si>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</si>
  <si>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</si>
  <si>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</si>
  <si>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</si>
  <si>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</si>
  <si>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</si>
  <si>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</si>
  <si>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</si>
  <si>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</si>
  <si>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</si>
  <si>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</si>
  <si>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</si>
  <si>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</si>
  <si>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</si>
  <si>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</si>
  <si>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</si>
  <si>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</si>
  <si>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</si>
  <si>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</si>
  <si>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</si>
  <si>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</si>
  <si>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</si>
  <si>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</si>
  <si>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</si>
  <si>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</si>
  <si>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</si>
  <si>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</si>
  <si>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</si>
  <si>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</si>
  <si>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</si>
  <si>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</si>
  <si>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</si>
  <si>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</si>
  <si>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</si>
  <si>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</si>
  <si>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</si>
  <si>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</si>
  <si>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</si>
  <si>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</si>
  <si>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</si>
  <si>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</si>
  <si>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</si>
  <si>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</si>
  <si>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</si>
  <si>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</si>
  <si>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</si>
  <si>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</si>
  <si>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</si>
  <si>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</si>
  <si>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</si>
  <si>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</si>
  <si>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</si>
  <si>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</si>
  <si>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</si>
  <si>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</si>
  <si>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</si>
  <si>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</si>
  <si>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</si>
  <si>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</si>
  <si>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</si>
  <si>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</si>
  <si>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</si>
  <si>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</si>
  <si>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</si>
  <si>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</si>
  <si>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</si>
  <si>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</si>
  <si>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</si>
  <si>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</si>
  <si>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</si>
  <si>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</si>
  <si>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</si>
  <si>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</si>
  <si>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</si>
  <si>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</si>
  <si>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</si>
  <si>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</si>
  <si>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</si>
  <si>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</si>
  <si>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</si>
  <si>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</si>
  <si>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</si>
  <si>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</si>
  <si>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</si>
  <si>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</si>
  <si>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</si>
  <si>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</si>
  <si>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</si>
  <si>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</si>
  <si>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</si>
  <si>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</si>
  <si>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</si>
  <si>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</si>
  <si>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</si>
  <si>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</si>
  <si>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</si>
  <si>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</si>
  <si>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</si>
  <si>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</si>
  <si>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</si>
  <si>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</si>
  <si>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</si>
  <si>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</si>
  <si>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</si>
  <si>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</si>
  <si>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</si>
  <si>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</si>
  <si>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</si>
  <si>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</si>
  <si>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</si>
  <si>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</si>
  <si>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</si>
  <si>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</si>
  <si>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</si>
  <si>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</si>
  <si>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</si>
  <si>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</si>
  <si>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</si>
  <si>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</si>
  <si>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</si>
  <si>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</si>
  <si>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</si>
  <si>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</si>
  <si>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</si>
  <si>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</si>
  <si>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</si>
  <si>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</si>
  <si>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</si>
  <si>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</si>
  <si>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</si>
  <si>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</si>
  <si>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</si>
  <si>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</si>
  <si>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</si>
  <si>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</si>
  <si>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</si>
  <si>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</si>
  <si>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</si>
  <si>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</si>
  <si>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</si>
  <si>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</si>
  <si>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</si>
  <si>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</si>
  <si>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</si>
  <si>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</si>
  <si>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</si>
  <si>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</si>
  <si>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</si>
  <si>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</si>
  <si>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</si>
  <si>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</si>
  <si>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</si>
  <si>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</si>
  <si>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</si>
  <si>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</si>
  <si>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</si>
  <si>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</si>
  <si>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</si>
  <si>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</si>
  <si>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</si>
  <si>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</si>
  <si>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</si>
  <si>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</si>
  <si>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</si>
  <si>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</si>
  <si>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</si>
  <si>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</si>
  <si>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</si>
  <si>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</si>
  <si>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</si>
  <si>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</si>
  <si>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</si>
  <si>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</si>
  <si>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</si>
  <si>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</si>
  <si>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</si>
  <si>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</si>
  <si>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</si>
  <si>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</si>
  <si>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</si>
  <si>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</si>
  <si>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</si>
  <si>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</si>
  <si>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</si>
  <si>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</si>
  <si>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</si>
  <si>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</si>
  <si>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</si>
  <si>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</si>
  <si>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</si>
  <si>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</si>
  <si>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</si>
  <si>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</si>
  <si>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</si>
  <si>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</si>
  <si>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</si>
  <si>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</si>
  <si>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</si>
  <si>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</si>
  <si>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</si>
  <si>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</si>
  <si>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</si>
  <si>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</si>
  <si>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</si>
  <si>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</si>
  <si>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</si>
  <si>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</si>
  <si>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</si>
  <si>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</si>
  <si>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</si>
  <si>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</si>
  <si>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</si>
  <si>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</si>
  <si>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</si>
  <si>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</si>
  <si>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</si>
  <si>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</si>
  <si>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</si>
  <si>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</si>
  <si>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</si>
  <si>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</si>
  <si>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</si>
  <si>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</si>
  <si>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</si>
  <si>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</si>
  <si>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</si>
  <si>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</si>
  <si>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</si>
  <si>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</si>
  <si>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</si>
  <si>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</si>
  <si>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</si>
  <si>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</si>
  <si>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</si>
  <si>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</si>
  <si>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</si>
  <si>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</si>
  <si>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</si>
  <si>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</si>
  <si>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</si>
  <si>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</si>
  <si>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</si>
  <si>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</si>
  <si>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</si>
  <si>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</si>
  <si>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</si>
  <si>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</si>
  <si>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</si>
  <si>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</si>
  <si>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</si>
  <si>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</si>
  <si>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</si>
  <si>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</si>
  <si>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</si>
  <si>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</si>
  <si>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</si>
  <si>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</si>
  <si>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</si>
  <si>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</si>
  <si>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</si>
  <si>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</si>
  <si>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</si>
  <si>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</si>
  <si>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</si>
  <si>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</si>
  <si>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</si>
  <si>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</si>
  <si>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</si>
  <si>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</si>
  <si>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</si>
  <si>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</si>
  <si>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</si>
  <si>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</si>
  <si>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</si>
  <si>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</si>
  <si>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</si>
  <si>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</si>
  <si>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</si>
  <si>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</si>
  <si>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</si>
  <si>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</si>
  <si>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</si>
  <si>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</si>
  <si>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</si>
  <si>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</si>
  <si>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</si>
  <si>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</si>
  <si>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</si>
  <si>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</si>
  <si>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</si>
  <si>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</si>
  <si>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</si>
  <si>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</si>
  <si>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</si>
  <si>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</si>
  <si>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</si>
  <si>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</si>
  <si>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</si>
  <si>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</si>
  <si>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</si>
  <si>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</si>
  <si>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</si>
  <si>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</si>
  <si>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</si>
  <si>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</si>
  <si>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</si>
  <si>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</si>
  <si>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</si>
  <si>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</si>
  <si>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</si>
  <si>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</si>
  <si>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</si>
  <si>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</si>
  <si>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</si>
  <si>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</si>
  <si>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</si>
  <si>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</si>
  <si>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</si>
  <si>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</si>
  <si>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</si>
  <si>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</si>
  <si>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</si>
  <si>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</si>
  <si>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</si>
  <si>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</si>
  <si>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</si>
  <si>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</si>
  <si>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</si>
  <si>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</si>
  <si>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</si>
  <si>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</si>
  <si>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</si>
  <si>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</si>
  <si>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</si>
  <si>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</si>
  <si>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</si>
  <si>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</si>
  <si>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</si>
  <si>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</si>
  <si>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</si>
  <si>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</si>
  <si>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</si>
  <si>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</si>
  <si>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</si>
  <si>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</si>
  <si>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</si>
  <si>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</si>
  <si>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</si>
  <si>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</si>
  <si>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</si>
  <si>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</si>
  <si>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</si>
  <si>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</si>
  <si>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</si>
  <si>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</si>
  <si>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</si>
  <si>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</si>
  <si>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</si>
  <si>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</si>
  <si>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</si>
  <si>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</si>
  <si>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</si>
  <si>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</si>
  <si>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</si>
  <si>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</si>
  <si>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</si>
  <si>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</si>
  <si>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</si>
  <si>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</si>
  <si>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</si>
  <si>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</si>
  <si>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</si>
  <si>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</si>
  <si>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</si>
  <si>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</si>
  <si>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</si>
  <si>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</si>
  <si>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</si>
  <si>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</si>
  <si>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</si>
  <si>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</si>
  <si>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</si>
  <si>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</si>
  <si>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</si>
  <si>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</si>
  <si>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</si>
  <si>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</si>
  <si>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</si>
  <si>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</si>
  <si>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</si>
  <si>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</si>
  <si>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</si>
  <si>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</si>
  <si>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</si>
  <si>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</si>
  <si>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</si>
  <si>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</si>
  <si>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</si>
  <si>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</si>
  <si>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</si>
  <si>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</si>
  <si>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</si>
  <si>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</si>
  <si>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</si>
  <si>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</si>
  <si>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</si>
  <si>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</si>
  <si>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</si>
  <si>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</si>
  <si>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</si>
  <si>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</si>
  <si>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</si>
  <si>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</si>
  <si>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</si>
  <si>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</si>
  <si>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</si>
  <si>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</si>
  <si>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</si>
  <si>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</si>
  <si>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</si>
  <si>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</si>
  <si>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</si>
  <si>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</si>
  <si>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</si>
  <si>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</si>
  <si>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</si>
  <si>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</si>
  <si>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</si>
  <si>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</si>
  <si>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</si>
  <si>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</si>
  <si>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</si>
  <si>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</si>
  <si>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</si>
  <si>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</si>
  <si>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</si>
  <si>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</si>
  <si>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</si>
  <si>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</si>
  <si>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</si>
  <si>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</si>
  <si>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</si>
  <si>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</si>
  <si>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</si>
  <si>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</si>
  <si>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</si>
  <si>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</si>
  <si>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</si>
  <si>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</si>
  <si>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</si>
  <si>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</si>
  <si>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</si>
  <si>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</si>
  <si>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</si>
  <si>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</si>
  <si>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</si>
  <si>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</si>
  <si>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</si>
  <si>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</si>
  <si>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</si>
  <si>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</si>
  <si>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</si>
  <si>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</si>
  <si>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</si>
  <si>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</si>
  <si>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</si>
  <si>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</si>
  <si>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</si>
  <si>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</si>
  <si>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</si>
  <si>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</si>
  <si>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</si>
  <si>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</si>
  <si>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</si>
  <si>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</si>
  <si>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</si>
  <si>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</si>
  <si>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</si>
  <si>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</si>
  <si>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</si>
  <si>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</si>
  <si>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</si>
  <si>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</si>
  <si>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</si>
  <si>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</si>
  <si>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</si>
  <si>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</si>
  <si>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</si>
  <si>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</si>
  <si>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</si>
  <si>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</si>
  <si>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</si>
  <si>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</si>
  <si>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</si>
  <si>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</si>
  <si>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</si>
  <si>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</si>
  <si>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</si>
  <si>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</si>
  <si>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</si>
  <si>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</si>
  <si>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</si>
  <si>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</si>
  <si>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</si>
  <si>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</si>
  <si>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</si>
  <si>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</si>
  <si>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</si>
  <si>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</si>
  <si>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</si>
  <si>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</si>
  <si>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</si>
  <si>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</si>
  <si>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</si>
  <si>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</si>
  <si>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</si>
  <si>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</si>
  <si>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</si>
  <si>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</si>
  <si>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</si>
  <si>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</si>
  <si>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</si>
  <si>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</si>
  <si>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</si>
  <si>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</si>
  <si>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</si>
  <si>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</si>
  <si>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</si>
  <si>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</si>
  <si>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</si>
  <si>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</si>
  <si>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</si>
  <si>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</si>
  <si>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</si>
  <si>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</si>
  <si>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</si>
  <si>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</si>
  <si>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</si>
  <si>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</si>
  <si>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</si>
  <si>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</si>
  <si>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</si>
  <si>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</si>
  <si>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</si>
  <si>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</si>
  <si>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</si>
  <si>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</si>
  <si>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</si>
  <si>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</si>
  <si>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</si>
  <si>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</si>
  <si>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</si>
  <si>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</si>
  <si>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</si>
  <si>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</si>
  <si>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</si>
  <si>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</si>
  <si>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</si>
  <si>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</si>
  <si>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</si>
  <si>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</si>
  <si>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</si>
  <si>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</si>
  <si>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</si>
  <si>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</si>
  <si>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</si>
  <si>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</si>
  <si>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</si>
  <si>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</si>
  <si>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</si>
  <si>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</si>
  <si>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</si>
  <si>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</si>
  <si>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</si>
  <si>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</si>
  <si>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</si>
  <si>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</si>
  <si>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</si>
  <si>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</si>
  <si>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</si>
  <si>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</si>
  <si>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</si>
  <si>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</si>
  <si>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</si>
  <si>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</si>
  <si>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</si>
  <si>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</si>
  <si>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</si>
  <si>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</si>
  <si>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</si>
  <si>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</si>
  <si>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</si>
  <si>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</si>
  <si>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</si>
  <si>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</si>
  <si>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</si>
  <si>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</si>
  <si>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</si>
  <si>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</si>
  <si>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</si>
  <si>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</si>
  <si>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</si>
  <si>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</si>
  <si>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</si>
  <si>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</si>
  <si>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</si>
  <si>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</si>
  <si>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</si>
  <si>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</si>
  <si>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</si>
  <si>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</si>
  <si>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</si>
  <si>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</si>
  <si>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</si>
  <si>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</si>
  <si>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</si>
  <si>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</si>
  <si>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</si>
  <si>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</si>
  <si>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</si>
  <si>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</si>
  <si>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</si>
  <si>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</si>
  <si>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</si>
  <si>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</si>
  <si>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</si>
  <si>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</si>
  <si>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</si>
  <si>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</si>
  <si>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</si>
  <si>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</si>
  <si>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</si>
  <si>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</si>
  <si>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</si>
  <si>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</si>
  <si>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</si>
  <si>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</si>
  <si>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</si>
  <si>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</si>
  <si>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</si>
  <si>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</si>
  <si>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</si>
  <si>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</si>
  <si>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</si>
  <si>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</si>
  <si>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</si>
  <si>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</si>
  <si>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</si>
  <si>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</si>
  <si>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</si>
  <si>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</si>
  <si>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</si>
  <si>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</si>
  <si>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</si>
  <si>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まち・地域づくりを支えるモビリティの高度化・接続改善等に関する調査研究</t>
  </si>
  <si>
    <t>国土交通政策研究所</t>
  </si>
  <si>
    <t>令和2年度</t>
  </si>
  <si>
    <t>令和3年度</t>
  </si>
  <si>
    <t>－</t>
  </si>
  <si>
    <t>-</t>
  </si>
  <si>
    <t>未来投資戦略2018　（平成30年6月18日閣議決定）</t>
  </si>
  <si>
    <t>新たな交通サービス・技術の浸透等と連携しつつ、実モビリティ側の高度化・接続改善により、公共交通を軸とするモビリティ全体の水準を高める中長期的施策（まち・地域づくりを支えるモビリティ施策）のあり方を、様々な角度から検討する。</t>
  </si>
  <si>
    <t>①新たなモビリティ等の導入を考慮した交通拠点における接続見直しの検討
②新たなモビリティ・サービスに応じた制度、交通事業者の対応等の変化の海外事例調査
③新たなモビリティの展開を前提とした、交通サービス・施設の計画及び評価手法の検討
④米国のVillageに関する調査
⑤コミュニティベースの新たなしくみの試行及び効果把握</t>
  </si>
  <si>
    <t>社会資本整備・管理効率化推進調査費</t>
  </si>
  <si>
    <t>職員旅費</t>
  </si>
  <si>
    <t>委員等旅費</t>
  </si>
  <si>
    <t>諸謝金</t>
  </si>
  <si>
    <t>研究報告書として基礎的な情報・政策分析を提供することにより、今後の本省部局が政策形成を行う基礎資料等として利用され、国民の豊かな暮らしが実現される。</t>
  </si>
  <si>
    <t>回</t>
  </si>
  <si>
    <t>件</t>
  </si>
  <si>
    <t>執行額／公表・発表件数　　　　　　　　　　　　　　</t>
    <phoneticPr fontId="5"/>
  </si>
  <si>
    <t>百万円</t>
  </si>
  <si>
    <t>百万円/件</t>
    <phoneticPr fontId="5"/>
  </si>
  <si>
    <t>９　市場環境の整備、産業の生産性向上、消費者利益の保護</t>
  </si>
  <si>
    <t>３０　社会資本整備・管理等を効果的に推進する</t>
  </si>
  <si>
    <t>新32</t>
  </si>
  <si>
    <t>○</t>
  </si>
  <si>
    <t>国交</t>
  </si>
  <si>
    <t>16百万円/2件</t>
    <rPh sb="2" eb="5">
      <t>ヒャクマンエン</t>
    </rPh>
    <rPh sb="7" eb="8">
      <t>ケン</t>
    </rPh>
    <phoneticPr fontId="5"/>
  </si>
  <si>
    <t>急速な高齢化への対処や多様な層の社会参画が求められる中、円滑な移動の確保や地域に安心して暮らし続けることができるまち・地域づくりが求められており、その施策検討に資する本調査研究の必要性は高い。</t>
    <rPh sb="0" eb="2">
      <t>キュウソク</t>
    </rPh>
    <rPh sb="3" eb="6">
      <t>コウレイカ</t>
    </rPh>
    <rPh sb="8" eb="10">
      <t>タイショ</t>
    </rPh>
    <rPh sb="11" eb="13">
      <t>タヨウ</t>
    </rPh>
    <rPh sb="14" eb="15">
      <t>ソウ</t>
    </rPh>
    <rPh sb="16" eb="18">
      <t>シャカイ</t>
    </rPh>
    <rPh sb="18" eb="20">
      <t>サンカク</t>
    </rPh>
    <rPh sb="21" eb="22">
      <t>モト</t>
    </rPh>
    <rPh sb="26" eb="27">
      <t>ナカ</t>
    </rPh>
    <rPh sb="28" eb="30">
      <t>エンカツ</t>
    </rPh>
    <rPh sb="31" eb="33">
      <t>イドウ</t>
    </rPh>
    <rPh sb="34" eb="36">
      <t>カクホ</t>
    </rPh>
    <rPh sb="37" eb="39">
      <t>チイキ</t>
    </rPh>
    <rPh sb="40" eb="42">
      <t>アンシン</t>
    </rPh>
    <rPh sb="44" eb="45">
      <t>ク</t>
    </rPh>
    <rPh sb="47" eb="48">
      <t>ツヅ</t>
    </rPh>
    <rPh sb="59" eb="61">
      <t>チイキ</t>
    </rPh>
    <rPh sb="65" eb="66">
      <t>モト</t>
    </rPh>
    <rPh sb="75" eb="77">
      <t>セサク</t>
    </rPh>
    <rPh sb="77" eb="79">
      <t>ケントウ</t>
    </rPh>
    <rPh sb="80" eb="81">
      <t>シ</t>
    </rPh>
    <rPh sb="83" eb="86">
      <t>ホンチョウサ</t>
    </rPh>
    <rPh sb="86" eb="88">
      <t>ケンキュウ</t>
    </rPh>
    <rPh sb="89" eb="92">
      <t>ヒツヨウセイ</t>
    </rPh>
    <rPh sb="93" eb="94">
      <t>タカ</t>
    </rPh>
    <phoneticPr fontId="4"/>
  </si>
  <si>
    <t>我が国全体の課題である高齢化社会や多様な層の社会参画に対応した様々なまち・地域づくりとそれを支える移動の高度化を図る施策の検討に資する調査研究であり、当研究所で実施することが適当。</t>
    <rPh sb="0" eb="1">
      <t>ワ</t>
    </rPh>
    <rPh sb="2" eb="3">
      <t>クニ</t>
    </rPh>
    <rPh sb="3" eb="5">
      <t>ゼンタイ</t>
    </rPh>
    <rPh sb="6" eb="8">
      <t>カダイ</t>
    </rPh>
    <rPh sb="11" eb="14">
      <t>コウレイカ</t>
    </rPh>
    <rPh sb="14" eb="16">
      <t>シャカイ</t>
    </rPh>
    <rPh sb="17" eb="19">
      <t>タヨウ</t>
    </rPh>
    <rPh sb="20" eb="21">
      <t>ソウ</t>
    </rPh>
    <rPh sb="22" eb="24">
      <t>シャカイ</t>
    </rPh>
    <rPh sb="24" eb="26">
      <t>サンカク</t>
    </rPh>
    <rPh sb="27" eb="29">
      <t>タイオウ</t>
    </rPh>
    <rPh sb="31" eb="33">
      <t>サマザマ</t>
    </rPh>
    <rPh sb="37" eb="39">
      <t>チイキ</t>
    </rPh>
    <rPh sb="46" eb="47">
      <t>ササ</t>
    </rPh>
    <rPh sb="49" eb="51">
      <t>イドウ</t>
    </rPh>
    <rPh sb="52" eb="55">
      <t>コウドカ</t>
    </rPh>
    <rPh sb="56" eb="57">
      <t>ハカ</t>
    </rPh>
    <rPh sb="58" eb="60">
      <t>セサク</t>
    </rPh>
    <rPh sb="61" eb="63">
      <t>ケントウ</t>
    </rPh>
    <rPh sb="64" eb="65">
      <t>シ</t>
    </rPh>
    <rPh sb="67" eb="69">
      <t>チョウサ</t>
    </rPh>
    <rPh sb="69" eb="71">
      <t>ケンキュウ</t>
    </rPh>
    <rPh sb="75" eb="76">
      <t>トウ</t>
    </rPh>
    <rPh sb="76" eb="79">
      <t>ケンキュウジョ</t>
    </rPh>
    <rPh sb="80" eb="82">
      <t>ジッシ</t>
    </rPh>
    <rPh sb="87" eb="89">
      <t>テキトウ</t>
    </rPh>
    <phoneticPr fontId="4"/>
  </si>
  <si>
    <t>高齢化社会や多様な層の社会参画に対応して、中長期的なまちづくり施策を実施していくために、その基礎となる本調査研究は緊急性が高い。</t>
    <rPh sb="0" eb="3">
      <t>コウレイカ</t>
    </rPh>
    <rPh sb="3" eb="5">
      <t>シャカイ</t>
    </rPh>
    <rPh sb="6" eb="8">
      <t>タヨウ</t>
    </rPh>
    <rPh sb="9" eb="10">
      <t>ソウ</t>
    </rPh>
    <rPh sb="11" eb="13">
      <t>シャカイ</t>
    </rPh>
    <rPh sb="13" eb="15">
      <t>サンカク</t>
    </rPh>
    <rPh sb="16" eb="18">
      <t>タイオウ</t>
    </rPh>
    <rPh sb="21" eb="25">
      <t>チュウチョウキテキ</t>
    </rPh>
    <rPh sb="31" eb="33">
      <t>セサク</t>
    </rPh>
    <rPh sb="34" eb="36">
      <t>ジッシ</t>
    </rPh>
    <rPh sb="46" eb="48">
      <t>キソ</t>
    </rPh>
    <rPh sb="51" eb="54">
      <t>ホンチョウサ</t>
    </rPh>
    <rPh sb="54" eb="56">
      <t>ケンキュウ</t>
    </rPh>
    <rPh sb="57" eb="60">
      <t>キンキュウセイ</t>
    </rPh>
    <rPh sb="61" eb="62">
      <t>タカ</t>
    </rPh>
    <phoneticPr fontId="4"/>
  </si>
  <si>
    <t>新たな交通サービス導入を考慮した公共交通等の高度化・接続改善等により、まち・地域づくりを支えるモビリティ施策のあり方を様々な角度から検討するとともに、高齢者が安心して暮らせるまち・地域を支えるコミュニティベースの新たなしくみを実験的に試行・検討することを通じ、国や地方自治体における中長期的なまち・地域づくり施策の検討に貢献する。</t>
    <rPh sb="0" eb="1">
      <t>アラ</t>
    </rPh>
    <rPh sb="3" eb="5">
      <t>コウツウ</t>
    </rPh>
    <rPh sb="9" eb="11">
      <t>ドウニュウ</t>
    </rPh>
    <rPh sb="12" eb="14">
      <t>コウリョ</t>
    </rPh>
    <rPh sb="16" eb="18">
      <t>コウキョウ</t>
    </rPh>
    <rPh sb="18" eb="20">
      <t>コウツウ</t>
    </rPh>
    <rPh sb="20" eb="21">
      <t>トウ</t>
    </rPh>
    <rPh sb="22" eb="25">
      <t>コウドカ</t>
    </rPh>
    <rPh sb="26" eb="28">
      <t>セツゾク</t>
    </rPh>
    <rPh sb="28" eb="30">
      <t>カイゼン</t>
    </rPh>
    <rPh sb="30" eb="31">
      <t>トウ</t>
    </rPh>
    <rPh sb="38" eb="40">
      <t>チイキ</t>
    </rPh>
    <rPh sb="44" eb="45">
      <t>ササ</t>
    </rPh>
    <rPh sb="52" eb="54">
      <t>セサク</t>
    </rPh>
    <rPh sb="57" eb="58">
      <t>カタ</t>
    </rPh>
    <rPh sb="59" eb="61">
      <t>サマザマ</t>
    </rPh>
    <rPh sb="62" eb="64">
      <t>カクド</t>
    </rPh>
    <rPh sb="66" eb="68">
      <t>ケントウ</t>
    </rPh>
    <rPh sb="75" eb="78">
      <t>コウレイシャ</t>
    </rPh>
    <rPh sb="79" eb="81">
      <t>アンシン</t>
    </rPh>
    <rPh sb="83" eb="84">
      <t>ク</t>
    </rPh>
    <rPh sb="90" eb="92">
      <t>チイキ</t>
    </rPh>
    <rPh sb="93" eb="94">
      <t>ササ</t>
    </rPh>
    <rPh sb="106" eb="107">
      <t>アラ</t>
    </rPh>
    <rPh sb="113" eb="116">
      <t>ジッケンテキ</t>
    </rPh>
    <rPh sb="117" eb="119">
      <t>シコウ</t>
    </rPh>
    <rPh sb="120" eb="122">
      <t>ケントウ</t>
    </rPh>
    <rPh sb="127" eb="128">
      <t>ツウ</t>
    </rPh>
    <rPh sb="130" eb="131">
      <t>クニ</t>
    </rPh>
    <rPh sb="132" eb="134">
      <t>チホウ</t>
    </rPh>
    <rPh sb="134" eb="137">
      <t>ジチタイ</t>
    </rPh>
    <rPh sb="141" eb="142">
      <t>チュウ</t>
    </rPh>
    <rPh sb="142" eb="145">
      <t>チョウキテキ</t>
    </rPh>
    <rPh sb="149" eb="151">
      <t>チイキ</t>
    </rPh>
    <rPh sb="154" eb="156">
      <t>セサク</t>
    </rPh>
    <rPh sb="157" eb="159">
      <t>ケントウ</t>
    </rPh>
    <rPh sb="160" eb="162">
      <t>コウケン</t>
    </rPh>
    <phoneticPr fontId="4"/>
  </si>
  <si>
    <t>研究内容の重点化・事業効率・コスト等の観点からも適切に執行している。</t>
    <rPh sb="0" eb="2">
      <t>ケンキュウ</t>
    </rPh>
    <rPh sb="2" eb="4">
      <t>ナイヨウ</t>
    </rPh>
    <rPh sb="5" eb="8">
      <t>ジュウテンカ</t>
    </rPh>
    <rPh sb="9" eb="11">
      <t>ジギョウ</t>
    </rPh>
    <rPh sb="11" eb="13">
      <t>コウリツ</t>
    </rPh>
    <rPh sb="17" eb="18">
      <t>トウ</t>
    </rPh>
    <rPh sb="19" eb="21">
      <t>カンテン</t>
    </rPh>
    <rPh sb="24" eb="26">
      <t>テキセツ</t>
    </rPh>
    <rPh sb="27" eb="29">
      <t>シッコウ</t>
    </rPh>
    <phoneticPr fontId="4"/>
  </si>
  <si>
    <t>点検結果を踏まえ、適正な公募期間・コスト削減に努めていくことに留意しつつ、引き続き、効率性や有効性を確保して事業を実施する。</t>
    <rPh sb="0" eb="2">
      <t>テンケン</t>
    </rPh>
    <rPh sb="2" eb="4">
      <t>ケッカ</t>
    </rPh>
    <rPh sb="5" eb="6">
      <t>フ</t>
    </rPh>
    <rPh sb="9" eb="11">
      <t>テキセイ</t>
    </rPh>
    <rPh sb="12" eb="14">
      <t>コウボ</t>
    </rPh>
    <rPh sb="14" eb="16">
      <t>キカン</t>
    </rPh>
    <rPh sb="20" eb="22">
      <t>サクゲン</t>
    </rPh>
    <rPh sb="23" eb="24">
      <t>ツト</t>
    </rPh>
    <rPh sb="31" eb="33">
      <t>リュウイ</t>
    </rPh>
    <rPh sb="37" eb="38">
      <t>ヒ</t>
    </rPh>
    <rPh sb="39" eb="40">
      <t>ツヅ</t>
    </rPh>
    <rPh sb="42" eb="45">
      <t>コウリツセイ</t>
    </rPh>
    <rPh sb="46" eb="49">
      <t>ユウコウセイ</t>
    </rPh>
    <rPh sb="50" eb="52">
      <t>カクホ</t>
    </rPh>
    <rPh sb="54" eb="56">
      <t>ジギョウ</t>
    </rPh>
    <rPh sb="57" eb="59">
      <t>ジッシ</t>
    </rPh>
    <phoneticPr fontId="5"/>
  </si>
  <si>
    <t>18百万円/2件</t>
    <rPh sb="2" eb="5">
      <t>ヒャクマンエン</t>
    </rPh>
    <rPh sb="7" eb="8">
      <t>ケン</t>
    </rPh>
    <phoneticPr fontId="5"/>
  </si>
  <si>
    <t>-</t>
    <phoneticPr fontId="5"/>
  </si>
  <si>
    <t>国土交通省国土交通政策研究所調べ（令和３年５月）</t>
    <phoneticPr fontId="5"/>
  </si>
  <si>
    <t>現地調査、課題整理、データ分析</t>
    <rPh sb="0" eb="2">
      <t>ゲンチ</t>
    </rPh>
    <rPh sb="2" eb="4">
      <t>チョウサ</t>
    </rPh>
    <rPh sb="5" eb="7">
      <t>カダイ</t>
    </rPh>
    <rPh sb="7" eb="9">
      <t>セイリ</t>
    </rPh>
    <rPh sb="13" eb="15">
      <t>ブンセキ</t>
    </rPh>
    <phoneticPr fontId="5"/>
  </si>
  <si>
    <t>Washington CORE, L.L.C</t>
    <phoneticPr fontId="5"/>
  </si>
  <si>
    <t>人件費</t>
    <rPh sb="0" eb="3">
      <t>ジンケンヒ</t>
    </rPh>
    <phoneticPr fontId="5"/>
  </si>
  <si>
    <t>調査研究</t>
    <rPh sb="0" eb="2">
      <t>チョウサ</t>
    </rPh>
    <rPh sb="2" eb="4">
      <t>ケンキュウ</t>
    </rPh>
    <phoneticPr fontId="5"/>
  </si>
  <si>
    <t>無</t>
  </si>
  <si>
    <t>契約相手方を特定する際に、企画提案方法を取り入れることで競争性を確保している。</t>
    <rPh sb="0" eb="2">
      <t>ケイヤク</t>
    </rPh>
    <rPh sb="2" eb="4">
      <t>アイテ</t>
    </rPh>
    <rPh sb="4" eb="5">
      <t>カタ</t>
    </rPh>
    <rPh sb="6" eb="8">
      <t>トクテイ</t>
    </rPh>
    <rPh sb="10" eb="11">
      <t>サイ</t>
    </rPh>
    <rPh sb="13" eb="15">
      <t>キカク</t>
    </rPh>
    <rPh sb="15" eb="17">
      <t>テイアン</t>
    </rPh>
    <rPh sb="17" eb="19">
      <t>ホウホウ</t>
    </rPh>
    <rPh sb="20" eb="21">
      <t>ト</t>
    </rPh>
    <rPh sb="22" eb="23">
      <t>イ</t>
    </rPh>
    <rPh sb="28" eb="30">
      <t>キョウソウ</t>
    </rPh>
    <rPh sb="30" eb="31">
      <t>セイ</t>
    </rPh>
    <rPh sb="32" eb="34">
      <t>カクホ</t>
    </rPh>
    <phoneticPr fontId="5"/>
  </si>
  <si>
    <t>‐</t>
  </si>
  <si>
    <t>妥当である。</t>
    <rPh sb="0" eb="2">
      <t>ダトウ</t>
    </rPh>
    <phoneticPr fontId="5"/>
  </si>
  <si>
    <t>調査関係に必要なものに限定されている。</t>
    <rPh sb="0" eb="2">
      <t>チョウサ</t>
    </rPh>
    <rPh sb="2" eb="4">
      <t>カンケイ</t>
    </rPh>
    <rPh sb="5" eb="7">
      <t>ヒツヨウ</t>
    </rPh>
    <rPh sb="11" eb="13">
      <t>ゲンテイ</t>
    </rPh>
    <phoneticPr fontId="5"/>
  </si>
  <si>
    <t>事業の目的に照らして適切に活動しており、その結果、初年度である令和２年度において一定の成果を得た。</t>
    <rPh sb="0" eb="2">
      <t>ジギョウ</t>
    </rPh>
    <rPh sb="3" eb="5">
      <t>モクテキ</t>
    </rPh>
    <rPh sb="6" eb="7">
      <t>テ</t>
    </rPh>
    <rPh sb="10" eb="12">
      <t>テキセツ</t>
    </rPh>
    <rPh sb="13" eb="15">
      <t>カツドウ</t>
    </rPh>
    <rPh sb="22" eb="24">
      <t>ケッカ</t>
    </rPh>
    <rPh sb="25" eb="28">
      <t>ショネンド</t>
    </rPh>
    <rPh sb="31" eb="33">
      <t>レイワ</t>
    </rPh>
    <rPh sb="34" eb="36">
      <t>ネンド</t>
    </rPh>
    <rPh sb="40" eb="42">
      <t>イッテイ</t>
    </rPh>
    <rPh sb="43" eb="45">
      <t>セイカ</t>
    </rPh>
    <rPh sb="46" eb="47">
      <t>エ</t>
    </rPh>
    <phoneticPr fontId="5"/>
  </si>
  <si>
    <t>A.Washington CORE, L.L.C</t>
    <phoneticPr fontId="5"/>
  </si>
  <si>
    <t>-</t>
    <phoneticPr fontId="5"/>
  </si>
  <si>
    <t>研究成果を研究報告書としてとりまとめ、公表するとともに、毎年開催している研究発表会において研究成果を発表する。</t>
    <phoneticPr fontId="5"/>
  </si>
  <si>
    <t>株式会社富士通総研</t>
    <phoneticPr fontId="5"/>
  </si>
  <si>
    <t>B.株式会社富士通総研</t>
    <phoneticPr fontId="5"/>
  </si>
  <si>
    <t>今後の本省部局や地方自治体が政策形成を行う基礎資料等として利用（引用）された回数</t>
    <rPh sb="32" eb="34">
      <t>インヨウ</t>
    </rPh>
    <phoneticPr fontId="5"/>
  </si>
  <si>
    <t>研究調整官　多田　智和
研究調整官　鈴木　淳一朗</t>
    <phoneticPr fontId="5"/>
  </si>
  <si>
    <t>国土交通政策研究所のサイトを拝見した。「活動実績」の「研究報告書」は「モビリティクラウドを活用したシームレスな移動サービスの動向・効果等に関する調査研究」２本と理解した。詳細な研究内容となっており、費用対効果の面で特段改善すべき点はないと思われる。</t>
    <rPh sb="0" eb="9">
      <t>コクドコウツウセイサクケンキュウジョ</t>
    </rPh>
    <rPh sb="14" eb="16">
      <t>ハイケン</t>
    </rPh>
    <rPh sb="20" eb="24">
      <t>カツドウジッセキ</t>
    </rPh>
    <rPh sb="27" eb="29">
      <t>ケンキュウ</t>
    </rPh>
    <rPh sb="29" eb="32">
      <t>ホウコクショ</t>
    </rPh>
    <rPh sb="78" eb="79">
      <t>ホン</t>
    </rPh>
    <rPh sb="80" eb="82">
      <t>リカイ</t>
    </rPh>
    <rPh sb="85" eb="87">
      <t>ショウサイ</t>
    </rPh>
    <rPh sb="88" eb="90">
      <t>ケンキュウ</t>
    </rPh>
    <rPh sb="90" eb="92">
      <t>ナイヨウ</t>
    </rPh>
    <rPh sb="99" eb="101">
      <t>ヒヨウ</t>
    </rPh>
    <rPh sb="101" eb="104">
      <t>タイコウカ</t>
    </rPh>
    <rPh sb="105" eb="106">
      <t>メン</t>
    </rPh>
    <rPh sb="107" eb="109">
      <t>トクダン</t>
    </rPh>
    <rPh sb="109" eb="111">
      <t>カイゼン</t>
    </rPh>
    <rPh sb="114" eb="115">
      <t>テン</t>
    </rPh>
    <rPh sb="119" eb="120">
      <t>オモ</t>
    </rPh>
    <phoneticPr fontId="5"/>
  </si>
  <si>
    <t>終了予定</t>
  </si>
  <si>
    <t>令和3年度までに一定の成果が得られる見込みであり、その成果が活用されるよう、事業の効果的・効率的な執行に努め、今年度をもって終了とする。</t>
    <rPh sb="0" eb="2">
      <t>レイワ</t>
    </rPh>
    <rPh sb="3" eb="5">
      <t>ネンド</t>
    </rPh>
    <rPh sb="8" eb="10">
      <t>イッテイ</t>
    </rPh>
    <rPh sb="11" eb="13">
      <t>セイカ</t>
    </rPh>
    <rPh sb="14" eb="15">
      <t>エ</t>
    </rPh>
    <rPh sb="18" eb="20">
      <t>ミコ</t>
    </rPh>
    <rPh sb="27" eb="29">
      <t>セイカ</t>
    </rPh>
    <rPh sb="30" eb="32">
      <t>カツヨウ</t>
    </rPh>
    <rPh sb="38" eb="40">
      <t>ジギョウ</t>
    </rPh>
    <rPh sb="41" eb="44">
      <t>コウカテキ</t>
    </rPh>
    <rPh sb="45" eb="48">
      <t>コウリツテキ</t>
    </rPh>
    <rPh sb="49" eb="51">
      <t>シッコウ</t>
    </rPh>
    <rPh sb="52" eb="53">
      <t>ツト</t>
    </rPh>
    <rPh sb="55" eb="58">
      <t>コンネンド</t>
    </rPh>
    <rPh sb="62" eb="64">
      <t>シュウリョウ</t>
    </rPh>
    <phoneticPr fontId="5"/>
  </si>
  <si>
    <t>当該事業は令和3年度をもって終了。
本調査研究の成果が活用されるよう、学識経験者からの助言も得つつ、効果的・効率的に執行していく。</t>
    <rPh sb="0" eb="4">
      <t>トウガイジギョウ</t>
    </rPh>
    <rPh sb="5" eb="7">
      <t>レイワ</t>
    </rPh>
    <rPh sb="8" eb="10">
      <t>ネンド</t>
    </rPh>
    <rPh sb="14" eb="16">
      <t>シュウリョウ</t>
    </rPh>
    <rPh sb="18" eb="23">
      <t>ホンチョウサケンキュウ</t>
    </rPh>
    <rPh sb="24" eb="26">
      <t>セイカ</t>
    </rPh>
    <rPh sb="27" eb="29">
      <t>カツヨウ</t>
    </rPh>
    <rPh sb="35" eb="37">
      <t>ガクシキ</t>
    </rPh>
    <rPh sb="37" eb="40">
      <t>ケイケンシャ</t>
    </rPh>
    <rPh sb="43" eb="45">
      <t>ジョゲン</t>
    </rPh>
    <rPh sb="46" eb="47">
      <t>エ</t>
    </rPh>
    <rPh sb="50" eb="53">
      <t>コウカテキ</t>
    </rPh>
    <rPh sb="54" eb="57">
      <t>コウリツテキ</t>
    </rPh>
    <rPh sb="58" eb="60">
      <t>シッコウ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</si>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</sst>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81643</xdr:colOff>
      <xdr:row>748</xdr:row>
      <xdr:rowOff>95250</xdr:rowOff>
    </xdr:from>
    <xdr:to>
      <xdr:col>37</xdr:col>
      <xdr:colOff>128843</xdr:colOff>
      <xdr:row>758</xdr:row>
      <xdr:rowOff>342943</xdr:rowOff>
    </xdr:to>
    <xdr:grpSp>
      <xdr:nvGrpSpPr>
        <xdr:cNvPr id="3" name="グループ化 2">
          <a:extLst>
            <a:ext uri="{FF2B5EF4-FFF2-40B4-BE49-F238E27FC236}">
              <a16:creationId xmlns:a16="http://schemas.microsoft.com/office/drawing/2014/main" id="{00000000-0008-0000-0000-000003000000}"/>
            </a:ext>
          </a:extLst>
        </xdr:cNvPr>
        <xdr:cNvGrpSpPr/>
      </xdr:nvGrpSpPr>
      <xdr:grpSpPr>
        <a:xfrm>
          <a:off x="1707243" y="40468550"/>
          <a:ext cx="5940000" cy="3803693"/>
          <a:chOff x="1687285" y="40386000"/>
          <a:chExt cx="5966307" cy="3785550"/>
        </a:xfrm>
      </xdr:grpSpPr>
      <xdr:sp macro="" textlink="">
        <xdr:nvSpPr>
          <xdr:cNvPr id="28" name="テキスト ボックス 17">
            <a:extLst>
              <a:ext uri="{FF2B5EF4-FFF2-40B4-BE49-F238E27FC236}">
                <a16:creationId xmlns:a16="http://schemas.microsoft.com/office/drawing/2014/main" id="{00000000-0008-0000-0000-00001C000000}"/>
              </a:ext>
            </a:extLst>
          </xdr:cNvPr>
          <xdr:cNvSpPr txBox="1"/>
        </xdr:nvSpPr>
        <xdr:spPr>
          <a:xfrm>
            <a:off x="1974195" y="41477649"/>
            <a:ext cx="2209205" cy="525303"/>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研究全般、総合調整、予算の執行管理、業務発注等を行う。</a:t>
            </a:r>
          </a:p>
        </xdr:txBody>
      </xdr:sp>
      <xdr:sp macro="" textlink="">
        <xdr:nvSpPr>
          <xdr:cNvPr id="25" name="大かっこ 14">
            <a:extLst>
              <a:ext uri="{FF2B5EF4-FFF2-40B4-BE49-F238E27FC236}">
                <a16:creationId xmlns:a16="http://schemas.microsoft.com/office/drawing/2014/main" id="{00000000-0008-0000-0000-000019000000}"/>
              </a:ext>
            </a:extLst>
          </xdr:cNvPr>
          <xdr:cNvSpPr/>
        </xdr:nvSpPr>
        <xdr:spPr>
          <a:xfrm>
            <a:off x="1735102" y="41477650"/>
            <a:ext cx="2658698" cy="51557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26" name="大かっこ 15">
            <a:extLst>
              <a:ext uri="{FF2B5EF4-FFF2-40B4-BE49-F238E27FC236}">
                <a16:creationId xmlns:a16="http://schemas.microsoft.com/office/drawing/2014/main" id="{00000000-0008-0000-0000-00001A000000}"/>
              </a:ext>
            </a:extLst>
          </xdr:cNvPr>
          <xdr:cNvSpPr/>
        </xdr:nvSpPr>
        <xdr:spPr>
          <a:xfrm>
            <a:off x="1763794" y="43564930"/>
            <a:ext cx="2649132" cy="5878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27" name="正方形/長方形 16">
            <a:extLst>
              <a:ext uri="{FF2B5EF4-FFF2-40B4-BE49-F238E27FC236}">
                <a16:creationId xmlns:a16="http://schemas.microsoft.com/office/drawing/2014/main" id="{00000000-0008-0000-0000-00001B000000}"/>
              </a:ext>
            </a:extLst>
          </xdr:cNvPr>
          <xdr:cNvSpPr/>
        </xdr:nvSpPr>
        <xdr:spPr>
          <a:xfrm>
            <a:off x="1687285" y="40660511"/>
            <a:ext cx="2783023" cy="52530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ja-JP" sz="1100" b="0" i="0" baseline="0">
                <a:solidFill>
                  <a:schemeClr val="tx1"/>
                </a:solidFill>
                <a:effectLst/>
                <a:latin typeface="+mn-lt"/>
                <a:ea typeface="+mn-ea"/>
                <a:cs typeface="+mn-cs"/>
              </a:rPr>
              <a:t>国土交通政策研究所</a:t>
            </a:r>
            <a:endParaRPr lang="ja-JP" altLang="ja-JP">
              <a:solidFill>
                <a:schemeClr val="tx1"/>
              </a:solidFill>
              <a:effectLst/>
            </a:endParaRPr>
          </a:p>
          <a:p>
            <a:pPr algn="ctr" rtl="0"/>
            <a:r>
              <a:rPr lang="en-US" altLang="ja-JP" sz="1100" b="0" i="0" baseline="0">
                <a:solidFill>
                  <a:schemeClr val="tx1"/>
                </a:solidFill>
                <a:effectLst/>
                <a:latin typeface="+mj-ea"/>
                <a:ea typeface="+mj-ea"/>
                <a:cs typeface="+mn-cs"/>
              </a:rPr>
              <a:t>16</a:t>
            </a:r>
            <a:r>
              <a:rPr lang="ja-JP" altLang="ja-JP"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cxnSp macro="">
        <xdr:nvCxnSpPr>
          <xdr:cNvPr id="29" name="直線矢印コネクタ 18">
            <a:extLst>
              <a:ext uri="{FF2B5EF4-FFF2-40B4-BE49-F238E27FC236}">
                <a16:creationId xmlns:a16="http://schemas.microsoft.com/office/drawing/2014/main" id="{00000000-0008-0000-0000-00001D000000}"/>
              </a:ext>
            </a:extLst>
          </xdr:cNvPr>
          <xdr:cNvCxnSpPr/>
        </xdr:nvCxnSpPr>
        <xdr:spPr>
          <a:xfrm>
            <a:off x="3074015" y="42090502"/>
            <a:ext cx="0" cy="34047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0" name="Text Box 19">
            <a:extLst>
              <a:ext uri="{FF2B5EF4-FFF2-40B4-BE49-F238E27FC236}">
                <a16:creationId xmlns:a16="http://schemas.microsoft.com/office/drawing/2014/main" id="{00000000-0008-0000-0000-00001E000000}"/>
              </a:ext>
            </a:extLst>
          </xdr:cNvPr>
          <xdr:cNvSpPr txBox="1">
            <a:spLocks noChangeArrowheads="1"/>
          </xdr:cNvSpPr>
        </xdr:nvSpPr>
        <xdr:spPr>
          <a:xfrm>
            <a:off x="1715976" y="42479616"/>
            <a:ext cx="2773460" cy="214011"/>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31" name="正方形/長方形 20">
            <a:extLst>
              <a:ext uri="{FF2B5EF4-FFF2-40B4-BE49-F238E27FC236}">
                <a16:creationId xmlns:a16="http://schemas.microsoft.com/office/drawing/2014/main" id="{00000000-0008-0000-0000-00001F000000}"/>
              </a:ext>
            </a:extLst>
          </xdr:cNvPr>
          <xdr:cNvSpPr/>
        </xdr:nvSpPr>
        <xdr:spPr>
          <a:xfrm>
            <a:off x="1696848" y="42790906"/>
            <a:ext cx="2783023" cy="52530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ja-JP" altLang="en-US" sz="1100" b="0" i="0" baseline="0">
                <a:solidFill>
                  <a:schemeClr val="tx1"/>
                </a:solidFill>
                <a:effectLst/>
                <a:latin typeface="+mj-ea"/>
                <a:ea typeface="+mj-ea"/>
                <a:cs typeface="+mn-cs"/>
              </a:rPr>
              <a:t>Ａ．民間企業（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8.5</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32" name="テキスト ボックス 21">
            <a:extLst>
              <a:ext uri="{FF2B5EF4-FFF2-40B4-BE49-F238E27FC236}">
                <a16:creationId xmlns:a16="http://schemas.microsoft.com/office/drawing/2014/main" id="{00000000-0008-0000-0000-000020000000}"/>
              </a:ext>
            </a:extLst>
          </xdr:cNvPr>
          <xdr:cNvSpPr txBox="1"/>
        </xdr:nvSpPr>
        <xdr:spPr>
          <a:xfrm>
            <a:off x="2002886" y="43598316"/>
            <a:ext cx="2209205" cy="525303"/>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sp macro="" textlink="">
        <xdr:nvSpPr>
          <xdr:cNvPr id="33" name="大かっこ 22">
            <a:extLst>
              <a:ext uri="{FF2B5EF4-FFF2-40B4-BE49-F238E27FC236}">
                <a16:creationId xmlns:a16="http://schemas.microsoft.com/office/drawing/2014/main" id="{00000000-0008-0000-0000-000021000000}"/>
              </a:ext>
            </a:extLst>
          </xdr:cNvPr>
          <xdr:cNvSpPr/>
        </xdr:nvSpPr>
        <xdr:spPr>
          <a:xfrm>
            <a:off x="4981261" y="40451004"/>
            <a:ext cx="2330065" cy="85889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34" name="テキスト ボックス 23">
            <a:extLst>
              <a:ext uri="{FF2B5EF4-FFF2-40B4-BE49-F238E27FC236}">
                <a16:creationId xmlns:a16="http://schemas.microsoft.com/office/drawing/2014/main" id="{00000000-0008-0000-0000-000022000000}"/>
              </a:ext>
            </a:extLst>
          </xdr:cNvPr>
          <xdr:cNvSpPr txBox="1"/>
        </xdr:nvSpPr>
        <xdr:spPr>
          <a:xfrm>
            <a:off x="5183875" y="40386000"/>
            <a:ext cx="2038807" cy="1004249"/>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marL="0" marR="0" indent="0" algn="l" defTabSz="914400" rtl="0" eaLnBrk="1" fontAlgn="auto" latinLnBrk="0" hangingPunct="1">
              <a:lnSpc>
                <a:spcPct val="100000"/>
              </a:lnSpc>
              <a:spcBef>
                <a:spcPts val="0"/>
              </a:spcBef>
              <a:spcAft>
                <a:spcPts val="0"/>
              </a:spcAft>
              <a:defRPr/>
            </a:pPr>
            <a:r>
              <a:rPr kumimoji="1" lang="ja-JP" altLang="en-US" sz="1100">
                <a:latin typeface="+mj-ea"/>
                <a:ea typeface="+mj-ea"/>
              </a:rPr>
              <a:t>事務費　</a:t>
            </a:r>
            <a:r>
              <a:rPr kumimoji="1" lang="en-US" altLang="ja-JP" sz="1100">
                <a:latin typeface="+mj-ea"/>
                <a:ea typeface="+mj-ea"/>
              </a:rPr>
              <a:t>0.1</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a:p>
            <a:pPr marL="0" marR="0" indent="0" algn="l" defTabSz="914400" rtl="0" eaLnBrk="1" fontAlgn="auto" latinLnBrk="0" hangingPunct="1">
              <a:lnSpc>
                <a:spcPct val="100000"/>
              </a:lnSpc>
              <a:spcBef>
                <a:spcPts val="0"/>
              </a:spcBef>
              <a:spcAft>
                <a:spcPts val="0"/>
              </a:spcAft>
              <a:defRPr/>
            </a:pPr>
            <a:r>
              <a:rPr lang="ja-JP" altLang="en-US" sz="1100" b="0" i="0" baseline="0">
                <a:solidFill>
                  <a:schemeClr val="tx1"/>
                </a:solidFill>
                <a:effectLst/>
                <a:latin typeface="+mj-ea"/>
                <a:ea typeface="+mj-ea"/>
                <a:cs typeface="+mn-cs"/>
              </a:rPr>
              <a:t>①職員旅費</a:t>
            </a:r>
            <a:r>
              <a:rPr kumimoji="1" lang="ja-JP" altLang="ja-JP" sz="1100">
                <a:solidFill>
                  <a:schemeClr val="tx1"/>
                </a:solidFill>
                <a:effectLst/>
                <a:latin typeface="+mj-ea"/>
                <a:ea typeface="+mj-ea"/>
                <a:cs typeface="+mn-cs"/>
              </a:rPr>
              <a:t>　</a:t>
            </a:r>
            <a:r>
              <a:rPr kumimoji="1" lang="ja-JP" altLang="en-US" sz="1100">
                <a:solidFill>
                  <a:schemeClr val="tx1"/>
                </a:solidFill>
                <a:effectLst/>
                <a:latin typeface="+mj-ea"/>
                <a:ea typeface="+mj-ea"/>
                <a:cs typeface="+mn-cs"/>
              </a:rPr>
              <a:t>　</a:t>
            </a:r>
            <a:r>
              <a:rPr kumimoji="1" lang="ja-JP" altLang="en-US" sz="1100" baseline="0">
                <a:solidFill>
                  <a:schemeClr val="tx1"/>
                </a:solidFill>
                <a:effectLst/>
                <a:latin typeface="+mj-ea"/>
                <a:ea typeface="+mj-ea"/>
                <a:cs typeface="+mn-cs"/>
              </a:rPr>
              <a:t> </a:t>
            </a:r>
            <a:r>
              <a:rPr kumimoji="0" lang="en-US" altLang="ja-JP" sz="1100" b="0" i="0" baseline="0">
                <a:solidFill>
                  <a:schemeClr val="tx1"/>
                </a:solidFill>
                <a:effectLst/>
                <a:latin typeface="+mj-ea"/>
                <a:ea typeface="+mj-ea"/>
                <a:cs typeface="+mn-cs"/>
              </a:rPr>
              <a:t>0.1</a:t>
            </a:r>
            <a:r>
              <a:rPr lang="ja-JP" altLang="ja-JP" sz="1100" b="0" i="0" baseline="0">
                <a:solidFill>
                  <a:schemeClr val="tx1"/>
                </a:solidFill>
                <a:effectLst/>
                <a:latin typeface="+mj-ea"/>
                <a:ea typeface="+mj-ea"/>
                <a:cs typeface="+mn-cs"/>
              </a:rPr>
              <a:t>百万円</a:t>
            </a:r>
            <a:endParaRPr lang="en-US" altLang="ja-JP" sz="1100" b="0" i="0" baseline="0">
              <a:solidFill>
                <a:schemeClr val="tx1"/>
              </a:solidFill>
              <a:effectLst/>
              <a:latin typeface="+mj-ea"/>
              <a:ea typeface="+mj-ea"/>
              <a:cs typeface="+mn-cs"/>
            </a:endParaRPr>
          </a:p>
        </xdr:txBody>
      </xdr:sp>
      <xdr:sp macro="" textlink="">
        <xdr:nvSpPr>
          <xdr:cNvPr id="35" name="Text Box 19">
            <a:extLst>
              <a:ext uri="{FF2B5EF4-FFF2-40B4-BE49-F238E27FC236}">
                <a16:creationId xmlns:a16="http://schemas.microsoft.com/office/drawing/2014/main" id="{00000000-0008-0000-0000-000023000000}"/>
              </a:ext>
            </a:extLst>
          </xdr:cNvPr>
          <xdr:cNvSpPr txBox="1">
            <a:spLocks noChangeArrowheads="1"/>
          </xdr:cNvSpPr>
        </xdr:nvSpPr>
        <xdr:spPr>
          <a:xfrm>
            <a:off x="4531179" y="42508714"/>
            <a:ext cx="2745551" cy="214011"/>
          </a:xfrm>
          <a:prstGeom prst="rect">
            <a:avLst/>
          </a:prstGeom>
          <a:solidFill>
            <a:srgbClr val="FFFFFF"/>
          </a:solidFill>
          <a:ln w="9525">
            <a:noFill/>
            <a:miter lim="800000"/>
            <a:headEnd/>
            <a:tailEnd/>
          </a:ln>
        </xdr:spPr>
        <xdr:txBody>
          <a:bodyPr vertOverflow="clip" horzOverflow="overflow" wrap="square" lIns="27432" tIns="18288" rIns="0" bIns="0" anchor="t"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t>
            </a:r>
            <a:r>
              <a:rPr lang="ja-JP" altLang="en-US" sz="1100" b="0" i="0" u="none" strike="noStrike" baseline="0">
                <a:solidFill>
                  <a:srgbClr val="000000"/>
                </a:solidFill>
                <a:latin typeface="ＭＳ Ｐゴシック"/>
                <a:ea typeface="ＭＳ Ｐゴシック"/>
              </a:rPr>
              <a:t>随意契約（企画競争）</a:t>
            </a:r>
            <a:r>
              <a:rPr lang="en-US" altLang="ja-JP" sz="1100" b="0" i="0" u="none" strike="noStrike" baseline="0">
                <a:solidFill>
                  <a:srgbClr val="000000"/>
                </a:solidFill>
                <a:latin typeface="ＭＳ Ｐゴシック"/>
                <a:ea typeface="ＭＳ Ｐゴシック"/>
              </a:rPr>
              <a:t>】</a:t>
            </a:r>
            <a:endParaRPr lang="ja-JP" altLang="en-US" sz="1100" b="0" i="0" u="none" strike="noStrike" baseline="0">
              <a:solidFill>
                <a:srgbClr val="000000"/>
              </a:solidFill>
              <a:latin typeface="ＭＳ Ｐゴシック"/>
              <a:ea typeface="ＭＳ Ｐゴシック"/>
            </a:endParaRPr>
          </a:p>
        </xdr:txBody>
      </xdr:sp>
      <xdr:sp macro="" textlink="">
        <xdr:nvSpPr>
          <xdr:cNvPr id="36" name="正方形/長方形 20">
            <a:extLst>
              <a:ext uri="{FF2B5EF4-FFF2-40B4-BE49-F238E27FC236}">
                <a16:creationId xmlns:a16="http://schemas.microsoft.com/office/drawing/2014/main" id="{00000000-0008-0000-0000-000024000000}"/>
              </a:ext>
            </a:extLst>
          </xdr:cNvPr>
          <xdr:cNvSpPr/>
        </xdr:nvSpPr>
        <xdr:spPr>
          <a:xfrm>
            <a:off x="4898574" y="42780857"/>
            <a:ext cx="2755018" cy="525303"/>
          </a:xfrm>
          <a:prstGeom prst="rect">
            <a:avLst/>
          </a:prstGeom>
          <a:solidFill>
            <a:sysClr val="window" lastClr="FFFFFF"/>
          </a:solidFill>
          <a:ln>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rtl="0"/>
            <a:r>
              <a:rPr lang="en-US" altLang="ja-JP" sz="1100" b="0" i="0" baseline="0">
                <a:solidFill>
                  <a:schemeClr val="tx1"/>
                </a:solidFill>
                <a:effectLst/>
                <a:latin typeface="+mj-ea"/>
                <a:ea typeface="+mj-ea"/>
                <a:cs typeface="+mn-cs"/>
              </a:rPr>
              <a:t>B</a:t>
            </a:r>
            <a:r>
              <a:rPr lang="ja-JP" altLang="en-US" sz="1100" b="0" i="0" baseline="0">
                <a:solidFill>
                  <a:schemeClr val="tx1"/>
                </a:solidFill>
                <a:effectLst/>
                <a:latin typeface="+mj-ea"/>
                <a:ea typeface="+mj-ea"/>
                <a:cs typeface="+mn-cs"/>
              </a:rPr>
              <a:t>．民間企業（</a:t>
            </a:r>
            <a:r>
              <a:rPr lang="en-US" altLang="ja-JP" sz="1100" b="0" i="0" baseline="0">
                <a:solidFill>
                  <a:schemeClr val="tx1"/>
                </a:solidFill>
                <a:effectLst/>
                <a:latin typeface="+mj-ea"/>
                <a:ea typeface="+mj-ea"/>
                <a:cs typeface="+mn-cs"/>
              </a:rPr>
              <a:t>1</a:t>
            </a:r>
            <a:r>
              <a:rPr lang="ja-JP" altLang="en-US" sz="1100" b="0" i="0" baseline="0">
                <a:solidFill>
                  <a:schemeClr val="tx1"/>
                </a:solidFill>
                <a:effectLst/>
                <a:latin typeface="+mj-ea"/>
                <a:ea typeface="+mj-ea"/>
                <a:cs typeface="+mn-cs"/>
              </a:rPr>
              <a:t>者）</a:t>
            </a:r>
          </a:p>
          <a:p>
            <a:pPr algn="ctr" rtl="0"/>
            <a:r>
              <a:rPr lang="en-US" altLang="ja-JP" sz="1100" b="0" i="0" baseline="0">
                <a:solidFill>
                  <a:schemeClr val="tx1"/>
                </a:solidFill>
                <a:effectLst/>
                <a:latin typeface="+mj-ea"/>
                <a:ea typeface="+mj-ea"/>
                <a:cs typeface="+mn-cs"/>
              </a:rPr>
              <a:t>6.1</a:t>
            </a:r>
            <a:r>
              <a:rPr lang="ja-JP" altLang="en-US" sz="1100" b="0" i="0" baseline="0">
                <a:solidFill>
                  <a:schemeClr val="tx1"/>
                </a:solidFill>
                <a:effectLst/>
                <a:latin typeface="+mj-ea"/>
                <a:ea typeface="+mj-ea"/>
                <a:cs typeface="+mn-cs"/>
              </a:rPr>
              <a:t>百万円</a:t>
            </a:r>
            <a:endParaRPr lang="ja-JP" altLang="ja-JP">
              <a:solidFill>
                <a:schemeClr val="tx1"/>
              </a:solidFill>
              <a:effectLst/>
              <a:latin typeface="+mj-ea"/>
              <a:ea typeface="+mj-ea"/>
            </a:endParaRPr>
          </a:p>
        </xdr:txBody>
      </xdr:sp>
      <xdr:sp macro="" textlink="">
        <xdr:nvSpPr>
          <xdr:cNvPr id="37" name="大かっこ 15">
            <a:extLst>
              <a:ext uri="{FF2B5EF4-FFF2-40B4-BE49-F238E27FC236}">
                <a16:creationId xmlns:a16="http://schemas.microsoft.com/office/drawing/2014/main" id="{00000000-0008-0000-0000-000025000000}"/>
              </a:ext>
            </a:extLst>
          </xdr:cNvPr>
          <xdr:cNvSpPr/>
        </xdr:nvSpPr>
        <xdr:spPr>
          <a:xfrm>
            <a:off x="4898571" y="43583678"/>
            <a:ext cx="2649132" cy="5878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overflow" rtlCol="0" anchor="ctr"/>
          <a:lstStyle/>
          <a:p>
            <a:endParaRPr lang="ja-JP" altLang="en-US"/>
          </a:p>
        </xdr:txBody>
      </xdr:sp>
      <xdr:sp macro="" textlink="">
        <xdr:nvSpPr>
          <xdr:cNvPr id="38" name="テキスト ボックス 21">
            <a:extLst>
              <a:ext uri="{FF2B5EF4-FFF2-40B4-BE49-F238E27FC236}">
                <a16:creationId xmlns:a16="http://schemas.microsoft.com/office/drawing/2014/main" id="{00000000-0008-0000-0000-000026000000}"/>
              </a:ext>
            </a:extLst>
          </xdr:cNvPr>
          <xdr:cNvSpPr txBox="1"/>
        </xdr:nvSpPr>
        <xdr:spPr>
          <a:xfrm>
            <a:off x="5129893" y="43610892"/>
            <a:ext cx="2209205" cy="525303"/>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kumimoji="1" lang="ja-JP" altLang="en-US" sz="1100"/>
              <a:t>現状実態・分析調査、ヒアリング調査、情報収集等を行う。</a:t>
            </a:r>
          </a:p>
        </xdr:txBody>
      </xdr:sp>
      <xdr:cxnSp macro="">
        <xdr:nvCxnSpPr>
          <xdr:cNvPr id="39" name="直線矢印コネクタ 18">
            <a:extLst>
              <a:ext uri="{FF2B5EF4-FFF2-40B4-BE49-F238E27FC236}">
                <a16:creationId xmlns:a16="http://schemas.microsoft.com/office/drawing/2014/main" id="{00000000-0008-0000-0000-000027000000}"/>
              </a:ext>
            </a:extLst>
          </xdr:cNvPr>
          <xdr:cNvCxnSpPr/>
        </xdr:nvCxnSpPr>
        <xdr:spPr>
          <a:xfrm>
            <a:off x="3075214" y="42086893"/>
            <a:ext cx="3048000" cy="34047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406</v>
      </c>
      <c r="AJ2" s="940" t="s">
        <v>734</v>
      </c>
      <c r="AK2" s="940"/>
      <c r="AL2" s="940"/>
      <c r="AM2" s="940"/>
      <c r="AN2" s="98" t="s">
        <v>406</v>
      </c>
      <c r="AO2" s="940">
        <v>20</v>
      </c>
      <c r="AP2" s="940"/>
      <c r="AQ2" s="940"/>
      <c r="AR2" s="99" t="s">
        <v>709</v>
      </c>
      <c r="AS2" s="946">
        <v>382</v>
      </c>
      <c r="AT2" s="946"/>
      <c r="AU2" s="946"/>
      <c r="AV2" s="98" t="str">
        <f>IF(AW2="","","-")</f>
        <v/>
      </c>
      <c r="AW2" s="906"/>
      <c r="AX2" s="906"/>
    </row>
    <row r="3" spans="1:50" ht="21" customHeight="1" thickBot="1" x14ac:dyDescent="0.2">
      <c r="A3" s="862" t="s">
        <v>702</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710</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711</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712</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713</v>
      </c>
      <c r="H5" s="835"/>
      <c r="I5" s="835"/>
      <c r="J5" s="835"/>
      <c r="K5" s="835"/>
      <c r="L5" s="835"/>
      <c r="M5" s="836" t="s">
        <v>66</v>
      </c>
      <c r="N5" s="837"/>
      <c r="O5" s="837"/>
      <c r="P5" s="837"/>
      <c r="Q5" s="837"/>
      <c r="R5" s="838"/>
      <c r="S5" s="839" t="s">
        <v>714</v>
      </c>
      <c r="T5" s="835"/>
      <c r="U5" s="835"/>
      <c r="V5" s="835"/>
      <c r="W5" s="835"/>
      <c r="X5" s="840"/>
      <c r="Y5" s="696" t="s">
        <v>3</v>
      </c>
      <c r="Z5" s="542"/>
      <c r="AA5" s="542"/>
      <c r="AB5" s="542"/>
      <c r="AC5" s="542"/>
      <c r="AD5" s="543"/>
      <c r="AE5" s="697" t="s">
        <v>715</v>
      </c>
      <c r="AF5" s="697"/>
      <c r="AG5" s="697"/>
      <c r="AH5" s="697"/>
      <c r="AI5" s="697"/>
      <c r="AJ5" s="697"/>
      <c r="AK5" s="697"/>
      <c r="AL5" s="697"/>
      <c r="AM5" s="697"/>
      <c r="AN5" s="697"/>
      <c r="AO5" s="697"/>
      <c r="AP5" s="698"/>
      <c r="AQ5" s="699" t="s">
        <v>761</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716</v>
      </c>
      <c r="H7" s="498"/>
      <c r="I7" s="498"/>
      <c r="J7" s="498"/>
      <c r="K7" s="498"/>
      <c r="L7" s="498"/>
      <c r="M7" s="498"/>
      <c r="N7" s="498"/>
      <c r="O7" s="498"/>
      <c r="P7" s="498"/>
      <c r="Q7" s="498"/>
      <c r="R7" s="498"/>
      <c r="S7" s="498"/>
      <c r="T7" s="498"/>
      <c r="U7" s="498"/>
      <c r="V7" s="498"/>
      <c r="W7" s="498"/>
      <c r="X7" s="499"/>
      <c r="Y7" s="918" t="s">
        <v>389</v>
      </c>
      <c r="Z7" s="439"/>
      <c r="AA7" s="439"/>
      <c r="AB7" s="439"/>
      <c r="AC7" s="439"/>
      <c r="AD7" s="919"/>
      <c r="AE7" s="907" t="s">
        <v>717</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718</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719</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390</v>
      </c>
      <c r="Q12" s="441"/>
      <c r="R12" s="441"/>
      <c r="S12" s="441"/>
      <c r="T12" s="441"/>
      <c r="U12" s="441"/>
      <c r="V12" s="442"/>
      <c r="W12" s="446" t="s">
        <v>412</v>
      </c>
      <c r="X12" s="441"/>
      <c r="Y12" s="441"/>
      <c r="Z12" s="441"/>
      <c r="AA12" s="441"/>
      <c r="AB12" s="441"/>
      <c r="AC12" s="442"/>
      <c r="AD12" s="446" t="s">
        <v>699</v>
      </c>
      <c r="AE12" s="441"/>
      <c r="AF12" s="441"/>
      <c r="AG12" s="441"/>
      <c r="AH12" s="441"/>
      <c r="AI12" s="441"/>
      <c r="AJ12" s="442"/>
      <c r="AK12" s="446" t="s">
        <v>703</v>
      </c>
      <c r="AL12" s="441"/>
      <c r="AM12" s="441"/>
      <c r="AN12" s="441"/>
      <c r="AO12" s="441"/>
      <c r="AP12" s="441"/>
      <c r="AQ12" s="442"/>
      <c r="AR12" s="446" t="s">
        <v>704</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t="s">
        <v>716</v>
      </c>
      <c r="Q13" s="656"/>
      <c r="R13" s="656"/>
      <c r="S13" s="656"/>
      <c r="T13" s="656"/>
      <c r="U13" s="656"/>
      <c r="V13" s="657"/>
      <c r="W13" s="655" t="s">
        <v>716</v>
      </c>
      <c r="X13" s="656"/>
      <c r="Y13" s="656"/>
      <c r="Z13" s="656"/>
      <c r="AA13" s="656"/>
      <c r="AB13" s="656"/>
      <c r="AC13" s="657"/>
      <c r="AD13" s="655">
        <v>16</v>
      </c>
      <c r="AE13" s="656"/>
      <c r="AF13" s="656"/>
      <c r="AG13" s="656"/>
      <c r="AH13" s="656"/>
      <c r="AI13" s="656"/>
      <c r="AJ13" s="657"/>
      <c r="AK13" s="655">
        <v>18</v>
      </c>
      <c r="AL13" s="656"/>
      <c r="AM13" s="656"/>
      <c r="AN13" s="656"/>
      <c r="AO13" s="656"/>
      <c r="AP13" s="656"/>
      <c r="AQ13" s="657"/>
      <c r="AR13" s="915">
        <v>0</v>
      </c>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716</v>
      </c>
      <c r="Q14" s="656"/>
      <c r="R14" s="656"/>
      <c r="S14" s="656"/>
      <c r="T14" s="656"/>
      <c r="U14" s="656"/>
      <c r="V14" s="657"/>
      <c r="W14" s="655" t="s">
        <v>716</v>
      </c>
      <c r="X14" s="656"/>
      <c r="Y14" s="656"/>
      <c r="Z14" s="656"/>
      <c r="AA14" s="656"/>
      <c r="AB14" s="656"/>
      <c r="AC14" s="657"/>
      <c r="AD14" s="655" t="s">
        <v>716</v>
      </c>
      <c r="AE14" s="656"/>
      <c r="AF14" s="656"/>
      <c r="AG14" s="656"/>
      <c r="AH14" s="656"/>
      <c r="AI14" s="656"/>
      <c r="AJ14" s="657"/>
      <c r="AK14" s="655" t="s">
        <v>716</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716</v>
      </c>
      <c r="Q15" s="656"/>
      <c r="R15" s="656"/>
      <c r="S15" s="656"/>
      <c r="T15" s="656"/>
      <c r="U15" s="656"/>
      <c r="V15" s="657"/>
      <c r="W15" s="655" t="s">
        <v>716</v>
      </c>
      <c r="X15" s="656"/>
      <c r="Y15" s="656"/>
      <c r="Z15" s="656"/>
      <c r="AA15" s="656"/>
      <c r="AB15" s="656"/>
      <c r="AC15" s="657"/>
      <c r="AD15" s="655" t="s">
        <v>716</v>
      </c>
      <c r="AE15" s="656"/>
      <c r="AF15" s="656"/>
      <c r="AG15" s="656"/>
      <c r="AH15" s="656"/>
      <c r="AI15" s="656"/>
      <c r="AJ15" s="657"/>
      <c r="AK15" s="655" t="s">
        <v>716</v>
      </c>
      <c r="AL15" s="656"/>
      <c r="AM15" s="656"/>
      <c r="AN15" s="656"/>
      <c r="AO15" s="656"/>
      <c r="AP15" s="656"/>
      <c r="AQ15" s="657"/>
      <c r="AR15" s="655" t="s">
        <v>756</v>
      </c>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716</v>
      </c>
      <c r="Q16" s="656"/>
      <c r="R16" s="656"/>
      <c r="S16" s="656"/>
      <c r="T16" s="656"/>
      <c r="U16" s="656"/>
      <c r="V16" s="657"/>
      <c r="W16" s="655" t="s">
        <v>716</v>
      </c>
      <c r="X16" s="656"/>
      <c r="Y16" s="656"/>
      <c r="Z16" s="656"/>
      <c r="AA16" s="656"/>
      <c r="AB16" s="656"/>
      <c r="AC16" s="657"/>
      <c r="AD16" s="655" t="s">
        <v>716</v>
      </c>
      <c r="AE16" s="656"/>
      <c r="AF16" s="656"/>
      <c r="AG16" s="656"/>
      <c r="AH16" s="656"/>
      <c r="AI16" s="656"/>
      <c r="AJ16" s="657"/>
      <c r="AK16" s="655" t="s">
        <v>716</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716</v>
      </c>
      <c r="Q17" s="656"/>
      <c r="R17" s="656"/>
      <c r="S17" s="656"/>
      <c r="T17" s="656"/>
      <c r="U17" s="656"/>
      <c r="V17" s="657"/>
      <c r="W17" s="655" t="s">
        <v>716</v>
      </c>
      <c r="X17" s="656"/>
      <c r="Y17" s="656"/>
      <c r="Z17" s="656"/>
      <c r="AA17" s="656"/>
      <c r="AB17" s="656"/>
      <c r="AC17" s="657"/>
      <c r="AD17" s="655" t="s">
        <v>716</v>
      </c>
      <c r="AE17" s="656"/>
      <c r="AF17" s="656"/>
      <c r="AG17" s="656"/>
      <c r="AH17" s="656"/>
      <c r="AI17" s="656"/>
      <c r="AJ17" s="657"/>
      <c r="AK17" s="655" t="s">
        <v>716</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0</v>
      </c>
      <c r="Q18" s="874"/>
      <c r="R18" s="874"/>
      <c r="S18" s="874"/>
      <c r="T18" s="874"/>
      <c r="U18" s="874"/>
      <c r="V18" s="875"/>
      <c r="W18" s="873">
        <f>SUM(W13:AC17)</f>
        <v>0</v>
      </c>
      <c r="X18" s="874"/>
      <c r="Y18" s="874"/>
      <c r="Z18" s="874"/>
      <c r="AA18" s="874"/>
      <c r="AB18" s="874"/>
      <c r="AC18" s="875"/>
      <c r="AD18" s="873">
        <f>SUM(AD13:AJ17)</f>
        <v>16</v>
      </c>
      <c r="AE18" s="874"/>
      <c r="AF18" s="874"/>
      <c r="AG18" s="874"/>
      <c r="AH18" s="874"/>
      <c r="AI18" s="874"/>
      <c r="AJ18" s="875"/>
      <c r="AK18" s="873">
        <f>SUM(AK13:AQ17)</f>
        <v>18</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0</v>
      </c>
      <c r="Q19" s="656"/>
      <c r="R19" s="656"/>
      <c r="S19" s="656"/>
      <c r="T19" s="656"/>
      <c r="U19" s="656"/>
      <c r="V19" s="657"/>
      <c r="W19" s="655">
        <v>0</v>
      </c>
      <c r="X19" s="656"/>
      <c r="Y19" s="656"/>
      <c r="Z19" s="656"/>
      <c r="AA19" s="656"/>
      <c r="AB19" s="656"/>
      <c r="AC19" s="657"/>
      <c r="AD19" s="655">
        <v>16</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707</v>
      </c>
      <c r="B22" s="969"/>
      <c r="C22" s="969"/>
      <c r="D22" s="969"/>
      <c r="E22" s="969"/>
      <c r="F22" s="970"/>
      <c r="G22" s="964" t="s">
        <v>333</v>
      </c>
      <c r="H22" s="222"/>
      <c r="I22" s="222"/>
      <c r="J22" s="222"/>
      <c r="K22" s="222"/>
      <c r="L22" s="222"/>
      <c r="M22" s="222"/>
      <c r="N22" s="222"/>
      <c r="O22" s="223"/>
      <c r="P22" s="929" t="s">
        <v>705</v>
      </c>
      <c r="Q22" s="222"/>
      <c r="R22" s="222"/>
      <c r="S22" s="222"/>
      <c r="T22" s="222"/>
      <c r="U22" s="222"/>
      <c r="V22" s="223"/>
      <c r="W22" s="929" t="s">
        <v>706</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720</v>
      </c>
      <c r="H23" s="966"/>
      <c r="I23" s="966"/>
      <c r="J23" s="966"/>
      <c r="K23" s="966"/>
      <c r="L23" s="966"/>
      <c r="M23" s="966"/>
      <c r="N23" s="966"/>
      <c r="O23" s="967"/>
      <c r="P23" s="915">
        <v>15.5</v>
      </c>
      <c r="Q23" s="916"/>
      <c r="R23" s="916"/>
      <c r="S23" s="916"/>
      <c r="T23" s="916"/>
      <c r="U23" s="916"/>
      <c r="V23" s="930"/>
      <c r="W23" s="915" t="s">
        <v>756</v>
      </c>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t="s">
        <v>721</v>
      </c>
      <c r="H24" s="932"/>
      <c r="I24" s="932"/>
      <c r="J24" s="932"/>
      <c r="K24" s="932"/>
      <c r="L24" s="932"/>
      <c r="M24" s="932"/>
      <c r="N24" s="932"/>
      <c r="O24" s="933"/>
      <c r="P24" s="655">
        <v>1.5</v>
      </c>
      <c r="Q24" s="656"/>
      <c r="R24" s="656"/>
      <c r="S24" s="656"/>
      <c r="T24" s="656"/>
      <c r="U24" s="656"/>
      <c r="V24" s="657"/>
      <c r="W24" s="655" t="s">
        <v>756</v>
      </c>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t="s">
        <v>722</v>
      </c>
      <c r="H25" s="932"/>
      <c r="I25" s="932"/>
      <c r="J25" s="932"/>
      <c r="K25" s="932"/>
      <c r="L25" s="932"/>
      <c r="M25" s="932"/>
      <c r="N25" s="932"/>
      <c r="O25" s="933"/>
      <c r="P25" s="655">
        <v>0.8</v>
      </c>
      <c r="Q25" s="656"/>
      <c r="R25" s="656"/>
      <c r="S25" s="656"/>
      <c r="T25" s="656"/>
      <c r="U25" s="656"/>
      <c r="V25" s="657"/>
      <c r="W25" s="655" t="s">
        <v>756</v>
      </c>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t="s">
        <v>723</v>
      </c>
      <c r="H26" s="932"/>
      <c r="I26" s="932"/>
      <c r="J26" s="932"/>
      <c r="K26" s="932"/>
      <c r="L26" s="932"/>
      <c r="M26" s="932"/>
      <c r="N26" s="932"/>
      <c r="O26" s="933"/>
      <c r="P26" s="655">
        <v>0.2</v>
      </c>
      <c r="Q26" s="656"/>
      <c r="R26" s="656"/>
      <c r="S26" s="656"/>
      <c r="T26" s="656"/>
      <c r="U26" s="656"/>
      <c r="V26" s="657"/>
      <c r="W26" s="655" t="s">
        <v>756</v>
      </c>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t="s">
        <v>716</v>
      </c>
      <c r="H27" s="932"/>
      <c r="I27" s="932"/>
      <c r="J27" s="932"/>
      <c r="K27" s="932"/>
      <c r="L27" s="932"/>
      <c r="M27" s="932"/>
      <c r="N27" s="932"/>
      <c r="O27" s="933"/>
      <c r="P27" s="655" t="s">
        <v>766</v>
      </c>
      <c r="Q27" s="656"/>
      <c r="R27" s="656"/>
      <c r="S27" s="656"/>
      <c r="T27" s="656"/>
      <c r="U27" s="656"/>
      <c r="V27" s="657"/>
      <c r="W27" s="655" t="s">
        <v>756</v>
      </c>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18</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390</v>
      </c>
      <c r="AF30" s="854"/>
      <c r="AG30" s="854"/>
      <c r="AH30" s="855"/>
      <c r="AI30" s="910" t="s">
        <v>412</v>
      </c>
      <c r="AJ30" s="910"/>
      <c r="AK30" s="910"/>
      <c r="AL30" s="853"/>
      <c r="AM30" s="910" t="s">
        <v>509</v>
      </c>
      <c r="AN30" s="910"/>
      <c r="AO30" s="910"/>
      <c r="AP30" s="853"/>
      <c r="AQ30" s="765" t="s">
        <v>232</v>
      </c>
      <c r="AR30" s="766"/>
      <c r="AS30" s="766"/>
      <c r="AT30" s="767"/>
      <c r="AU30" s="772" t="s">
        <v>134</v>
      </c>
      <c r="AV30" s="772"/>
      <c r="AW30" s="772"/>
      <c r="AX30" s="912"/>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716</v>
      </c>
      <c r="AR31" s="201"/>
      <c r="AS31" s="136" t="s">
        <v>233</v>
      </c>
      <c r="AT31" s="137"/>
      <c r="AU31" s="200">
        <v>4</v>
      </c>
      <c r="AV31" s="200"/>
      <c r="AW31" s="392" t="s">
        <v>179</v>
      </c>
      <c r="AX31" s="393"/>
    </row>
    <row r="32" spans="1:50" ht="23.25" customHeight="1" x14ac:dyDescent="0.15">
      <c r="A32" s="397"/>
      <c r="B32" s="395"/>
      <c r="C32" s="395"/>
      <c r="D32" s="395"/>
      <c r="E32" s="395"/>
      <c r="F32" s="396"/>
      <c r="G32" s="563" t="s">
        <v>724</v>
      </c>
      <c r="H32" s="564"/>
      <c r="I32" s="564"/>
      <c r="J32" s="564"/>
      <c r="K32" s="564"/>
      <c r="L32" s="564"/>
      <c r="M32" s="564"/>
      <c r="N32" s="564"/>
      <c r="O32" s="565"/>
      <c r="P32" s="108" t="s">
        <v>760</v>
      </c>
      <c r="Q32" s="108"/>
      <c r="R32" s="108"/>
      <c r="S32" s="108"/>
      <c r="T32" s="108"/>
      <c r="U32" s="108"/>
      <c r="V32" s="108"/>
      <c r="W32" s="108"/>
      <c r="X32" s="109"/>
      <c r="Y32" s="470" t="s">
        <v>12</v>
      </c>
      <c r="Z32" s="530"/>
      <c r="AA32" s="531"/>
      <c r="AB32" s="460" t="s">
        <v>725</v>
      </c>
      <c r="AC32" s="460"/>
      <c r="AD32" s="460"/>
      <c r="AE32" s="218" t="s">
        <v>716</v>
      </c>
      <c r="AF32" s="219"/>
      <c r="AG32" s="219"/>
      <c r="AH32" s="219"/>
      <c r="AI32" s="218" t="s">
        <v>716</v>
      </c>
      <c r="AJ32" s="219"/>
      <c r="AK32" s="219"/>
      <c r="AL32" s="219"/>
      <c r="AM32" s="218">
        <v>0</v>
      </c>
      <c r="AN32" s="219"/>
      <c r="AO32" s="219"/>
      <c r="AP32" s="219"/>
      <c r="AQ32" s="336" t="s">
        <v>716</v>
      </c>
      <c r="AR32" s="208"/>
      <c r="AS32" s="208"/>
      <c r="AT32" s="337"/>
      <c r="AU32" s="219" t="s">
        <v>716</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t="s">
        <v>716</v>
      </c>
      <c r="AF33" s="219"/>
      <c r="AG33" s="219"/>
      <c r="AH33" s="219"/>
      <c r="AI33" s="218" t="s">
        <v>716</v>
      </c>
      <c r="AJ33" s="219"/>
      <c r="AK33" s="219"/>
      <c r="AL33" s="219"/>
      <c r="AM33" s="218">
        <v>0</v>
      </c>
      <c r="AN33" s="219"/>
      <c r="AO33" s="219"/>
      <c r="AP33" s="219"/>
      <c r="AQ33" s="336" t="s">
        <v>716</v>
      </c>
      <c r="AR33" s="208"/>
      <c r="AS33" s="208"/>
      <c r="AT33" s="337"/>
      <c r="AU33" s="219">
        <v>2</v>
      </c>
      <c r="AV33" s="219"/>
      <c r="AW33" s="219"/>
      <c r="AX33" s="221"/>
    </row>
    <row r="34" spans="1:51" ht="55.5"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t="s">
        <v>716</v>
      </c>
      <c r="AF34" s="219"/>
      <c r="AG34" s="219"/>
      <c r="AH34" s="219"/>
      <c r="AI34" s="218" t="s">
        <v>716</v>
      </c>
      <c r="AJ34" s="219"/>
      <c r="AK34" s="219"/>
      <c r="AL34" s="219"/>
      <c r="AM34" s="218">
        <v>0</v>
      </c>
      <c r="AN34" s="219"/>
      <c r="AO34" s="219"/>
      <c r="AP34" s="219"/>
      <c r="AQ34" s="336" t="s">
        <v>716</v>
      </c>
      <c r="AR34" s="208"/>
      <c r="AS34" s="208"/>
      <c r="AT34" s="337"/>
      <c r="AU34" s="219" t="s">
        <v>716</v>
      </c>
      <c r="AV34" s="219"/>
      <c r="AW34" s="219"/>
      <c r="AX34" s="221"/>
    </row>
    <row r="35" spans="1:51" ht="23.25" customHeight="1" x14ac:dyDescent="0.15">
      <c r="A35" s="228" t="s">
        <v>380</v>
      </c>
      <c r="B35" s="229"/>
      <c r="C35" s="229"/>
      <c r="D35" s="229"/>
      <c r="E35" s="229"/>
      <c r="F35" s="230"/>
      <c r="G35" s="234" t="s">
        <v>744</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390</v>
      </c>
      <c r="AF37" s="247"/>
      <c r="AG37" s="247"/>
      <c r="AH37" s="247"/>
      <c r="AI37" s="247" t="s">
        <v>412</v>
      </c>
      <c r="AJ37" s="247"/>
      <c r="AK37" s="247"/>
      <c r="AL37" s="247"/>
      <c r="AM37" s="247" t="s">
        <v>509</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390</v>
      </c>
      <c r="AF44" s="247"/>
      <c r="AG44" s="247"/>
      <c r="AH44" s="247"/>
      <c r="AI44" s="247" t="s">
        <v>412</v>
      </c>
      <c r="AJ44" s="247"/>
      <c r="AK44" s="247"/>
      <c r="AL44" s="247"/>
      <c r="AM44" s="247" t="s">
        <v>509</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390</v>
      </c>
      <c r="AF51" s="247"/>
      <c r="AG51" s="247"/>
      <c r="AH51" s="247"/>
      <c r="AI51" s="247" t="s">
        <v>412</v>
      </c>
      <c r="AJ51" s="247"/>
      <c r="AK51" s="247"/>
      <c r="AL51" s="247"/>
      <c r="AM51" s="247" t="s">
        <v>509</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390</v>
      </c>
      <c r="AF58" s="247"/>
      <c r="AG58" s="247"/>
      <c r="AH58" s="247"/>
      <c r="AI58" s="247" t="s">
        <v>412</v>
      </c>
      <c r="AJ58" s="247"/>
      <c r="AK58" s="247"/>
      <c r="AL58" s="247"/>
      <c r="AM58" s="247" t="s">
        <v>509</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700</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390</v>
      </c>
      <c r="AF85" s="247"/>
      <c r="AG85" s="247"/>
      <c r="AH85" s="247"/>
      <c r="AI85" s="247" t="s">
        <v>412</v>
      </c>
      <c r="AJ85" s="247"/>
      <c r="AK85" s="247"/>
      <c r="AL85" s="247"/>
      <c r="AM85" s="247" t="s">
        <v>509</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390</v>
      </c>
      <c r="AF90" s="247"/>
      <c r="AG90" s="247"/>
      <c r="AH90" s="247"/>
      <c r="AI90" s="247" t="s">
        <v>412</v>
      </c>
      <c r="AJ90" s="247"/>
      <c r="AK90" s="247"/>
      <c r="AL90" s="247"/>
      <c r="AM90" s="247" t="s">
        <v>509</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390</v>
      </c>
      <c r="AF95" s="247"/>
      <c r="AG95" s="247"/>
      <c r="AH95" s="247"/>
      <c r="AI95" s="247" t="s">
        <v>412</v>
      </c>
      <c r="AJ95" s="247"/>
      <c r="AK95" s="247"/>
      <c r="AL95" s="247"/>
      <c r="AM95" s="247" t="s">
        <v>509</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390</v>
      </c>
      <c r="AF100" s="539"/>
      <c r="AG100" s="539"/>
      <c r="AH100" s="540"/>
      <c r="AI100" s="538" t="s">
        <v>412</v>
      </c>
      <c r="AJ100" s="539"/>
      <c r="AK100" s="539"/>
      <c r="AL100" s="540"/>
      <c r="AM100" s="538" t="s">
        <v>509</v>
      </c>
      <c r="AN100" s="539"/>
      <c r="AO100" s="539"/>
      <c r="AP100" s="540"/>
      <c r="AQ100" s="317" t="s">
        <v>417</v>
      </c>
      <c r="AR100" s="318"/>
      <c r="AS100" s="318"/>
      <c r="AT100" s="319"/>
      <c r="AU100" s="317" t="s">
        <v>541</v>
      </c>
      <c r="AV100" s="318"/>
      <c r="AW100" s="318"/>
      <c r="AX100" s="320"/>
    </row>
    <row r="101" spans="1:60" ht="23.25" customHeight="1" x14ac:dyDescent="0.15">
      <c r="A101" s="418"/>
      <c r="B101" s="419"/>
      <c r="C101" s="419"/>
      <c r="D101" s="419"/>
      <c r="E101" s="419"/>
      <c r="F101" s="420"/>
      <c r="G101" s="108" t="s">
        <v>757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726</v>
      </c>
      <c r="AC101" s="460"/>
      <c r="AD101" s="460"/>
      <c r="AE101" s="282" t="s">
        <v>716</v>
      </c>
      <c r="AF101" s="282"/>
      <c r="AG101" s="282"/>
      <c r="AH101" s="282"/>
      <c r="AI101" s="282" t="s">
        <v>716</v>
      </c>
      <c r="AJ101" s="282"/>
      <c r="AK101" s="282"/>
      <c r="AL101" s="282"/>
      <c r="AM101" s="282">
        <v>2</v>
      </c>
      <c r="AN101" s="282"/>
      <c r="AO101" s="282"/>
      <c r="AP101" s="282"/>
      <c r="AQ101" s="282">
        <v>2</v>
      </c>
      <c r="AR101" s="282"/>
      <c r="AS101" s="282"/>
      <c r="AT101" s="282"/>
      <c r="AU101" s="218" t="s">
        <v>743</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726</v>
      </c>
      <c r="AC102" s="460"/>
      <c r="AD102" s="460"/>
      <c r="AE102" s="282" t="s">
        <v>716</v>
      </c>
      <c r="AF102" s="282"/>
      <c r="AG102" s="282"/>
      <c r="AH102" s="282"/>
      <c r="AI102" s="282" t="s">
        <v>716</v>
      </c>
      <c r="AJ102" s="282"/>
      <c r="AK102" s="282"/>
      <c r="AL102" s="282"/>
      <c r="AM102" s="282">
        <v>2</v>
      </c>
      <c r="AN102" s="282"/>
      <c r="AO102" s="282"/>
      <c r="AP102" s="282"/>
      <c r="AQ102" s="282">
        <v>2</v>
      </c>
      <c r="AR102" s="282"/>
      <c r="AS102" s="282"/>
      <c r="AT102" s="282"/>
      <c r="AU102" s="225" t="s">
        <v>743</v>
      </c>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541</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541</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541</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541</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390</v>
      </c>
      <c r="AF115" s="247"/>
      <c r="AG115" s="247"/>
      <c r="AH115" s="247"/>
      <c r="AI115" s="247" t="s">
        <v>412</v>
      </c>
      <c r="AJ115" s="247"/>
      <c r="AK115" s="247"/>
      <c r="AL115" s="247"/>
      <c r="AM115" s="247" t="s">
        <v>509</v>
      </c>
      <c r="AN115" s="247"/>
      <c r="AO115" s="247"/>
      <c r="AP115" s="247"/>
      <c r="AQ115" s="589" t="s">
        <v>542</v>
      </c>
      <c r="AR115" s="590"/>
      <c r="AS115" s="590"/>
      <c r="AT115" s="590"/>
      <c r="AU115" s="590"/>
      <c r="AV115" s="590"/>
      <c r="AW115" s="590"/>
      <c r="AX115" s="591"/>
    </row>
    <row r="116" spans="1:51" ht="23.25" customHeight="1" x14ac:dyDescent="0.15">
      <c r="A116" s="435"/>
      <c r="B116" s="436"/>
      <c r="C116" s="436"/>
      <c r="D116" s="436"/>
      <c r="E116" s="436"/>
      <c r="F116" s="437"/>
      <c r="G116" s="387" t="s">
        <v>727</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728</v>
      </c>
      <c r="AC116" s="462"/>
      <c r="AD116" s="463"/>
      <c r="AE116" s="282" t="s">
        <v>716</v>
      </c>
      <c r="AF116" s="282"/>
      <c r="AG116" s="282"/>
      <c r="AH116" s="282"/>
      <c r="AI116" s="282" t="s">
        <v>716</v>
      </c>
      <c r="AJ116" s="282"/>
      <c r="AK116" s="282"/>
      <c r="AL116" s="282"/>
      <c r="AM116" s="282">
        <v>8</v>
      </c>
      <c r="AN116" s="282"/>
      <c r="AO116" s="282"/>
      <c r="AP116" s="282"/>
      <c r="AQ116" s="218">
        <v>9</v>
      </c>
      <c r="AR116" s="219"/>
      <c r="AS116" s="219"/>
      <c r="AT116" s="219"/>
      <c r="AU116" s="219"/>
      <c r="AV116" s="219"/>
      <c r="AW116" s="219"/>
      <c r="AX116" s="221"/>
    </row>
    <row r="117" spans="1:51" ht="46.5"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729</v>
      </c>
      <c r="AC117" s="472"/>
      <c r="AD117" s="473"/>
      <c r="AE117" s="550" t="s">
        <v>716</v>
      </c>
      <c r="AF117" s="550"/>
      <c r="AG117" s="550"/>
      <c r="AH117" s="550"/>
      <c r="AI117" s="550" t="s">
        <v>716</v>
      </c>
      <c r="AJ117" s="550"/>
      <c r="AK117" s="550"/>
      <c r="AL117" s="550"/>
      <c r="AM117" s="550" t="s">
        <v>735</v>
      </c>
      <c r="AN117" s="550"/>
      <c r="AO117" s="550"/>
      <c r="AP117" s="550"/>
      <c r="AQ117" s="550" t="s">
        <v>742</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390</v>
      </c>
      <c r="AF118" s="247"/>
      <c r="AG118" s="247"/>
      <c r="AH118" s="247"/>
      <c r="AI118" s="247" t="s">
        <v>412</v>
      </c>
      <c r="AJ118" s="247"/>
      <c r="AK118" s="247"/>
      <c r="AL118" s="247"/>
      <c r="AM118" s="247" t="s">
        <v>509</v>
      </c>
      <c r="AN118" s="247"/>
      <c r="AO118" s="247"/>
      <c r="AP118" s="247"/>
      <c r="AQ118" s="589" t="s">
        <v>542</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390</v>
      </c>
      <c r="AF121" s="247"/>
      <c r="AG121" s="247"/>
      <c r="AH121" s="247"/>
      <c r="AI121" s="247" t="s">
        <v>412</v>
      </c>
      <c r="AJ121" s="247"/>
      <c r="AK121" s="247"/>
      <c r="AL121" s="247"/>
      <c r="AM121" s="247" t="s">
        <v>509</v>
      </c>
      <c r="AN121" s="247"/>
      <c r="AO121" s="247"/>
      <c r="AP121" s="247"/>
      <c r="AQ121" s="589" t="s">
        <v>542</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390</v>
      </c>
      <c r="AF124" s="247"/>
      <c r="AG124" s="247"/>
      <c r="AH124" s="247"/>
      <c r="AI124" s="247" t="s">
        <v>412</v>
      </c>
      <c r="AJ124" s="247"/>
      <c r="AK124" s="247"/>
      <c r="AL124" s="247"/>
      <c r="AM124" s="247" t="s">
        <v>509</v>
      </c>
      <c r="AN124" s="247"/>
      <c r="AO124" s="247"/>
      <c r="AP124" s="247"/>
      <c r="AQ124" s="589" t="s">
        <v>542</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390</v>
      </c>
      <c r="AF127" s="247"/>
      <c r="AG127" s="247"/>
      <c r="AH127" s="247"/>
      <c r="AI127" s="247" t="s">
        <v>412</v>
      </c>
      <c r="AJ127" s="247"/>
      <c r="AK127" s="247"/>
      <c r="AL127" s="247"/>
      <c r="AM127" s="247" t="s">
        <v>509</v>
      </c>
      <c r="AN127" s="247"/>
      <c r="AO127" s="247"/>
      <c r="AP127" s="247"/>
      <c r="AQ127" s="589" t="s">
        <v>542</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405</v>
      </c>
      <c r="B130" s="186"/>
      <c r="C130" s="185" t="s">
        <v>236</v>
      </c>
      <c r="D130" s="186"/>
      <c r="E130" s="170" t="s">
        <v>265</v>
      </c>
      <c r="F130" s="171"/>
      <c r="G130" s="172" t="s">
        <v>730</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731</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699</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756</v>
      </c>
      <c r="AR133" s="200"/>
      <c r="AS133" s="136" t="s">
        <v>233</v>
      </c>
      <c r="AT133" s="137"/>
      <c r="AU133" s="201" t="s">
        <v>756</v>
      </c>
      <c r="AV133" s="201"/>
      <c r="AW133" s="136" t="s">
        <v>179</v>
      </c>
      <c r="AX133" s="196"/>
      <c r="AY133">
        <f>$AY$132</f>
        <v>1</v>
      </c>
    </row>
    <row r="134" spans="1:51" ht="39.75" customHeight="1" x14ac:dyDescent="0.15">
      <c r="A134" s="190"/>
      <c r="B134" s="187"/>
      <c r="C134" s="181"/>
      <c r="D134" s="187"/>
      <c r="E134" s="181"/>
      <c r="F134" s="182"/>
      <c r="G134" s="107" t="s">
        <v>756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756</v>
      </c>
      <c r="AC134" s="206"/>
      <c r="AD134" s="206"/>
      <c r="AE134" s="207" t="s">
        <v>756</v>
      </c>
      <c r="AF134" s="208"/>
      <c r="AG134" s="208"/>
      <c r="AH134" s="208"/>
      <c r="AI134" s="207" t="s">
        <v>756</v>
      </c>
      <c r="AJ134" s="208"/>
      <c r="AK134" s="208"/>
      <c r="AL134" s="208"/>
      <c r="AM134" s="207" t="s">
        <v>756</v>
      </c>
      <c r="AN134" s="208"/>
      <c r="AO134" s="208"/>
      <c r="AP134" s="208"/>
      <c r="AQ134" s="207" t="s">
        <v>756</v>
      </c>
      <c r="AR134" s="208"/>
      <c r="AS134" s="208"/>
      <c r="AT134" s="208"/>
      <c r="AU134" s="207" t="s">
        <v>756</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756</v>
      </c>
      <c r="AC135" s="214"/>
      <c r="AD135" s="214"/>
      <c r="AE135" s="207" t="s">
        <v>756</v>
      </c>
      <c r="AF135" s="208"/>
      <c r="AG135" s="208"/>
      <c r="AH135" s="208"/>
      <c r="AI135" s="207" t="s">
        <v>756</v>
      </c>
      <c r="AJ135" s="208"/>
      <c r="AK135" s="208"/>
      <c r="AL135" s="208"/>
      <c r="AM135" s="207" t="s">
        <v>756</v>
      </c>
      <c r="AN135" s="208"/>
      <c r="AO135" s="208"/>
      <c r="AP135" s="208"/>
      <c r="AQ135" s="207" t="s">
        <v>756</v>
      </c>
      <c r="AR135" s="208"/>
      <c r="AS135" s="208"/>
      <c r="AT135" s="208"/>
      <c r="AU135" s="207" t="s">
        <v>756</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699</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699</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699</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699</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739</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thickBot="1" x14ac:dyDescent="0.2">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699</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699</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699</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699</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699</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699</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699</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699</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699</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699</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699</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699</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699</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699</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699</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699</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699</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699</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699</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699</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671</v>
      </c>
      <c r="D430" s="927"/>
      <c r="E430" s="175" t="s">
        <v>399</v>
      </c>
      <c r="F430" s="893"/>
      <c r="G430" s="894" t="s">
        <v>252</v>
      </c>
      <c r="H430" s="126"/>
      <c r="I430" s="126"/>
      <c r="J430" s="895"/>
      <c r="K430" s="896"/>
      <c r="L430" s="896"/>
      <c r="M430" s="896"/>
      <c r="N430" s="896"/>
      <c r="O430" s="896"/>
      <c r="P430" s="896"/>
      <c r="Q430" s="896"/>
      <c r="R430" s="896"/>
      <c r="S430" s="896"/>
      <c r="T430" s="897"/>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hidden="1"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543</v>
      </c>
      <c r="AJ431" s="334"/>
      <c r="AK431" s="334"/>
      <c r="AL431" s="158"/>
      <c r="AM431" s="334" t="s">
        <v>544</v>
      </c>
      <c r="AN431" s="334"/>
      <c r="AO431" s="334"/>
      <c r="AP431" s="158"/>
      <c r="AQ431" s="158" t="s">
        <v>232</v>
      </c>
      <c r="AR431" s="133"/>
      <c r="AS431" s="133"/>
      <c r="AT431" s="134"/>
      <c r="AU431" s="139" t="s">
        <v>134</v>
      </c>
      <c r="AV431" s="139"/>
      <c r="AW431" s="139"/>
      <c r="AX431" s="140"/>
      <c r="AY431">
        <f>COUNTA($G$433)</f>
        <v>0</v>
      </c>
    </row>
    <row r="432" spans="1:51" ht="18.75" hidden="1"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0</v>
      </c>
    </row>
    <row r="433" spans="1:51" ht="23.25" hidden="1" customHeight="1" x14ac:dyDescent="0.15">
      <c r="A433" s="190"/>
      <c r="B433" s="187"/>
      <c r="C433" s="181"/>
      <c r="D433" s="187"/>
      <c r="E433" s="338"/>
      <c r="F433" s="339"/>
      <c r="G433" s="107"/>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c r="AC433" s="214"/>
      <c r="AD433" s="214"/>
      <c r="AE433" s="336"/>
      <c r="AF433" s="208"/>
      <c r="AG433" s="208"/>
      <c r="AH433" s="208"/>
      <c r="AI433" s="336"/>
      <c r="AJ433" s="208"/>
      <c r="AK433" s="208"/>
      <c r="AL433" s="208"/>
      <c r="AM433" s="336"/>
      <c r="AN433" s="208"/>
      <c r="AO433" s="208"/>
      <c r="AP433" s="337"/>
      <c r="AQ433" s="336"/>
      <c r="AR433" s="208"/>
      <c r="AS433" s="208"/>
      <c r="AT433" s="337"/>
      <c r="AU433" s="208"/>
      <c r="AV433" s="208"/>
      <c r="AW433" s="208"/>
      <c r="AX433" s="209"/>
      <c r="AY433">
        <f t="shared" ref="AY433:AY435" si="63">$AY$431</f>
        <v>0</v>
      </c>
    </row>
    <row r="434" spans="1:51" ht="23.25" hidden="1"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c r="AC434" s="206"/>
      <c r="AD434" s="206"/>
      <c r="AE434" s="336"/>
      <c r="AF434" s="208"/>
      <c r="AG434" s="208"/>
      <c r="AH434" s="337"/>
      <c r="AI434" s="336"/>
      <c r="AJ434" s="208"/>
      <c r="AK434" s="208"/>
      <c r="AL434" s="208"/>
      <c r="AM434" s="336"/>
      <c r="AN434" s="208"/>
      <c r="AO434" s="208"/>
      <c r="AP434" s="337"/>
      <c r="AQ434" s="336"/>
      <c r="AR434" s="208"/>
      <c r="AS434" s="208"/>
      <c r="AT434" s="337"/>
      <c r="AU434" s="208"/>
      <c r="AV434" s="208"/>
      <c r="AW434" s="208"/>
      <c r="AX434" s="209"/>
      <c r="AY434">
        <f t="shared" si="63"/>
        <v>0</v>
      </c>
    </row>
    <row r="435" spans="1:51" ht="23.25" hidden="1"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c r="AF435" s="208"/>
      <c r="AG435" s="208"/>
      <c r="AH435" s="337"/>
      <c r="AI435" s="336"/>
      <c r="AJ435" s="208"/>
      <c r="AK435" s="208"/>
      <c r="AL435" s="208"/>
      <c r="AM435" s="336"/>
      <c r="AN435" s="208"/>
      <c r="AO435" s="208"/>
      <c r="AP435" s="337"/>
      <c r="AQ435" s="336"/>
      <c r="AR435" s="208"/>
      <c r="AS435" s="208"/>
      <c r="AT435" s="337"/>
      <c r="AU435" s="208"/>
      <c r="AV435" s="208"/>
      <c r="AW435" s="208"/>
      <c r="AX435" s="209"/>
      <c r="AY435">
        <f t="shared" si="63"/>
        <v>0</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543</v>
      </c>
      <c r="AJ436" s="334"/>
      <c r="AK436" s="334"/>
      <c r="AL436" s="158"/>
      <c r="AM436" s="334" t="s">
        <v>544</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543</v>
      </c>
      <c r="AJ441" s="334"/>
      <c r="AK441" s="334"/>
      <c r="AL441" s="158"/>
      <c r="AM441" s="334" t="s">
        <v>544</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543</v>
      </c>
      <c r="AJ446" s="334"/>
      <c r="AK446" s="334"/>
      <c r="AL446" s="158"/>
      <c r="AM446" s="334" t="s">
        <v>544</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543</v>
      </c>
      <c r="AJ451" s="334"/>
      <c r="AK451" s="334"/>
      <c r="AL451" s="158"/>
      <c r="AM451" s="334" t="s">
        <v>544</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hidden="1"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543</v>
      </c>
      <c r="AJ456" s="334"/>
      <c r="AK456" s="334"/>
      <c r="AL456" s="158"/>
      <c r="AM456" s="334" t="s">
        <v>544</v>
      </c>
      <c r="AN456" s="334"/>
      <c r="AO456" s="334"/>
      <c r="AP456" s="158"/>
      <c r="AQ456" s="158" t="s">
        <v>232</v>
      </c>
      <c r="AR456" s="133"/>
      <c r="AS456" s="133"/>
      <c r="AT456" s="134"/>
      <c r="AU456" s="139" t="s">
        <v>134</v>
      </c>
      <c r="AV456" s="139"/>
      <c r="AW456" s="139"/>
      <c r="AX456" s="140"/>
      <c r="AY456">
        <f>COUNTA($G$458)</f>
        <v>0</v>
      </c>
    </row>
    <row r="457" spans="1:51" ht="18.75" hidden="1"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0</v>
      </c>
    </row>
    <row r="458" spans="1:51" ht="23.25" hidden="1" customHeight="1" x14ac:dyDescent="0.15">
      <c r="A458" s="190"/>
      <c r="B458" s="187"/>
      <c r="C458" s="181"/>
      <c r="D458" s="187"/>
      <c r="E458" s="338"/>
      <c r="F458" s="339"/>
      <c r="G458" s="107"/>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c r="AC458" s="214"/>
      <c r="AD458" s="214"/>
      <c r="AE458" s="336"/>
      <c r="AF458" s="208"/>
      <c r="AG458" s="208"/>
      <c r="AH458" s="208"/>
      <c r="AI458" s="336"/>
      <c r="AJ458" s="208"/>
      <c r="AK458" s="208"/>
      <c r="AL458" s="208"/>
      <c r="AM458" s="336"/>
      <c r="AN458" s="208"/>
      <c r="AO458" s="208"/>
      <c r="AP458" s="337"/>
      <c r="AQ458" s="336"/>
      <c r="AR458" s="208"/>
      <c r="AS458" s="208"/>
      <c r="AT458" s="337"/>
      <c r="AU458" s="208"/>
      <c r="AV458" s="208"/>
      <c r="AW458" s="208"/>
      <c r="AX458" s="209"/>
      <c r="AY458">
        <f t="shared" ref="AY458:AY460" si="68">$AY$456</f>
        <v>0</v>
      </c>
    </row>
    <row r="459" spans="1:51" ht="23.25" hidden="1"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c r="AC459" s="206"/>
      <c r="AD459" s="206"/>
      <c r="AE459" s="336"/>
      <c r="AF459" s="208"/>
      <c r="AG459" s="208"/>
      <c r="AH459" s="337"/>
      <c r="AI459" s="336"/>
      <c r="AJ459" s="208"/>
      <c r="AK459" s="208"/>
      <c r="AL459" s="208"/>
      <c r="AM459" s="336"/>
      <c r="AN459" s="208"/>
      <c r="AO459" s="208"/>
      <c r="AP459" s="337"/>
      <c r="AQ459" s="336"/>
      <c r="AR459" s="208"/>
      <c r="AS459" s="208"/>
      <c r="AT459" s="337"/>
      <c r="AU459" s="208"/>
      <c r="AV459" s="208"/>
      <c r="AW459" s="208"/>
      <c r="AX459" s="209"/>
      <c r="AY459">
        <f t="shared" si="68"/>
        <v>0</v>
      </c>
    </row>
    <row r="460" spans="1:51" ht="23.25" hidden="1"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c r="AF460" s="208"/>
      <c r="AG460" s="208"/>
      <c r="AH460" s="337"/>
      <c r="AI460" s="336"/>
      <c r="AJ460" s="208"/>
      <c r="AK460" s="208"/>
      <c r="AL460" s="208"/>
      <c r="AM460" s="336"/>
      <c r="AN460" s="208"/>
      <c r="AO460" s="208"/>
      <c r="AP460" s="337"/>
      <c r="AQ460" s="336"/>
      <c r="AR460" s="208"/>
      <c r="AS460" s="208"/>
      <c r="AT460" s="337"/>
      <c r="AU460" s="208"/>
      <c r="AV460" s="208"/>
      <c r="AW460" s="208"/>
      <c r="AX460" s="209"/>
      <c r="AY460">
        <f t="shared" si="68"/>
        <v>0</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543</v>
      </c>
      <c r="AJ461" s="334"/>
      <c r="AK461" s="334"/>
      <c r="AL461" s="158"/>
      <c r="AM461" s="334" t="s">
        <v>544</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543</v>
      </c>
      <c r="AJ466" s="334"/>
      <c r="AK466" s="334"/>
      <c r="AL466" s="158"/>
      <c r="AM466" s="334" t="s">
        <v>544</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543</v>
      </c>
      <c r="AJ471" s="334"/>
      <c r="AK471" s="334"/>
      <c r="AL471" s="158"/>
      <c r="AM471" s="334" t="s">
        <v>544</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543</v>
      </c>
      <c r="AJ476" s="334"/>
      <c r="AK476" s="334"/>
      <c r="AL476" s="158"/>
      <c r="AM476" s="334" t="s">
        <v>544</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543</v>
      </c>
      <c r="AJ485" s="334"/>
      <c r="AK485" s="334"/>
      <c r="AL485" s="158"/>
      <c r="AM485" s="334" t="s">
        <v>544</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543</v>
      </c>
      <c r="AJ490" s="334"/>
      <c r="AK490" s="334"/>
      <c r="AL490" s="158"/>
      <c r="AM490" s="334" t="s">
        <v>544</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543</v>
      </c>
      <c r="AJ495" s="334"/>
      <c r="AK495" s="334"/>
      <c r="AL495" s="158"/>
      <c r="AM495" s="334" t="s">
        <v>544</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543</v>
      </c>
      <c r="AJ500" s="334"/>
      <c r="AK500" s="334"/>
      <c r="AL500" s="158"/>
      <c r="AM500" s="334" t="s">
        <v>544</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543</v>
      </c>
      <c r="AJ505" s="334"/>
      <c r="AK505" s="334"/>
      <c r="AL505" s="158"/>
      <c r="AM505" s="334" t="s">
        <v>544</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543</v>
      </c>
      <c r="AJ510" s="334"/>
      <c r="AK510" s="334"/>
      <c r="AL510" s="158"/>
      <c r="AM510" s="334" t="s">
        <v>544</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543</v>
      </c>
      <c r="AJ515" s="334"/>
      <c r="AK515" s="334"/>
      <c r="AL515" s="158"/>
      <c r="AM515" s="334" t="s">
        <v>544</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543</v>
      </c>
      <c r="AJ520" s="334"/>
      <c r="AK520" s="334"/>
      <c r="AL520" s="158"/>
      <c r="AM520" s="334" t="s">
        <v>544</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543</v>
      </c>
      <c r="AJ525" s="334"/>
      <c r="AK525" s="334"/>
      <c r="AL525" s="158"/>
      <c r="AM525" s="334" t="s">
        <v>544</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543</v>
      </c>
      <c r="AJ530" s="334"/>
      <c r="AK530" s="334"/>
      <c r="AL530" s="158"/>
      <c r="AM530" s="334" t="s">
        <v>544</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543</v>
      </c>
      <c r="AJ539" s="334"/>
      <c r="AK539" s="334"/>
      <c r="AL539" s="158"/>
      <c r="AM539" s="334" t="s">
        <v>544</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543</v>
      </c>
      <c r="AJ544" s="334"/>
      <c r="AK544" s="334"/>
      <c r="AL544" s="158"/>
      <c r="AM544" s="334" t="s">
        <v>544</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543</v>
      </c>
      <c r="AJ549" s="334"/>
      <c r="AK549" s="334"/>
      <c r="AL549" s="158"/>
      <c r="AM549" s="334" t="s">
        <v>544</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543</v>
      </c>
      <c r="AJ554" s="334"/>
      <c r="AK554" s="334"/>
      <c r="AL554" s="158"/>
      <c r="AM554" s="334" t="s">
        <v>544</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543</v>
      </c>
      <c r="AJ559" s="334"/>
      <c r="AK559" s="334"/>
      <c r="AL559" s="158"/>
      <c r="AM559" s="334" t="s">
        <v>544</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543</v>
      </c>
      <c r="AJ564" s="334"/>
      <c r="AK564" s="334"/>
      <c r="AL564" s="158"/>
      <c r="AM564" s="334" t="s">
        <v>544</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543</v>
      </c>
      <c r="AJ569" s="334"/>
      <c r="AK569" s="334"/>
      <c r="AL569" s="158"/>
      <c r="AM569" s="334" t="s">
        <v>544</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543</v>
      </c>
      <c r="AJ574" s="334"/>
      <c r="AK574" s="334"/>
      <c r="AL574" s="158"/>
      <c r="AM574" s="334" t="s">
        <v>544</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543</v>
      </c>
      <c r="AJ579" s="334"/>
      <c r="AK579" s="334"/>
      <c r="AL579" s="158"/>
      <c r="AM579" s="334" t="s">
        <v>544</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543</v>
      </c>
      <c r="AJ584" s="334"/>
      <c r="AK584" s="334"/>
      <c r="AL584" s="158"/>
      <c r="AM584" s="334" t="s">
        <v>544</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543</v>
      </c>
      <c r="AJ593" s="334"/>
      <c r="AK593" s="334"/>
      <c r="AL593" s="158"/>
      <c r="AM593" s="334" t="s">
        <v>544</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543</v>
      </c>
      <c r="AJ598" s="334"/>
      <c r="AK598" s="334"/>
      <c r="AL598" s="158"/>
      <c r="AM598" s="334" t="s">
        <v>544</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543</v>
      </c>
      <c r="AJ603" s="334"/>
      <c r="AK603" s="334"/>
      <c r="AL603" s="158"/>
      <c r="AM603" s="334" t="s">
        <v>544</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543</v>
      </c>
      <c r="AJ608" s="334"/>
      <c r="AK608" s="334"/>
      <c r="AL608" s="158"/>
      <c r="AM608" s="334" t="s">
        <v>544</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543</v>
      </c>
      <c r="AJ613" s="334"/>
      <c r="AK613" s="334"/>
      <c r="AL613" s="158"/>
      <c r="AM613" s="334" t="s">
        <v>544</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543</v>
      </c>
      <c r="AJ618" s="334"/>
      <c r="AK618" s="334"/>
      <c r="AL618" s="158"/>
      <c r="AM618" s="334" t="s">
        <v>544</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543</v>
      </c>
      <c r="AJ623" s="334"/>
      <c r="AK623" s="334"/>
      <c r="AL623" s="158"/>
      <c r="AM623" s="334" t="s">
        <v>544</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543</v>
      </c>
      <c r="AJ628" s="334"/>
      <c r="AK628" s="334"/>
      <c r="AL628" s="158"/>
      <c r="AM628" s="334" t="s">
        <v>544</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543</v>
      </c>
      <c r="AJ633" s="334"/>
      <c r="AK633" s="334"/>
      <c r="AL633" s="158"/>
      <c r="AM633" s="334" t="s">
        <v>544</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543</v>
      </c>
      <c r="AJ638" s="334"/>
      <c r="AK638" s="334"/>
      <c r="AL638" s="158"/>
      <c r="AM638" s="334" t="s">
        <v>544</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543</v>
      </c>
      <c r="AJ647" s="334"/>
      <c r="AK647" s="334"/>
      <c r="AL647" s="158"/>
      <c r="AM647" s="334" t="s">
        <v>544</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543</v>
      </c>
      <c r="AJ652" s="334"/>
      <c r="AK652" s="334"/>
      <c r="AL652" s="158"/>
      <c r="AM652" s="334" t="s">
        <v>544</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543</v>
      </c>
      <c r="AJ657" s="334"/>
      <c r="AK657" s="334"/>
      <c r="AL657" s="158"/>
      <c r="AM657" s="334" t="s">
        <v>544</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543</v>
      </c>
      <c r="AJ662" s="334"/>
      <c r="AK662" s="334"/>
      <c r="AL662" s="158"/>
      <c r="AM662" s="334" t="s">
        <v>544</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543</v>
      </c>
      <c r="AJ667" s="334"/>
      <c r="AK667" s="334"/>
      <c r="AL667" s="158"/>
      <c r="AM667" s="334" t="s">
        <v>544</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543</v>
      </c>
      <c r="AJ672" s="334"/>
      <c r="AK672" s="334"/>
      <c r="AL672" s="158"/>
      <c r="AM672" s="334" t="s">
        <v>544</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543</v>
      </c>
      <c r="AJ677" s="334"/>
      <c r="AK677" s="334"/>
      <c r="AL677" s="158"/>
      <c r="AM677" s="334" t="s">
        <v>544</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543</v>
      </c>
      <c r="AJ682" s="334"/>
      <c r="AK682" s="334"/>
      <c r="AL682" s="158"/>
      <c r="AM682" s="334" t="s">
        <v>544</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543</v>
      </c>
      <c r="AJ687" s="334"/>
      <c r="AK687" s="334"/>
      <c r="AL687" s="158"/>
      <c r="AM687" s="334" t="s">
        <v>544</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543</v>
      </c>
      <c r="AJ692" s="334"/>
      <c r="AK692" s="334"/>
      <c r="AL692" s="158"/>
      <c r="AM692" s="334" t="s">
        <v>544</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60"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733</v>
      </c>
      <c r="AE702" s="342"/>
      <c r="AF702" s="342"/>
      <c r="AG702" s="379" t="s">
        <v>736</v>
      </c>
      <c r="AH702" s="380"/>
      <c r="AI702" s="380"/>
      <c r="AJ702" s="380"/>
      <c r="AK702" s="380"/>
      <c r="AL702" s="380"/>
      <c r="AM702" s="380"/>
      <c r="AN702" s="380"/>
      <c r="AO702" s="380"/>
      <c r="AP702" s="380"/>
      <c r="AQ702" s="380"/>
      <c r="AR702" s="380"/>
      <c r="AS702" s="380"/>
      <c r="AT702" s="380"/>
      <c r="AU702" s="380"/>
      <c r="AV702" s="380"/>
      <c r="AW702" s="380"/>
      <c r="AX702" s="381"/>
    </row>
    <row r="703" spans="1:51" ht="60"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733</v>
      </c>
      <c r="AE703" s="323"/>
      <c r="AF703" s="323"/>
      <c r="AG703" s="104" t="s">
        <v>737</v>
      </c>
      <c r="AH703" s="105"/>
      <c r="AI703" s="105"/>
      <c r="AJ703" s="105"/>
      <c r="AK703" s="105"/>
      <c r="AL703" s="105"/>
      <c r="AM703" s="105"/>
      <c r="AN703" s="105"/>
      <c r="AO703" s="105"/>
      <c r="AP703" s="105"/>
      <c r="AQ703" s="105"/>
      <c r="AR703" s="105"/>
      <c r="AS703" s="105"/>
      <c r="AT703" s="105"/>
      <c r="AU703" s="105"/>
      <c r="AV703" s="105"/>
      <c r="AW703" s="105"/>
      <c r="AX703" s="106"/>
    </row>
    <row r="704" spans="1:51" ht="60"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733</v>
      </c>
      <c r="AE704" s="781"/>
      <c r="AF704" s="781"/>
      <c r="AG704" s="168" t="s">
        <v>738</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733</v>
      </c>
      <c r="AE705" s="713"/>
      <c r="AF705" s="713"/>
      <c r="AG705" s="128" t="s">
        <v>750</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381</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749</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749</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751</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733</v>
      </c>
      <c r="AE709" s="323"/>
      <c r="AF709" s="323"/>
      <c r="AG709" s="104" t="s">
        <v>752</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751</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733</v>
      </c>
      <c r="AE711" s="323"/>
      <c r="AF711" s="323"/>
      <c r="AG711" s="104" t="s">
        <v>753</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751</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751</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751</v>
      </c>
      <c r="AE714" s="803"/>
      <c r="AF714" s="804"/>
      <c r="AG714" s="734"/>
      <c r="AH714" s="735"/>
      <c r="AI714" s="735"/>
      <c r="AJ714" s="735"/>
      <c r="AK714" s="735"/>
      <c r="AL714" s="735"/>
      <c r="AM714" s="735"/>
      <c r="AN714" s="735"/>
      <c r="AO714" s="735"/>
      <c r="AP714" s="735"/>
      <c r="AQ714" s="735"/>
      <c r="AR714" s="735"/>
      <c r="AS714" s="735"/>
      <c r="AT714" s="735"/>
      <c r="AU714" s="735"/>
      <c r="AV714" s="735"/>
      <c r="AW714" s="735"/>
      <c r="AX714" s="736"/>
    </row>
    <row r="715" spans="1:50" ht="36.75"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733</v>
      </c>
      <c r="AE715" s="603"/>
      <c r="AF715" s="654"/>
      <c r="AG715" s="740" t="s">
        <v>754</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751</v>
      </c>
      <c r="AE716" s="625"/>
      <c r="AF716" s="625"/>
      <c r="AG716" s="104"/>
      <c r="AH716" s="105"/>
      <c r="AI716" s="105"/>
      <c r="AJ716" s="105"/>
      <c r="AK716" s="105"/>
      <c r="AL716" s="105"/>
      <c r="AM716" s="105"/>
      <c r="AN716" s="105"/>
      <c r="AO716" s="105"/>
      <c r="AP716" s="105"/>
      <c r="AQ716" s="105"/>
      <c r="AR716" s="105"/>
      <c r="AS716" s="105"/>
      <c r="AT716" s="105"/>
      <c r="AU716" s="105"/>
      <c r="AV716" s="105"/>
      <c r="AW716" s="105"/>
      <c r="AX716" s="106"/>
    </row>
    <row r="717" spans="1:50" ht="34.5"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733</v>
      </c>
      <c r="AE717" s="323"/>
      <c r="AF717" s="323"/>
      <c r="AG717" s="104" t="s">
        <v>754</v>
      </c>
      <c r="AH717" s="105"/>
      <c r="AI717" s="105"/>
      <c r="AJ717" s="105"/>
      <c r="AK717" s="105"/>
      <c r="AL717" s="105"/>
      <c r="AM717" s="105"/>
      <c r="AN717" s="105"/>
      <c r="AO717" s="105"/>
      <c r="AP717" s="105"/>
      <c r="AQ717" s="105"/>
      <c r="AR717" s="105"/>
      <c r="AS717" s="105"/>
      <c r="AT717" s="105"/>
      <c r="AU717" s="105"/>
      <c r="AV717" s="105"/>
      <c r="AW717" s="105"/>
      <c r="AX717" s="106"/>
    </row>
    <row r="718" spans="1:50" ht="34.5"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733</v>
      </c>
      <c r="AE718" s="323"/>
      <c r="AF718" s="323"/>
      <c r="AG718" s="130" t="s">
        <v>754</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751</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740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741</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t="s">
        <v>762</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t="s">
        <v>763</v>
      </c>
      <c r="B731" s="672"/>
      <c r="C731" s="672"/>
      <c r="D731" s="672"/>
      <c r="E731" s="673"/>
      <c r="F731" s="727" t="s">
        <v>764</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t="s">
        <v>382</v>
      </c>
      <c r="B733" s="672"/>
      <c r="C733" s="672"/>
      <c r="D733" s="672"/>
      <c r="E733" s="673"/>
      <c r="F733" s="635" t="s">
        <v>765</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672</v>
      </c>
      <c r="B737" s="211"/>
      <c r="C737" s="211"/>
      <c r="D737" s="212"/>
      <c r="E737" s="950"/>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397</v>
      </c>
      <c r="B738" s="361"/>
      <c r="C738" s="361"/>
      <c r="D738" s="361"/>
      <c r="E738" s="950"/>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396</v>
      </c>
      <c r="B739" s="361"/>
      <c r="C739" s="361"/>
      <c r="D739" s="361"/>
      <c r="E739" s="950"/>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395</v>
      </c>
      <c r="B740" s="361"/>
      <c r="C740" s="361"/>
      <c r="D740" s="361"/>
      <c r="E740" s="950"/>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394</v>
      </c>
      <c r="B741" s="361"/>
      <c r="C741" s="361"/>
      <c r="D741" s="361"/>
      <c r="E741" s="950"/>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393</v>
      </c>
      <c r="B742" s="361"/>
      <c r="C742" s="361"/>
      <c r="D742" s="361"/>
      <c r="E742" s="950"/>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392</v>
      </c>
      <c r="B743" s="361"/>
      <c r="C743" s="361"/>
      <c r="D743" s="361"/>
      <c r="E743" s="950"/>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391</v>
      </c>
      <c r="B744" s="361"/>
      <c r="C744" s="361"/>
      <c r="D744" s="361"/>
      <c r="E744" s="950"/>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390</v>
      </c>
      <c r="B745" s="361"/>
      <c r="C745" s="361"/>
      <c r="D745" s="361"/>
      <c r="E745" s="987"/>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545</v>
      </c>
      <c r="B746" s="361"/>
      <c r="C746" s="361"/>
      <c r="D746" s="361"/>
      <c r="E746" s="956" t="s">
        <v>710</v>
      </c>
      <c r="F746" s="954"/>
      <c r="G746" s="954"/>
      <c r="H746" s="100" t="str">
        <f>IF(E746="","","-")</f>
        <v>-</v>
      </c>
      <c r="I746" s="954" t="s">
        <v>732</v>
      </c>
      <c r="J746" s="954"/>
      <c r="K746" s="100" t="str">
        <f>IF(I746="","","-")</f>
        <v>-</v>
      </c>
      <c r="L746" s="955">
        <v>45</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509</v>
      </c>
      <c r="B747" s="361"/>
      <c r="C747" s="361"/>
      <c r="D747" s="361"/>
      <c r="E747" s="956" t="s">
        <v>710</v>
      </c>
      <c r="F747" s="954"/>
      <c r="G747" s="954"/>
      <c r="H747" s="100" t="str">
        <f>IF(E747="","","-")</f>
        <v>-</v>
      </c>
      <c r="I747" s="954" t="s">
        <v>413</v>
      </c>
      <c r="J747" s="954"/>
      <c r="K747" s="100" t="str">
        <f>IF(I747="","","-")</f>
        <v>-</v>
      </c>
      <c r="L747" s="955">
        <v>47</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384</v>
      </c>
      <c r="B748" s="613"/>
      <c r="C748" s="613"/>
      <c r="D748" s="613"/>
      <c r="E748" s="613"/>
      <c r="F748" s="614"/>
      <c r="G748" s="83" t="s">
        <v>708</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386</v>
      </c>
      <c r="B787" s="627"/>
      <c r="C787" s="627"/>
      <c r="D787" s="627"/>
      <c r="E787" s="627"/>
      <c r="F787" s="628"/>
      <c r="G787" s="593" t="s">
        <v>755</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759</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747</v>
      </c>
      <c r="H789" s="669"/>
      <c r="I789" s="669"/>
      <c r="J789" s="669"/>
      <c r="K789" s="670"/>
      <c r="L789" s="662" t="s">
        <v>748</v>
      </c>
      <c r="M789" s="663"/>
      <c r="N789" s="663"/>
      <c r="O789" s="663"/>
      <c r="P789" s="663"/>
      <c r="Q789" s="663"/>
      <c r="R789" s="663"/>
      <c r="S789" s="663"/>
      <c r="T789" s="663"/>
      <c r="U789" s="663"/>
      <c r="V789" s="663"/>
      <c r="W789" s="663"/>
      <c r="X789" s="664"/>
      <c r="Y789" s="382">
        <v>8.5</v>
      </c>
      <c r="Z789" s="383"/>
      <c r="AA789" s="383"/>
      <c r="AB789" s="800"/>
      <c r="AC789" s="668" t="s">
        <v>747</v>
      </c>
      <c r="AD789" s="669"/>
      <c r="AE789" s="669"/>
      <c r="AF789" s="669"/>
      <c r="AG789" s="670"/>
      <c r="AH789" s="662" t="s">
        <v>748</v>
      </c>
      <c r="AI789" s="663"/>
      <c r="AJ789" s="663"/>
      <c r="AK789" s="663"/>
      <c r="AL789" s="663"/>
      <c r="AM789" s="663"/>
      <c r="AN789" s="663"/>
      <c r="AO789" s="663"/>
      <c r="AP789" s="663"/>
      <c r="AQ789" s="663"/>
      <c r="AR789" s="663"/>
      <c r="AS789" s="663"/>
      <c r="AT789" s="664"/>
      <c r="AU789" s="382">
        <v>6.1</v>
      </c>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8.5</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6.1</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746</v>
      </c>
      <c r="D845" s="343"/>
      <c r="E845" s="343"/>
      <c r="F845" s="343"/>
      <c r="G845" s="343"/>
      <c r="H845" s="343"/>
      <c r="I845" s="343"/>
      <c r="J845" s="344" t="s">
        <v>743</v>
      </c>
      <c r="K845" s="345"/>
      <c r="L845" s="345"/>
      <c r="M845" s="345"/>
      <c r="N845" s="345"/>
      <c r="O845" s="345"/>
      <c r="P845" s="359" t="s">
        <v>745</v>
      </c>
      <c r="Q845" s="346"/>
      <c r="R845" s="346"/>
      <c r="S845" s="346"/>
      <c r="T845" s="346"/>
      <c r="U845" s="346"/>
      <c r="V845" s="346"/>
      <c r="W845" s="346"/>
      <c r="X845" s="346"/>
      <c r="Y845" s="347">
        <v>8.5</v>
      </c>
      <c r="Z845" s="348"/>
      <c r="AA845" s="348"/>
      <c r="AB845" s="349"/>
      <c r="AC845" s="350" t="s">
        <v>376</v>
      </c>
      <c r="AD845" s="351"/>
      <c r="AE845" s="351"/>
      <c r="AF845" s="351"/>
      <c r="AG845" s="351"/>
      <c r="AH845" s="366">
        <v>3</v>
      </c>
      <c r="AI845" s="367"/>
      <c r="AJ845" s="367"/>
      <c r="AK845" s="367"/>
      <c r="AL845" s="354">
        <v>100</v>
      </c>
      <c r="AM845" s="355"/>
      <c r="AN845" s="355"/>
      <c r="AO845" s="356"/>
      <c r="AP845" s="357"/>
      <c r="AQ845" s="357"/>
      <c r="AR845" s="357"/>
      <c r="AS845" s="357"/>
      <c r="AT845" s="357"/>
      <c r="AU845" s="357"/>
      <c r="AV845" s="357"/>
      <c r="AW845" s="357"/>
      <c r="AX845" s="357"/>
    </row>
    <row r="846" spans="1:51" ht="30" hidden="1" customHeight="1" x14ac:dyDescent="0.15">
      <c r="A846" s="370">
        <v>2</v>
      </c>
      <c r="B846" s="370">
        <v>1</v>
      </c>
      <c r="C846" s="358"/>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350"/>
      <c r="AD846" s="351"/>
      <c r="AE846" s="351"/>
      <c r="AF846" s="351"/>
      <c r="AG846" s="351"/>
      <c r="AH846" s="366"/>
      <c r="AI846" s="367"/>
      <c r="AJ846" s="367"/>
      <c r="AK846" s="367"/>
      <c r="AL846" s="354"/>
      <c r="AM846" s="355"/>
      <c r="AN846" s="355"/>
      <c r="AO846" s="356"/>
      <c r="AP846" s="357"/>
      <c r="AQ846" s="357"/>
      <c r="AR846" s="357"/>
      <c r="AS846" s="357"/>
      <c r="AT846" s="357"/>
      <c r="AU846" s="357"/>
      <c r="AV846" s="357"/>
      <c r="AW846" s="357"/>
      <c r="AX846" s="357"/>
      <c r="AY846">
        <f>COUNTA($C$846)</f>
        <v>0</v>
      </c>
    </row>
    <row r="847" spans="1:51" ht="30" hidden="1" customHeight="1" x14ac:dyDescent="0.15">
      <c r="A847" s="370">
        <v>3</v>
      </c>
      <c r="B847" s="370">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0">
        <v>4</v>
      </c>
      <c r="B848" s="370">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758</v>
      </c>
      <c r="D878" s="343"/>
      <c r="E878" s="343"/>
      <c r="F878" s="343"/>
      <c r="G878" s="343"/>
      <c r="H878" s="343"/>
      <c r="I878" s="343"/>
      <c r="J878" s="344">
        <v>8010401050783</v>
      </c>
      <c r="K878" s="345"/>
      <c r="L878" s="345"/>
      <c r="M878" s="345"/>
      <c r="N878" s="345"/>
      <c r="O878" s="345"/>
      <c r="P878" s="346" t="s">
        <v>745</v>
      </c>
      <c r="Q878" s="346"/>
      <c r="R878" s="346"/>
      <c r="S878" s="346"/>
      <c r="T878" s="346"/>
      <c r="U878" s="346"/>
      <c r="V878" s="346"/>
      <c r="W878" s="346"/>
      <c r="X878" s="346"/>
      <c r="Y878" s="347">
        <v>6.1</v>
      </c>
      <c r="Z878" s="348"/>
      <c r="AA878" s="348"/>
      <c r="AB878" s="349"/>
      <c r="AC878" s="350" t="s">
        <v>376</v>
      </c>
      <c r="AD878" s="351"/>
      <c r="AE878" s="351"/>
      <c r="AF878" s="351"/>
      <c r="AG878" s="351"/>
      <c r="AH878" s="366">
        <v>9</v>
      </c>
      <c r="AI878" s="367"/>
      <c r="AJ878" s="367"/>
      <c r="AK878" s="367"/>
      <c r="AL878" s="354">
        <v>99</v>
      </c>
      <c r="AM878" s="355"/>
      <c r="AN878" s="355"/>
      <c r="AO878" s="356"/>
      <c r="AP878" s="357"/>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369"/>
      <c r="F1110" s="369"/>
      <c r="G1110" s="369"/>
      <c r="H1110" s="369"/>
      <c r="I1110" s="369"/>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350"/>
      <c r="AD1110" s="351"/>
      <c r="AE1110" s="351"/>
      <c r="AF1110" s="351"/>
      <c r="AG1110" s="351"/>
      <c r="AH1110" s="352"/>
      <c r="AI1110" s="353"/>
      <c r="AJ1110" s="353"/>
      <c r="AK1110" s="353"/>
      <c r="AL1110" s="354"/>
      <c r="AM1110" s="355"/>
      <c r="AN1110" s="355"/>
      <c r="AO1110" s="356"/>
      <c r="AP1110" s="357"/>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36" max="49" man="1"/>
    <brk id="714"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546</v>
      </c>
      <c r="AA1" s="29" t="s">
        <v>82</v>
      </c>
      <c r="AB1" s="29" t="s">
        <v>547</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733</v>
      </c>
      <c r="H2" s="13" t="str">
        <f>IF(G2="","",F2)</f>
        <v>一般会計</v>
      </c>
      <c r="I2" s="13" t="str">
        <f>IF(H2="","",IF(I1&lt;&gt;"",CONCATENATE(I1,"、",H2),H2))</f>
        <v>一般会計</v>
      </c>
      <c r="K2" s="14" t="s">
        <v>103</v>
      </c>
      <c r="L2" s="15"/>
      <c r="M2" s="13" t="str">
        <f>IF(L2="","",K2)</f>
        <v/>
      </c>
      <c r="N2" s="13" t="str">
        <f>IF(M2="","",IF(N1&lt;&gt;"",CONCATENATE(N1,"、",M2),M2))</f>
        <v/>
      </c>
      <c r="O2" s="13"/>
      <c r="P2" s="12" t="s">
        <v>74</v>
      </c>
      <c r="Q2" s="17" t="s">
        <v>733</v>
      </c>
      <c r="R2" s="13" t="str">
        <f>IF(Q2="","",P2)</f>
        <v>直接実施</v>
      </c>
      <c r="S2" s="13" t="str">
        <f>IF(R2="","",IF(S1&lt;&gt;"",CONCATENATE(S1,"、",R2),R2))</f>
        <v>直接実施</v>
      </c>
      <c r="T2" s="13"/>
      <c r="U2" s="101">
        <v>20</v>
      </c>
      <c r="W2" s="32" t="s">
        <v>178</v>
      </c>
      <c r="Y2" s="32" t="s">
        <v>68</v>
      </c>
      <c r="Z2" s="32" t="s">
        <v>68</v>
      </c>
      <c r="AA2" s="94" t="s">
        <v>411</v>
      </c>
      <c r="AB2" s="94" t="s">
        <v>641</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733</v>
      </c>
      <c r="R3" s="13" t="str">
        <f t="shared" ref="R3:R8" si="3">IF(Q3="","",P3)</f>
        <v>委託・請負</v>
      </c>
      <c r="S3" s="13" t="str">
        <f t="shared" ref="S3:S8" si="4">IF(R3="",S2,IF(S2&lt;&gt;"",CONCATENATE(S2,"、",R3),R3))</f>
        <v>直接実施、委託・請負</v>
      </c>
      <c r="T3" s="13"/>
      <c r="U3" s="32" t="s">
        <v>673</v>
      </c>
      <c r="W3" s="32" t="s">
        <v>150</v>
      </c>
      <c r="Y3" s="32" t="s">
        <v>69</v>
      </c>
      <c r="Z3" s="32" t="s">
        <v>548</v>
      </c>
      <c r="AA3" s="94" t="s">
        <v>511</v>
      </c>
      <c r="AB3" s="94" t="s">
        <v>642</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674</v>
      </c>
      <c r="W4" s="32" t="s">
        <v>151</v>
      </c>
      <c r="Y4" s="32" t="s">
        <v>418</v>
      </c>
      <c r="Z4" s="32" t="s">
        <v>549</v>
      </c>
      <c r="AA4" s="94" t="s">
        <v>512</v>
      </c>
      <c r="AB4" s="94" t="s">
        <v>643</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698</v>
      </c>
      <c r="Y5" s="32" t="s">
        <v>419</v>
      </c>
      <c r="Z5" s="32" t="s">
        <v>550</v>
      </c>
      <c r="AA5" s="94" t="s">
        <v>513</v>
      </c>
      <c r="AB5" s="94" t="s">
        <v>644</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387</v>
      </c>
      <c r="W6" s="32" t="s">
        <v>152</v>
      </c>
      <c r="Y6" s="32" t="s">
        <v>420</v>
      </c>
      <c r="Z6" s="32" t="s">
        <v>551</v>
      </c>
      <c r="AA6" s="94" t="s">
        <v>514</v>
      </c>
      <c r="AB6" s="94" t="s">
        <v>645</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421</v>
      </c>
      <c r="Z7" s="32" t="s">
        <v>552</v>
      </c>
      <c r="AA7" s="94" t="s">
        <v>515</v>
      </c>
      <c r="AB7" s="94" t="s">
        <v>646</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413</v>
      </c>
      <c r="W8" s="32" t="s">
        <v>154</v>
      </c>
      <c r="Y8" s="32" t="s">
        <v>422</v>
      </c>
      <c r="Z8" s="32" t="s">
        <v>553</v>
      </c>
      <c r="AA8" s="94" t="s">
        <v>516</v>
      </c>
      <c r="AB8" s="94" t="s">
        <v>647</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414</v>
      </c>
      <c r="W9" s="32" t="s">
        <v>155</v>
      </c>
      <c r="Y9" s="32" t="s">
        <v>423</v>
      </c>
      <c r="Z9" s="32" t="s">
        <v>554</v>
      </c>
      <c r="AA9" s="94" t="s">
        <v>517</v>
      </c>
      <c r="AB9" s="94" t="s">
        <v>648</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424</v>
      </c>
      <c r="Z10" s="32" t="s">
        <v>555</v>
      </c>
      <c r="AA10" s="94" t="s">
        <v>518</v>
      </c>
      <c r="AB10" s="94" t="s">
        <v>649</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733</v>
      </c>
      <c r="M11" s="13" t="str">
        <f t="shared" si="2"/>
        <v>その他の事項経費</v>
      </c>
      <c r="N11" s="13" t="str">
        <f t="shared" si="6"/>
        <v>その他の事項経費</v>
      </c>
      <c r="O11" s="13"/>
      <c r="P11" s="13"/>
      <c r="Q11" s="19"/>
      <c r="T11" s="13"/>
      <c r="W11" s="32" t="s">
        <v>157</v>
      </c>
      <c r="Y11" s="32" t="s">
        <v>425</v>
      </c>
      <c r="Z11" s="32" t="s">
        <v>556</v>
      </c>
      <c r="AA11" s="94" t="s">
        <v>519</v>
      </c>
      <c r="AB11" s="94" t="s">
        <v>650</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675</v>
      </c>
      <c r="W12" s="32" t="s">
        <v>158</v>
      </c>
      <c r="Y12" s="32" t="s">
        <v>426</v>
      </c>
      <c r="Z12" s="32" t="s">
        <v>557</v>
      </c>
      <c r="AA12" s="94" t="s">
        <v>520</v>
      </c>
      <c r="AB12" s="94" t="s">
        <v>651</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427</v>
      </c>
      <c r="Z13" s="32" t="s">
        <v>558</v>
      </c>
      <c r="AA13" s="94" t="s">
        <v>521</v>
      </c>
      <c r="AB13" s="94" t="s">
        <v>652</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676</v>
      </c>
      <c r="W14" s="32" t="s">
        <v>160</v>
      </c>
      <c r="Y14" s="32" t="s">
        <v>428</v>
      </c>
      <c r="Z14" s="32" t="s">
        <v>559</v>
      </c>
      <c r="AA14" s="94" t="s">
        <v>522</v>
      </c>
      <c r="AB14" s="94" t="s">
        <v>653</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677</v>
      </c>
      <c r="W15" s="32" t="s">
        <v>161</v>
      </c>
      <c r="Y15" s="32" t="s">
        <v>429</v>
      </c>
      <c r="Z15" s="32" t="s">
        <v>560</v>
      </c>
      <c r="AA15" s="94" t="s">
        <v>523</v>
      </c>
      <c r="AB15" s="94" t="s">
        <v>654</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678</v>
      </c>
      <c r="W16" s="32" t="s">
        <v>162</v>
      </c>
      <c r="Y16" s="32" t="s">
        <v>430</v>
      </c>
      <c r="Z16" s="32" t="s">
        <v>561</v>
      </c>
      <c r="AA16" s="94" t="s">
        <v>524</v>
      </c>
      <c r="AB16" s="94" t="s">
        <v>655</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679</v>
      </c>
      <c r="W17" s="32" t="s">
        <v>163</v>
      </c>
      <c r="Y17" s="32" t="s">
        <v>431</v>
      </c>
      <c r="Z17" s="32" t="s">
        <v>562</v>
      </c>
      <c r="AA17" s="94" t="s">
        <v>525</v>
      </c>
      <c r="AB17" s="94" t="s">
        <v>656</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680</v>
      </c>
      <c r="W18" s="32" t="s">
        <v>164</v>
      </c>
      <c r="Y18" s="32" t="s">
        <v>432</v>
      </c>
      <c r="Z18" s="32" t="s">
        <v>563</v>
      </c>
      <c r="AA18" s="94" t="s">
        <v>526</v>
      </c>
      <c r="AB18" s="94" t="s">
        <v>657</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681</v>
      </c>
      <c r="W19" s="32" t="s">
        <v>165</v>
      </c>
      <c r="Y19" s="32" t="s">
        <v>433</v>
      </c>
      <c r="Z19" s="32" t="s">
        <v>564</v>
      </c>
      <c r="AA19" s="94" t="s">
        <v>527</v>
      </c>
      <c r="AB19" s="94" t="s">
        <v>658</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682</v>
      </c>
      <c r="W20" s="32" t="s">
        <v>166</v>
      </c>
      <c r="Y20" s="32" t="s">
        <v>434</v>
      </c>
      <c r="Z20" s="32" t="s">
        <v>565</v>
      </c>
      <c r="AA20" s="94" t="s">
        <v>528</v>
      </c>
      <c r="AB20" s="94" t="s">
        <v>659</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683</v>
      </c>
      <c r="W21" s="32" t="s">
        <v>167</v>
      </c>
      <c r="Y21" s="32" t="s">
        <v>435</v>
      </c>
      <c r="Z21" s="32" t="s">
        <v>566</v>
      </c>
      <c r="AA21" s="94" t="s">
        <v>529</v>
      </c>
      <c r="AB21" s="94" t="s">
        <v>660</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684</v>
      </c>
      <c r="W22" s="32" t="s">
        <v>168</v>
      </c>
      <c r="Y22" s="32" t="s">
        <v>436</v>
      </c>
      <c r="Z22" s="32" t="s">
        <v>567</v>
      </c>
      <c r="AA22" s="94" t="s">
        <v>530</v>
      </c>
      <c r="AB22" s="94" t="s">
        <v>661</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685</v>
      </c>
      <c r="W23" s="32" t="s">
        <v>701</v>
      </c>
      <c r="Y23" s="32" t="s">
        <v>437</v>
      </c>
      <c r="Z23" s="32" t="s">
        <v>568</v>
      </c>
      <c r="AA23" s="94" t="s">
        <v>531</v>
      </c>
      <c r="AB23" s="94" t="s">
        <v>662</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686</v>
      </c>
      <c r="Y24" s="32" t="s">
        <v>438</v>
      </c>
      <c r="Z24" s="32" t="s">
        <v>569</v>
      </c>
      <c r="AA24" s="94" t="s">
        <v>532</v>
      </c>
      <c r="AB24" s="94" t="s">
        <v>663</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687</v>
      </c>
      <c r="Y25" s="32" t="s">
        <v>439</v>
      </c>
      <c r="Z25" s="32" t="s">
        <v>570</v>
      </c>
      <c r="AA25" s="94" t="s">
        <v>533</v>
      </c>
      <c r="AB25" s="94" t="s">
        <v>664</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688</v>
      </c>
      <c r="Y26" s="32" t="s">
        <v>440</v>
      </c>
      <c r="Z26" s="32" t="s">
        <v>571</v>
      </c>
      <c r="AA26" s="94" t="s">
        <v>534</v>
      </c>
      <c r="AB26" s="94" t="s">
        <v>665</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689</v>
      </c>
      <c r="Y27" s="32" t="s">
        <v>441</v>
      </c>
      <c r="Z27" s="32" t="s">
        <v>572</v>
      </c>
      <c r="AA27" s="94" t="s">
        <v>535</v>
      </c>
      <c r="AB27" s="94" t="s">
        <v>666</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690</v>
      </c>
      <c r="Y28" s="32" t="s">
        <v>442</v>
      </c>
      <c r="Z28" s="32" t="s">
        <v>573</v>
      </c>
      <c r="AA28" s="94" t="s">
        <v>536</v>
      </c>
      <c r="AB28" s="94" t="s">
        <v>667</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691</v>
      </c>
      <c r="Y29" s="32" t="s">
        <v>443</v>
      </c>
      <c r="Z29" s="32" t="s">
        <v>574</v>
      </c>
      <c r="AA29" s="94" t="s">
        <v>537</v>
      </c>
      <c r="AB29" s="94" t="s">
        <v>668</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692</v>
      </c>
      <c r="Y30" s="32" t="s">
        <v>444</v>
      </c>
      <c r="Z30" s="32" t="s">
        <v>575</v>
      </c>
      <c r="AA30" s="94" t="s">
        <v>538</v>
      </c>
      <c r="AB30" s="94" t="s">
        <v>669</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693</v>
      </c>
      <c r="Y31" s="32" t="s">
        <v>445</v>
      </c>
      <c r="Z31" s="32" t="s">
        <v>576</v>
      </c>
      <c r="AA31" s="94" t="s">
        <v>539</v>
      </c>
      <c r="AB31" s="94" t="s">
        <v>670</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694</v>
      </c>
      <c r="Y32" s="32" t="s">
        <v>446</v>
      </c>
      <c r="Z32" s="32" t="s">
        <v>577</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695</v>
      </c>
      <c r="Y33" s="32" t="s">
        <v>447</v>
      </c>
      <c r="Z33" s="32" t="s">
        <v>578</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696</v>
      </c>
      <c r="Y34" s="32" t="s">
        <v>448</v>
      </c>
      <c r="Z34" s="32" t="s">
        <v>579</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580</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697</v>
      </c>
      <c r="Y36" s="32" t="s">
        <v>450</v>
      </c>
      <c r="Z36" s="32" t="s">
        <v>581</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582</v>
      </c>
      <c r="AF37" s="30"/>
      <c r="AK37" s="51" t="str">
        <f t="shared" si="7"/>
        <v>j</v>
      </c>
    </row>
    <row r="38" spans="1:37" x14ac:dyDescent="0.15">
      <c r="A38" s="13"/>
      <c r="B38" s="13"/>
      <c r="F38" s="13"/>
      <c r="G38" s="19"/>
      <c r="K38" s="13"/>
      <c r="L38" s="13"/>
      <c r="O38" s="13"/>
      <c r="P38" s="13"/>
      <c r="Q38" s="19"/>
      <c r="T38" s="13"/>
      <c r="U38" s="32" t="s">
        <v>388</v>
      </c>
      <c r="Y38" s="32" t="s">
        <v>452</v>
      </c>
      <c r="Z38" s="32" t="s">
        <v>583</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584</v>
      </c>
      <c r="AF39" s="30"/>
      <c r="AK39" s="51" t="str">
        <f t="shared" si="7"/>
        <v>l</v>
      </c>
    </row>
    <row r="40" spans="1:37" x14ac:dyDescent="0.15">
      <c r="A40" s="13"/>
      <c r="B40" s="13"/>
      <c r="F40" s="13"/>
      <c r="G40" s="19"/>
      <c r="K40" s="13"/>
      <c r="L40" s="13"/>
      <c r="O40" s="13"/>
      <c r="P40" s="13"/>
      <c r="Q40" s="19"/>
      <c r="T40" s="13"/>
      <c r="Y40" s="32" t="s">
        <v>454</v>
      </c>
      <c r="Z40" s="32" t="s">
        <v>585</v>
      </c>
      <c r="AF40" s="30"/>
      <c r="AK40" s="51" t="str">
        <f t="shared" si="7"/>
        <v>m</v>
      </c>
    </row>
    <row r="41" spans="1:37" x14ac:dyDescent="0.15">
      <c r="A41" s="13"/>
      <c r="B41" s="13"/>
      <c r="F41" s="13"/>
      <c r="G41" s="19"/>
      <c r="K41" s="13"/>
      <c r="L41" s="13"/>
      <c r="O41" s="13"/>
      <c r="P41" s="13"/>
      <c r="Q41" s="19"/>
      <c r="T41" s="13"/>
      <c r="Y41" s="32" t="s">
        <v>455</v>
      </c>
      <c r="Z41" s="32" t="s">
        <v>586</v>
      </c>
      <c r="AF41" s="30"/>
      <c r="AK41" s="51" t="str">
        <f t="shared" si="7"/>
        <v>n</v>
      </c>
    </row>
    <row r="42" spans="1:37" x14ac:dyDescent="0.15">
      <c r="A42" s="13"/>
      <c r="B42" s="13"/>
      <c r="F42" s="13"/>
      <c r="G42" s="19"/>
      <c r="K42" s="13"/>
      <c r="L42" s="13"/>
      <c r="O42" s="13"/>
      <c r="P42" s="13"/>
      <c r="Q42" s="19"/>
      <c r="T42" s="13"/>
      <c r="Y42" s="32" t="s">
        <v>456</v>
      </c>
      <c r="Z42" s="32" t="s">
        <v>587</v>
      </c>
      <c r="AF42" s="30"/>
      <c r="AK42" s="51" t="str">
        <f t="shared" si="7"/>
        <v>o</v>
      </c>
    </row>
    <row r="43" spans="1:37" x14ac:dyDescent="0.15">
      <c r="A43" s="13"/>
      <c r="B43" s="13"/>
      <c r="F43" s="13"/>
      <c r="G43" s="19"/>
      <c r="K43" s="13"/>
      <c r="L43" s="13"/>
      <c r="O43" s="13"/>
      <c r="P43" s="13"/>
      <c r="Q43" s="19"/>
      <c r="T43" s="13"/>
      <c r="Y43" s="32" t="s">
        <v>457</v>
      </c>
      <c r="Z43" s="32" t="s">
        <v>588</v>
      </c>
      <c r="AF43" s="30"/>
      <c r="AK43" s="51" t="str">
        <f t="shared" si="7"/>
        <v>p</v>
      </c>
    </row>
    <row r="44" spans="1:37" x14ac:dyDescent="0.15">
      <c r="A44" s="13"/>
      <c r="B44" s="13"/>
      <c r="F44" s="13"/>
      <c r="G44" s="19"/>
      <c r="K44" s="13"/>
      <c r="L44" s="13"/>
      <c r="O44" s="13"/>
      <c r="P44" s="13"/>
      <c r="Q44" s="19"/>
      <c r="T44" s="13"/>
      <c r="Y44" s="32" t="s">
        <v>458</v>
      </c>
      <c r="Z44" s="32" t="s">
        <v>589</v>
      </c>
      <c r="AF44" s="30"/>
      <c r="AK44" s="51" t="str">
        <f t="shared" si="7"/>
        <v>q</v>
      </c>
    </row>
    <row r="45" spans="1:37" x14ac:dyDescent="0.15">
      <c r="A45" s="13"/>
      <c r="B45" s="13"/>
      <c r="F45" s="13"/>
      <c r="G45" s="19"/>
      <c r="K45" s="13"/>
      <c r="L45" s="13"/>
      <c r="O45" s="13"/>
      <c r="P45" s="13"/>
      <c r="Q45" s="19"/>
      <c r="T45" s="13"/>
      <c r="Y45" s="32" t="s">
        <v>459</v>
      </c>
      <c r="Z45" s="32" t="s">
        <v>590</v>
      </c>
      <c r="AF45" s="30"/>
      <c r="AK45" s="51" t="str">
        <f t="shared" si="7"/>
        <v>r</v>
      </c>
    </row>
    <row r="46" spans="1:37" x14ac:dyDescent="0.15">
      <c r="A46" s="13"/>
      <c r="B46" s="13"/>
      <c r="F46" s="13"/>
      <c r="G46" s="19"/>
      <c r="K46" s="13"/>
      <c r="L46" s="13"/>
      <c r="O46" s="13"/>
      <c r="P46" s="13"/>
      <c r="Q46" s="19"/>
      <c r="T46" s="13"/>
      <c r="Y46" s="32" t="s">
        <v>460</v>
      </c>
      <c r="Z46" s="32" t="s">
        <v>591</v>
      </c>
      <c r="AF46" s="30"/>
      <c r="AK46" s="51" t="str">
        <f t="shared" si="7"/>
        <v>s</v>
      </c>
    </row>
    <row r="47" spans="1:37" x14ac:dyDescent="0.15">
      <c r="A47" s="13"/>
      <c r="B47" s="13"/>
      <c r="F47" s="13"/>
      <c r="G47" s="19"/>
      <c r="K47" s="13"/>
      <c r="L47" s="13"/>
      <c r="O47" s="13"/>
      <c r="P47" s="13"/>
      <c r="Q47" s="19"/>
      <c r="T47" s="13"/>
      <c r="Y47" s="32" t="s">
        <v>461</v>
      </c>
      <c r="Z47" s="32" t="s">
        <v>592</v>
      </c>
      <c r="AF47" s="30"/>
      <c r="AK47" s="51" t="str">
        <f t="shared" si="7"/>
        <v>t</v>
      </c>
    </row>
    <row r="48" spans="1:37" x14ac:dyDescent="0.15">
      <c r="A48" s="13"/>
      <c r="B48" s="13"/>
      <c r="F48" s="13"/>
      <c r="G48" s="19"/>
      <c r="K48" s="13"/>
      <c r="L48" s="13"/>
      <c r="O48" s="13"/>
      <c r="P48" s="13"/>
      <c r="Q48" s="19"/>
      <c r="T48" s="13"/>
      <c r="Y48" s="32" t="s">
        <v>462</v>
      </c>
      <c r="Z48" s="32" t="s">
        <v>593</v>
      </c>
      <c r="AF48" s="30"/>
      <c r="AK48" s="51" t="str">
        <f t="shared" si="7"/>
        <v>u</v>
      </c>
    </row>
    <row r="49" spans="1:37" x14ac:dyDescent="0.15">
      <c r="A49" s="13"/>
      <c r="B49" s="13"/>
      <c r="F49" s="13"/>
      <c r="G49" s="19"/>
      <c r="K49" s="13"/>
      <c r="L49" s="13"/>
      <c r="O49" s="13"/>
      <c r="P49" s="13"/>
      <c r="Q49" s="19"/>
      <c r="T49" s="13"/>
      <c r="Y49" s="32" t="s">
        <v>463</v>
      </c>
      <c r="Z49" s="32" t="s">
        <v>594</v>
      </c>
      <c r="AF49" s="30"/>
      <c r="AK49" s="51" t="str">
        <f t="shared" si="7"/>
        <v>v</v>
      </c>
    </row>
    <row r="50" spans="1:37" x14ac:dyDescent="0.15">
      <c r="A50" s="13"/>
      <c r="B50" s="13"/>
      <c r="F50" s="13"/>
      <c r="G50" s="19"/>
      <c r="K50" s="13"/>
      <c r="L50" s="13"/>
      <c r="O50" s="13"/>
      <c r="P50" s="13"/>
      <c r="Q50" s="19"/>
      <c r="T50" s="13"/>
      <c r="Y50" s="32" t="s">
        <v>464</v>
      </c>
      <c r="Z50" s="32" t="s">
        <v>595</v>
      </c>
      <c r="AF50" s="30"/>
    </row>
    <row r="51" spans="1:37" x14ac:dyDescent="0.15">
      <c r="A51" s="13"/>
      <c r="B51" s="13"/>
      <c r="F51" s="13"/>
      <c r="G51" s="19"/>
      <c r="K51" s="13"/>
      <c r="L51" s="13"/>
      <c r="O51" s="13"/>
      <c r="P51" s="13"/>
      <c r="Q51" s="19"/>
      <c r="T51" s="13"/>
      <c r="Y51" s="32" t="s">
        <v>465</v>
      </c>
      <c r="Z51" s="32" t="s">
        <v>596</v>
      </c>
      <c r="AF51" s="30"/>
    </row>
    <row r="52" spans="1:37" x14ac:dyDescent="0.15">
      <c r="A52" s="13"/>
      <c r="B52" s="13"/>
      <c r="F52" s="13"/>
      <c r="G52" s="19"/>
      <c r="K52" s="13"/>
      <c r="L52" s="13"/>
      <c r="O52" s="13"/>
      <c r="P52" s="13"/>
      <c r="Q52" s="19"/>
      <c r="T52" s="13"/>
      <c r="Y52" s="32" t="s">
        <v>466</v>
      </c>
      <c r="Z52" s="32" t="s">
        <v>597</v>
      </c>
      <c r="AF52" s="30"/>
    </row>
    <row r="53" spans="1:37" x14ac:dyDescent="0.15">
      <c r="A53" s="13"/>
      <c r="B53" s="13"/>
      <c r="F53" s="13"/>
      <c r="G53" s="19"/>
      <c r="K53" s="13"/>
      <c r="L53" s="13"/>
      <c r="O53" s="13"/>
      <c r="P53" s="13"/>
      <c r="Q53" s="19"/>
      <c r="T53" s="13"/>
      <c r="Y53" s="32" t="s">
        <v>467</v>
      </c>
      <c r="Z53" s="32" t="s">
        <v>598</v>
      </c>
      <c r="AF53" s="30"/>
    </row>
    <row r="54" spans="1:37" x14ac:dyDescent="0.15">
      <c r="A54" s="13"/>
      <c r="B54" s="13"/>
      <c r="F54" s="13"/>
      <c r="G54" s="19"/>
      <c r="K54" s="13"/>
      <c r="L54" s="13"/>
      <c r="O54" s="13"/>
      <c r="P54" s="20"/>
      <c r="Q54" s="19"/>
      <c r="T54" s="13"/>
      <c r="Y54" s="32" t="s">
        <v>468</v>
      </c>
      <c r="Z54" s="32" t="s">
        <v>599</v>
      </c>
      <c r="AF54" s="30"/>
    </row>
    <row r="55" spans="1:37" x14ac:dyDescent="0.15">
      <c r="A55" s="13"/>
      <c r="B55" s="13"/>
      <c r="F55" s="13"/>
      <c r="G55" s="19"/>
      <c r="K55" s="13"/>
      <c r="L55" s="13"/>
      <c r="O55" s="13"/>
      <c r="P55" s="13"/>
      <c r="Q55" s="19"/>
      <c r="T55" s="13"/>
      <c r="Y55" s="32" t="s">
        <v>469</v>
      </c>
      <c r="Z55" s="32" t="s">
        <v>600</v>
      </c>
      <c r="AF55" s="30"/>
    </row>
    <row r="56" spans="1:37" x14ac:dyDescent="0.15">
      <c r="A56" s="13"/>
      <c r="B56" s="13"/>
      <c r="F56" s="13"/>
      <c r="G56" s="19"/>
      <c r="K56" s="13"/>
      <c r="L56" s="13"/>
      <c r="O56" s="13"/>
      <c r="P56" s="13"/>
      <c r="Q56" s="19"/>
      <c r="T56" s="13"/>
      <c r="Y56" s="32" t="s">
        <v>470</v>
      </c>
      <c r="Z56" s="32" t="s">
        <v>601</v>
      </c>
      <c r="AF56" s="30"/>
    </row>
    <row r="57" spans="1:37" x14ac:dyDescent="0.15">
      <c r="A57" s="13"/>
      <c r="B57" s="13"/>
      <c r="F57" s="13"/>
      <c r="G57" s="19"/>
      <c r="K57" s="13"/>
      <c r="L57" s="13"/>
      <c r="O57" s="13"/>
      <c r="P57" s="13"/>
      <c r="Q57" s="19"/>
      <c r="T57" s="13"/>
      <c r="Y57" s="32" t="s">
        <v>471</v>
      </c>
      <c r="Z57" s="32" t="s">
        <v>602</v>
      </c>
      <c r="AF57" s="30"/>
    </row>
    <row r="58" spans="1:37" x14ac:dyDescent="0.15">
      <c r="A58" s="13"/>
      <c r="B58" s="13"/>
      <c r="F58" s="13"/>
      <c r="G58" s="19"/>
      <c r="K58" s="13"/>
      <c r="L58" s="13"/>
      <c r="O58" s="13"/>
      <c r="P58" s="13"/>
      <c r="Q58" s="19"/>
      <c r="T58" s="13"/>
      <c r="Y58" s="32" t="s">
        <v>472</v>
      </c>
      <c r="Z58" s="32" t="s">
        <v>603</v>
      </c>
      <c r="AF58" s="30"/>
    </row>
    <row r="59" spans="1:37" x14ac:dyDescent="0.15">
      <c r="A59" s="13"/>
      <c r="B59" s="13"/>
      <c r="F59" s="13"/>
      <c r="G59" s="19"/>
      <c r="K59" s="13"/>
      <c r="L59" s="13"/>
      <c r="O59" s="13"/>
      <c r="P59" s="13"/>
      <c r="Q59" s="19"/>
      <c r="T59" s="13"/>
      <c r="Y59" s="32" t="s">
        <v>473</v>
      </c>
      <c r="Z59" s="32" t="s">
        <v>604</v>
      </c>
      <c r="AF59" s="30"/>
    </row>
    <row r="60" spans="1:37" x14ac:dyDescent="0.15">
      <c r="A60" s="13"/>
      <c r="B60" s="13"/>
      <c r="F60" s="13"/>
      <c r="G60" s="19"/>
      <c r="K60" s="13"/>
      <c r="L60" s="13"/>
      <c r="O60" s="13"/>
      <c r="P60" s="13"/>
      <c r="Q60" s="19"/>
      <c r="T60" s="13"/>
      <c r="Y60" s="32" t="s">
        <v>474</v>
      </c>
      <c r="Z60" s="32" t="s">
        <v>605</v>
      </c>
      <c r="AF60" s="30"/>
    </row>
    <row r="61" spans="1:37" x14ac:dyDescent="0.15">
      <c r="A61" s="13"/>
      <c r="B61" s="13"/>
      <c r="F61" s="13"/>
      <c r="G61" s="19"/>
      <c r="K61" s="13"/>
      <c r="L61" s="13"/>
      <c r="O61" s="13"/>
      <c r="P61" s="13"/>
      <c r="Q61" s="19"/>
      <c r="T61" s="13"/>
      <c r="Y61" s="32" t="s">
        <v>475</v>
      </c>
      <c r="Z61" s="32" t="s">
        <v>606</v>
      </c>
      <c r="AF61" s="30"/>
    </row>
    <row r="62" spans="1:37" x14ac:dyDescent="0.15">
      <c r="A62" s="13"/>
      <c r="B62" s="13"/>
      <c r="F62" s="13"/>
      <c r="G62" s="19"/>
      <c r="K62" s="13"/>
      <c r="L62" s="13"/>
      <c r="O62" s="13"/>
      <c r="P62" s="13"/>
      <c r="Q62" s="19"/>
      <c r="T62" s="13"/>
      <c r="Y62" s="32" t="s">
        <v>476</v>
      </c>
      <c r="Z62" s="32" t="s">
        <v>607</v>
      </c>
      <c r="AF62" s="30"/>
    </row>
    <row r="63" spans="1:37" x14ac:dyDescent="0.15">
      <c r="A63" s="13"/>
      <c r="B63" s="13"/>
      <c r="F63" s="13"/>
      <c r="G63" s="19"/>
      <c r="K63" s="13"/>
      <c r="L63" s="13"/>
      <c r="O63" s="13"/>
      <c r="P63" s="13"/>
      <c r="Q63" s="19"/>
      <c r="T63" s="13"/>
      <c r="Y63" s="32" t="s">
        <v>477</v>
      </c>
      <c r="Z63" s="32" t="s">
        <v>608</v>
      </c>
      <c r="AF63" s="30"/>
    </row>
    <row r="64" spans="1:37" x14ac:dyDescent="0.15">
      <c r="A64" s="13"/>
      <c r="B64" s="13"/>
      <c r="F64" s="13"/>
      <c r="G64" s="19"/>
      <c r="K64" s="13"/>
      <c r="L64" s="13"/>
      <c r="O64" s="13"/>
      <c r="P64" s="13"/>
      <c r="Q64" s="19"/>
      <c r="T64" s="13"/>
      <c r="Y64" s="32" t="s">
        <v>478</v>
      </c>
      <c r="Z64" s="32" t="s">
        <v>609</v>
      </c>
      <c r="AF64" s="30"/>
    </row>
    <row r="65" spans="1:32" x14ac:dyDescent="0.15">
      <c r="A65" s="13"/>
      <c r="B65" s="13"/>
      <c r="F65" s="13"/>
      <c r="G65" s="19"/>
      <c r="K65" s="13"/>
      <c r="L65" s="13"/>
      <c r="O65" s="13"/>
      <c r="P65" s="13"/>
      <c r="Q65" s="19"/>
      <c r="T65" s="13"/>
      <c r="Y65" s="32" t="s">
        <v>479</v>
      </c>
      <c r="Z65" s="32" t="s">
        <v>610</v>
      </c>
      <c r="AF65" s="30"/>
    </row>
    <row r="66" spans="1:32" x14ac:dyDescent="0.15">
      <c r="A66" s="13"/>
      <c r="B66" s="13"/>
      <c r="F66" s="13"/>
      <c r="G66" s="19"/>
      <c r="K66" s="13"/>
      <c r="L66" s="13"/>
      <c r="O66" s="13"/>
      <c r="P66" s="13"/>
      <c r="Q66" s="19"/>
      <c r="T66" s="13"/>
      <c r="Y66" s="32" t="s">
        <v>71</v>
      </c>
      <c r="Z66" s="32" t="s">
        <v>611</v>
      </c>
      <c r="AF66" s="30"/>
    </row>
    <row r="67" spans="1:32" x14ac:dyDescent="0.15">
      <c r="A67" s="13"/>
      <c r="B67" s="13"/>
      <c r="F67" s="13"/>
      <c r="G67" s="19"/>
      <c r="K67" s="13"/>
      <c r="L67" s="13"/>
      <c r="O67" s="13"/>
      <c r="P67" s="13"/>
      <c r="Q67" s="19"/>
      <c r="T67" s="13"/>
      <c r="Y67" s="32" t="s">
        <v>480</v>
      </c>
      <c r="Z67" s="32" t="s">
        <v>612</v>
      </c>
      <c r="AF67" s="30"/>
    </row>
    <row r="68" spans="1:32" x14ac:dyDescent="0.15">
      <c r="A68" s="13"/>
      <c r="B68" s="13"/>
      <c r="F68" s="13"/>
      <c r="G68" s="19"/>
      <c r="K68" s="13"/>
      <c r="L68" s="13"/>
      <c r="O68" s="13"/>
      <c r="P68" s="13"/>
      <c r="Q68" s="19"/>
      <c r="T68" s="13"/>
      <c r="Y68" s="32" t="s">
        <v>481</v>
      </c>
      <c r="Z68" s="32" t="s">
        <v>613</v>
      </c>
      <c r="AF68" s="30"/>
    </row>
    <row r="69" spans="1:32" x14ac:dyDescent="0.15">
      <c r="A69" s="13"/>
      <c r="B69" s="13"/>
      <c r="F69" s="13"/>
      <c r="G69" s="19"/>
      <c r="K69" s="13"/>
      <c r="L69" s="13"/>
      <c r="O69" s="13"/>
      <c r="P69" s="13"/>
      <c r="Q69" s="19"/>
      <c r="T69" s="13"/>
      <c r="Y69" s="32" t="s">
        <v>482</v>
      </c>
      <c r="Z69" s="32" t="s">
        <v>614</v>
      </c>
      <c r="AF69" s="30"/>
    </row>
    <row r="70" spans="1:32" x14ac:dyDescent="0.15">
      <c r="A70" s="13"/>
      <c r="B70" s="13"/>
      <c r="Y70" s="32" t="s">
        <v>483</v>
      </c>
      <c r="Z70" s="32" t="s">
        <v>615</v>
      </c>
    </row>
    <row r="71" spans="1:32" x14ac:dyDescent="0.15">
      <c r="Y71" s="32" t="s">
        <v>484</v>
      </c>
      <c r="Z71" s="32" t="s">
        <v>616</v>
      </c>
    </row>
    <row r="72" spans="1:32" x14ac:dyDescent="0.15">
      <c r="Y72" s="32" t="s">
        <v>485</v>
      </c>
      <c r="Z72" s="32" t="s">
        <v>617</v>
      </c>
    </row>
    <row r="73" spans="1:32" x14ac:dyDescent="0.15">
      <c r="Y73" s="32" t="s">
        <v>486</v>
      </c>
      <c r="Z73" s="32" t="s">
        <v>618</v>
      </c>
    </row>
    <row r="74" spans="1:32" x14ac:dyDescent="0.15">
      <c r="Y74" s="32" t="s">
        <v>487</v>
      </c>
      <c r="Z74" s="32" t="s">
        <v>619</v>
      </c>
    </row>
    <row r="75" spans="1:32" x14ac:dyDescent="0.15">
      <c r="Y75" s="32" t="s">
        <v>488</v>
      </c>
      <c r="Z75" s="32" t="s">
        <v>620</v>
      </c>
    </row>
    <row r="76" spans="1:32" x14ac:dyDescent="0.15">
      <c r="Y76" s="32" t="s">
        <v>489</v>
      </c>
      <c r="Z76" s="32" t="s">
        <v>621</v>
      </c>
    </row>
    <row r="77" spans="1:32" x14ac:dyDescent="0.15">
      <c r="Y77" s="32" t="s">
        <v>490</v>
      </c>
      <c r="Z77" s="32" t="s">
        <v>622</v>
      </c>
    </row>
    <row r="78" spans="1:32" x14ac:dyDescent="0.15">
      <c r="Y78" s="32" t="s">
        <v>491</v>
      </c>
      <c r="Z78" s="32" t="s">
        <v>623</v>
      </c>
    </row>
    <row r="79" spans="1:32" x14ac:dyDescent="0.15">
      <c r="Y79" s="32" t="s">
        <v>492</v>
      </c>
      <c r="Z79" s="32" t="s">
        <v>624</v>
      </c>
    </row>
    <row r="80" spans="1:32" x14ac:dyDescent="0.15">
      <c r="Y80" s="32" t="s">
        <v>493</v>
      </c>
      <c r="Z80" s="32" t="s">
        <v>625</v>
      </c>
    </row>
    <row r="81" spans="25:26" x14ac:dyDescent="0.15">
      <c r="Y81" s="32" t="s">
        <v>494</v>
      </c>
      <c r="Z81" s="32" t="s">
        <v>626</v>
      </c>
    </row>
    <row r="82" spans="25:26" x14ac:dyDescent="0.15">
      <c r="Y82" s="32" t="s">
        <v>495</v>
      </c>
      <c r="Z82" s="32" t="s">
        <v>627</v>
      </c>
    </row>
    <row r="83" spans="25:26" x14ac:dyDescent="0.15">
      <c r="Y83" s="32" t="s">
        <v>496</v>
      </c>
      <c r="Z83" s="32" t="s">
        <v>628</v>
      </c>
    </row>
    <row r="84" spans="25:26" x14ac:dyDescent="0.15">
      <c r="Y84" s="32" t="s">
        <v>497</v>
      </c>
      <c r="Z84" s="32" t="s">
        <v>629</v>
      </c>
    </row>
    <row r="85" spans="25:26" x14ac:dyDescent="0.15">
      <c r="Y85" s="32" t="s">
        <v>498</v>
      </c>
      <c r="Z85" s="32" t="s">
        <v>630</v>
      </c>
    </row>
    <row r="86" spans="25:26" x14ac:dyDescent="0.15">
      <c r="Y86" s="32" t="s">
        <v>499</v>
      </c>
      <c r="Z86" s="32" t="s">
        <v>631</v>
      </c>
    </row>
    <row r="87" spans="25:26" x14ac:dyDescent="0.15">
      <c r="Y87" s="32" t="s">
        <v>500</v>
      </c>
      <c r="Z87" s="32" t="s">
        <v>632</v>
      </c>
    </row>
    <row r="88" spans="25:26" x14ac:dyDescent="0.15">
      <c r="Y88" s="32" t="s">
        <v>501</v>
      </c>
      <c r="Z88" s="32" t="s">
        <v>633</v>
      </c>
    </row>
    <row r="89" spans="25:26" x14ac:dyDescent="0.15">
      <c r="Y89" s="32" t="s">
        <v>502</v>
      </c>
      <c r="Z89" s="32" t="s">
        <v>634</v>
      </c>
    </row>
    <row r="90" spans="25:26" x14ac:dyDescent="0.15">
      <c r="Y90" s="32" t="s">
        <v>503</v>
      </c>
      <c r="Z90" s="32" t="s">
        <v>635</v>
      </c>
    </row>
    <row r="91" spans="25:26" x14ac:dyDescent="0.15">
      <c r="Y91" s="32" t="s">
        <v>504</v>
      </c>
      <c r="Z91" s="32" t="s">
        <v>636</v>
      </c>
    </row>
    <row r="92" spans="25:26" x14ac:dyDescent="0.15">
      <c r="Y92" s="32" t="s">
        <v>505</v>
      </c>
      <c r="Z92" s="32" t="s">
        <v>637</v>
      </c>
    </row>
    <row r="93" spans="25:26" x14ac:dyDescent="0.15">
      <c r="Y93" s="32" t="s">
        <v>506</v>
      </c>
      <c r="Z93" s="32" t="s">
        <v>638</v>
      </c>
    </row>
    <row r="94" spans="25:26" x14ac:dyDescent="0.15">
      <c r="Y94" s="32" t="s">
        <v>507</v>
      </c>
      <c r="Z94" s="32" t="s">
        <v>639</v>
      </c>
    </row>
    <row r="95" spans="25:26" x14ac:dyDescent="0.15">
      <c r="Y95" s="32" t="s">
        <v>508</v>
      </c>
      <c r="Z95" s="32" t="s">
        <v>640</v>
      </c>
    </row>
    <row r="96" spans="25:26" x14ac:dyDescent="0.15">
      <c r="Y96" s="32" t="s">
        <v>410</v>
      </c>
      <c r="Z96" s="32" t="s">
        <v>641</v>
      </c>
    </row>
    <row r="97" spans="25:26" x14ac:dyDescent="0.15">
      <c r="Y97" s="32" t="s">
        <v>509</v>
      </c>
      <c r="Z97" s="32" t="s">
        <v>642</v>
      </c>
    </row>
    <row r="98" spans="25:26" x14ac:dyDescent="0.15">
      <c r="Y98" s="32" t="s">
        <v>510</v>
      </c>
      <c r="Z98" s="32" t="s">
        <v>643</v>
      </c>
    </row>
    <row r="99" spans="25:26" x14ac:dyDescent="0.15">
      <c r="Y99" s="32" t="s">
        <v>540</v>
      </c>
      <c r="Z99" s="32" t="s">
        <v>644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390</v>
      </c>
      <c r="AF2" s="1026"/>
      <c r="AG2" s="1026"/>
      <c r="AH2" s="1026"/>
      <c r="AI2" s="1026" t="s">
        <v>412</v>
      </c>
      <c r="AJ2" s="1026"/>
      <c r="AK2" s="1026"/>
      <c r="AL2" s="556"/>
      <c r="AM2" s="1026" t="s">
        <v>509</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390</v>
      </c>
      <c r="AF9" s="1026"/>
      <c r="AG9" s="1026"/>
      <c r="AH9" s="1026"/>
      <c r="AI9" s="1026" t="s">
        <v>412</v>
      </c>
      <c r="AJ9" s="1026"/>
      <c r="AK9" s="1026"/>
      <c r="AL9" s="556"/>
      <c r="AM9" s="1026" t="s">
        <v>509</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390</v>
      </c>
      <c r="AF16" s="1026"/>
      <c r="AG16" s="1026"/>
      <c r="AH16" s="1026"/>
      <c r="AI16" s="1026" t="s">
        <v>412</v>
      </c>
      <c r="AJ16" s="1026"/>
      <c r="AK16" s="1026"/>
      <c r="AL16" s="556"/>
      <c r="AM16" s="1026" t="s">
        <v>509</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390</v>
      </c>
      <c r="AF23" s="1026"/>
      <c r="AG23" s="1026"/>
      <c r="AH23" s="1026"/>
      <c r="AI23" s="1026" t="s">
        <v>412</v>
      </c>
      <c r="AJ23" s="1026"/>
      <c r="AK23" s="1026"/>
      <c r="AL23" s="556"/>
      <c r="AM23" s="1026" t="s">
        <v>509</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390</v>
      </c>
      <c r="AF30" s="1026"/>
      <c r="AG30" s="1026"/>
      <c r="AH30" s="1026"/>
      <c r="AI30" s="1026" t="s">
        <v>412</v>
      </c>
      <c r="AJ30" s="1026"/>
      <c r="AK30" s="1026"/>
      <c r="AL30" s="556"/>
      <c r="AM30" s="1026" t="s">
        <v>509</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390</v>
      </c>
      <c r="AF37" s="1026"/>
      <c r="AG37" s="1026"/>
      <c r="AH37" s="1026"/>
      <c r="AI37" s="1026" t="s">
        <v>412</v>
      </c>
      <c r="AJ37" s="1026"/>
      <c r="AK37" s="1026"/>
      <c r="AL37" s="556"/>
      <c r="AM37" s="1026" t="s">
        <v>509</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390</v>
      </c>
      <c r="AF44" s="1026"/>
      <c r="AG44" s="1026"/>
      <c r="AH44" s="1026"/>
      <c r="AI44" s="1026" t="s">
        <v>412</v>
      </c>
      <c r="AJ44" s="1026"/>
      <c r="AK44" s="1026"/>
      <c r="AL44" s="556"/>
      <c r="AM44" s="1026" t="s">
        <v>509</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390</v>
      </c>
      <c r="AF51" s="1026"/>
      <c r="AG51" s="1026"/>
      <c r="AH51" s="1026"/>
      <c r="AI51" s="1026" t="s">
        <v>412</v>
      </c>
      <c r="AJ51" s="1026"/>
      <c r="AK51" s="1026"/>
      <c r="AL51" s="556"/>
      <c r="AM51" s="1026" t="s">
        <v>509</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390</v>
      </c>
      <c r="AF58" s="1026"/>
      <c r="AG58" s="1026"/>
      <c r="AH58" s="1026"/>
      <c r="AI58" s="1026" t="s">
        <v>412</v>
      </c>
      <c r="AJ58" s="1026"/>
      <c r="AK58" s="1026"/>
      <c r="AL58" s="556"/>
      <c r="AM58" s="1026" t="s">
        <v>509</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390</v>
      </c>
      <c r="AF65" s="1026"/>
      <c r="AG65" s="1026"/>
      <c r="AH65" s="1026"/>
      <c r="AI65" s="1026" t="s">
        <v>412</v>
      </c>
      <c r="AJ65" s="1026"/>
      <c r="AK65" s="1026"/>
      <c r="AL65" s="556"/>
      <c r="AM65" s="1026" t="s">
        <v>509</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366</v>
      </c>
      <c r="H2" s="594"/>
      <c r="I2" s="594"/>
      <c r="J2" s="594"/>
      <c r="K2" s="594"/>
      <c r="L2" s="594"/>
      <c r="M2" s="594"/>
      <c r="N2" s="594"/>
      <c r="O2" s="594"/>
      <c r="P2" s="594"/>
      <c r="Q2" s="594"/>
      <c r="R2" s="594"/>
      <c r="S2" s="594"/>
      <c r="T2" s="594"/>
      <c r="U2" s="594"/>
      <c r="V2" s="594"/>
      <c r="W2" s="594"/>
      <c r="X2" s="594"/>
      <c r="Y2" s="594"/>
      <c r="Z2" s="594"/>
      <c r="AA2" s="594"/>
      <c r="AB2" s="595"/>
      <c r="AC2" s="593" t="s">
        <v>368</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2021-08-04T05:33:05Z</cp:lastPrinted>
  <dcterms:created xsi:type="dcterms:W3CDTF">2012-03-13T00:50:25Z</dcterms:created>
  <dcterms:modified xsi:type="dcterms:W3CDTF">2021-09-03T05:32:37Z</dcterms:modified>
</cp:coreProperties>
</file>