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45" yWindow="465" windowWidth="4294938405" windowHeight="221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行政事業レビューシート!$A$1:$AX$1068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<sst xmlns="http://schemas.openxmlformats.org/spreadsheetml/2006/main" xmlns:r="http://schemas.openxmlformats.org/officeDocument/2006/relationships" count="720" uniqueCount="720">
  <si>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</si>
  <si>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</si>
  <si>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</si>
  <si>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</si>
  <si>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</si>
  <si>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</si>
  <si>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</si>
  <si>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</si>
  <si>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①交付金については、定められた補助率の範囲内で交付決定している。
②－</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</si>
  <si>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</si>
  <si>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</si>
  <si>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</si>
  <si>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</si>
  <si>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</si>
  <si>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</si>
  <si>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</si>
  <si>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</si>
  <si>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</si>
  <si>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</si>
  <si>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</si>
  <si>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</si>
  <si>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</si>
  <si>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</si>
  <si>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</si>
  <si>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</si>
  <si>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</si>
  <si>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</si>
  <si>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</si>
  <si>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</si>
  <si>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</si>
  <si>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</si>
  <si>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</si>
  <si>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</si>
  <si>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</si>
  <si>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</si>
  <si>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</si>
  <si>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</si>
  <si>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</si>
  <si>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</si>
  <si>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</si>
  <si>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</si>
  <si>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</si>
  <si>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</si>
  <si>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</si>
  <si>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人</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</si>
  <si>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</si>
  <si>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</si>
  <si>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</si>
  <si>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</si>
  <si>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</si>
  <si>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</si>
  <si>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</si>
  <si>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</si>
  <si>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</si>
  <si>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</si>
  <si>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</si>
  <si>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離島等の総人口
②奄美群島の総人口</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</si>
  <si>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</si>
  <si>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</si>
  <si>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</si>
  <si>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</si>
  <si>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</si>
  <si>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</si>
  <si>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</si>
  <si>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令和5年度末時点の奄美群島の総人口（住民基本台帳登録人口）103,000人以上</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</si>
  <si>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</si>
  <si>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</si>
  <si>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</si>
  <si>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</si>
  <si>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</si>
  <si>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</si>
  <si>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</si>
  <si>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</si>
  <si>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</si>
  <si>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</si>
  <si>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</si>
  <si>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</si>
  <si>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</si>
  <si>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</si>
  <si>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</si>
  <si>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</si>
  <si>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</si>
  <si>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</si>
  <si>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60,95,96,97,101</t>
  </si>
  <si>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</si>
  <si>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</si>
  <si>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</si>
  <si>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</si>
  <si>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</si>
  <si>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</si>
  <si>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F. 奄美群島広域事務組合</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</si>
  <si>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</si>
  <si>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</si>
  <si>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　R1年度までの「奄美群島振興開発事業」を、「奄美群島振興開発事業」と「奄美群島振興開発事業に必要な経費」に分割した。
【分割した理由】
奄美群島の振興につながる社会資本の整備等については「奄美群島振興開発事業」により、奄美群島における観光交流や定住促進等を目的に地方公共団体等の行う奄美群島の振興策を支援する非公共のソフト対策等にあっては「奄美群島振興開発に必要な経費」により支援しておりそれぞれ別の役割をもっている。
そのためレビューシートを分割しそれぞれ点検・改善することによって、より効率的な事業の執行を図ることができる。</t>
    <rPh sb="3" eb="5">
      <t>ネンド</t>
    </rPh>
    <rPh sb="9" eb="11">
      <t>アマミ</t>
    </rPh>
    <rPh sb="11" eb="13">
      <t>グントウ</t>
    </rPh>
    <rPh sb="13" eb="15">
      <t>シンコウ</t>
    </rPh>
    <rPh sb="15" eb="17">
      <t>カイハツ</t>
    </rPh>
    <rPh sb="17" eb="19">
      <t>ジギョウ</t>
    </rPh>
    <rPh sb="23" eb="25">
      <t>アマミ</t>
    </rPh>
    <rPh sb="25" eb="27">
      <t>グントウ</t>
    </rPh>
    <rPh sb="27" eb="29">
      <t>シンコウ</t>
    </rPh>
    <rPh sb="29" eb="31">
      <t>カイハツ</t>
    </rPh>
    <rPh sb="31" eb="33">
      <t>ジギョウ</t>
    </rPh>
    <rPh sb="36" eb="38">
      <t>アマミ</t>
    </rPh>
    <rPh sb="38" eb="40">
      <t>グントウ</t>
    </rPh>
    <rPh sb="40" eb="42">
      <t>シンコウ</t>
    </rPh>
    <rPh sb="42" eb="44">
      <t>カイハツ</t>
    </rPh>
    <rPh sb="44" eb="46">
      <t>ジギョウ</t>
    </rPh>
    <rPh sb="47" eb="49">
      <t>ヒツヨウ</t>
    </rPh>
    <rPh sb="50" eb="52">
      <t>ケイヒ</t>
    </rPh>
    <rPh sb="54" eb="56">
      <t>ブンカツ</t>
    </rPh>
    <phoneticPr fontId="4"/>
  </si>
  <si>
    <t>2040年度</t>
    <rPh sb="5" eb="6">
      <t>ド</t>
    </rPh>
    <phoneticPr fontId="4"/>
  </si>
  <si>
    <t>（</t>
  </si>
  <si>
    <t>403</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</si>
  <si>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</si>
  <si>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</si>
  <si>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</si>
  <si>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</si>
  <si>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</si>
  <si>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</si>
  <si>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</si>
  <si>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</si>
  <si>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386</t>
  </si>
  <si>
    <t>原子力規制委員会</t>
  </si>
  <si>
    <t>410</t>
  </si>
  <si>
    <t>計算式</t>
    <rPh sb="0" eb="2">
      <t>ケイサン</t>
    </rPh>
    <rPh sb="2" eb="3">
      <t>シキ</t>
    </rPh>
    <phoneticPr fontId="4"/>
  </si>
  <si>
    <t>2,474/14</t>
  </si>
  <si>
    <t>事業の効率性</t>
  </si>
  <si>
    <t>①事業件数</t>
    <rPh sb="1" eb="3">
      <t>ジギョウ</t>
    </rPh>
    <rPh sb="3" eb="5">
      <t>ケンスウ</t>
    </rPh>
    <phoneticPr fontId="4"/>
  </si>
  <si>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</si>
  <si>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</si>
  <si>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</si>
  <si>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</si>
  <si>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</si>
  <si>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</si>
  <si>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</si>
  <si>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</si>
  <si>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</si>
  <si>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</si>
  <si>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</si>
  <si>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</si>
  <si>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25.5/3</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</si>
  <si>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</si>
  <si>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</si>
  <si>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</si>
  <si>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</si>
  <si>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</si>
  <si>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</si>
  <si>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</si>
  <si>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</si>
  <si>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</si>
  <si>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</si>
  <si>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</si>
  <si>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</si>
  <si>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</si>
  <si>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</si>
  <si>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</si>
  <si>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</si>
  <si>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</si>
  <si>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</si>
  <si>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</si>
  <si>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</si>
  <si>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</si>
  <si>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</si>
  <si>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</si>
  <si>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伊仙町</t>
    <rPh sb="0" eb="3">
      <t>イセンチョウ</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</si>
  <si>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</si>
  <si>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</si>
  <si>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</si>
  <si>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</si>
  <si>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</si>
  <si>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</si>
  <si>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</si>
  <si>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</si>
  <si>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</si>
  <si>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アウトカムに対する，アウトプット指標の位置づけが理解しがたい．実施した「件数」（アウトプット）が多ければ，アウトカム（人口や総生産）に結びつくというならば，詭弁だが，個別の事業数の予算を小さくして，数を増やせばよいことになるまいか．ただ，この事業は，ともかく公共支出を増やし，当該地域の経済や雇用を下支えするところ意義があるということなのかもしれないが・・・．</t>
    <rPh sb="0" eb="1">
      <t>アウトップトシヒョウオ</t>
    </rPh>
    <rPh sb="6" eb="7">
      <t>タイ</t>
    </rPh>
    <rPh sb="83" eb="85">
      <t>コベツ</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</si>
  <si>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</si>
  <si>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</si>
  <si>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</si>
  <si>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</si>
  <si>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</si>
  <si>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</si>
  <si>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</si>
  <si>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</si>
  <si>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</si>
  <si>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</si>
  <si>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</si>
  <si>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4"/>
  </si>
  <si>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</si>
  <si>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</si>
  <si>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</si>
  <si>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</si>
  <si>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</si>
  <si>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</si>
  <si>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</si>
  <si>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</si>
  <si>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</si>
  <si>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</si>
  <si>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</si>
  <si>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</si>
  <si>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</si>
  <si>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天城町</t>
    <rPh sb="0" eb="3">
      <t>アマギチョウ</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</si>
  <si>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</si>
  <si>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</si>
  <si>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</si>
  <si>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</si>
  <si>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</si>
  <si>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</si>
  <si>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</si>
  <si>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</si>
  <si>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</si>
  <si>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</si>
  <si>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</si>
  <si>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</si>
  <si>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</si>
  <si>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</si>
  <si>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</si>
  <si>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</si>
  <si>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</si>
  <si>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</si>
  <si>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奄美群島の農業産出額</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</si>
  <si>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</si>
  <si>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</si>
  <si>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</si>
  <si>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</si>
  <si>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</si>
  <si>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</si>
  <si>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</si>
  <si>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</si>
  <si>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</si>
  <si>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</si>
  <si>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</si>
  <si>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</si>
  <si>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</si>
  <si>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</si>
  <si>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</si>
  <si>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</si>
  <si>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</si>
  <si>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</si>
  <si>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</si>
  <si>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</si>
  <si>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</si>
  <si>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</si>
  <si>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</si>
  <si>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</si>
  <si>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</si>
  <si>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瀬戸内町</t>
    <rPh sb="0" eb="4">
      <t>セトウチチョウ</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</si>
  <si>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</si>
  <si>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</si>
  <si>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</si>
  <si>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</si>
  <si>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</si>
  <si>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</si>
  <si>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</si>
  <si>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</si>
  <si>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</si>
  <si>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</si>
  <si>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</si>
  <si>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</si>
  <si>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</si>
  <si>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</si>
  <si>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</si>
  <si>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</si>
  <si>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</si>
  <si>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</si>
  <si>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</si>
  <si>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</si>
  <si>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</si>
  <si>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</si>
  <si>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</si>
  <si>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</si>
  <si>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</si>
  <si>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</si>
  <si>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</si>
  <si>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</si>
  <si>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</si>
  <si>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</si>
  <si>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</si>
  <si>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</si>
  <si>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</si>
  <si>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</si>
  <si>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</si>
  <si>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</si>
  <si>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</si>
  <si>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</si>
  <si>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</si>
  <si>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</si>
  <si>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</si>
  <si>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</si>
  <si>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</si>
  <si>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</si>
  <si>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</si>
  <si>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</si>
  <si>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</si>
  <si>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</si>
  <si>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</si>
  <si>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</si>
  <si>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</si>
  <si>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</si>
  <si>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</si>
  <si>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</si>
  <si>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</si>
  <si>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</si>
  <si>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</si>
  <si>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</si>
  <si>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①②精算払いを基本とし、概算払いについては予め認められた範囲内で行っている。</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</si>
  <si>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</si>
  <si>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</si>
  <si>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</si>
  <si>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</si>
  <si>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</si>
  <si>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</si>
  <si>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</si>
  <si>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</si>
  <si>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</si>
  <si>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</si>
  <si>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3,742/12</t>
  </si>
  <si>
    <t>奄美群島振興開発調査経費</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</si>
  <si>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</si>
  <si>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</si>
  <si>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</si>
  <si>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</si>
  <si>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</si>
  <si>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</si>
  <si>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</si>
  <si>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</si>
  <si>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</si>
  <si>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399,400</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</si>
  <si>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</si>
  <si>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</si>
  <si>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</si>
  <si>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</si>
  <si>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</si>
  <si>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奄美群島振興交付金の実施</t>
    <rPh sb="0" eb="2">
      <t>アマミ</t>
    </rPh>
    <rPh sb="2" eb="4">
      <t>グントウ</t>
    </rPh>
    <rPh sb="4" eb="6">
      <t>シンコウ</t>
    </rPh>
    <rPh sb="6" eb="9">
      <t>コウフキン</t>
    </rPh>
    <rPh sb="10" eb="12">
      <t>ジッシ</t>
    </rPh>
    <phoneticPr fontId="4"/>
  </si>
  <si>
    <t>算出方法</t>
    <rPh sb="0" eb="2">
      <t>サンシュツ</t>
    </rPh>
    <rPh sb="2" eb="4">
      <t>ホウホウ</t>
    </rPh>
    <phoneticPr fontId="4"/>
  </si>
  <si>
    <t>知的財産</t>
  </si>
  <si>
    <t>奄美群島振興開発特別措置法第６条及び第９条のほか、当該事業に関する法律等による</t>
    <rPh sb="0" eb="2">
      <t>アマミ</t>
    </rPh>
    <rPh sb="2" eb="4">
      <t>グントウ</t>
    </rPh>
    <rPh sb="4" eb="6">
      <t>シンコウ</t>
    </rPh>
    <rPh sb="6" eb="8">
      <t>カイハツ</t>
    </rPh>
    <rPh sb="8" eb="10">
      <t>トクベツ</t>
    </rPh>
    <rPh sb="10" eb="13">
      <t>ソチホウ</t>
    </rPh>
    <rPh sb="13" eb="14">
      <t>ダイ</t>
    </rPh>
    <rPh sb="15" eb="16">
      <t>ジョウ</t>
    </rPh>
    <rPh sb="16" eb="17">
      <t>オヨ</t>
    </rPh>
    <rPh sb="18" eb="19">
      <t>ダイ</t>
    </rPh>
    <rPh sb="20" eb="21">
      <t>ジョウ</t>
    </rPh>
    <rPh sb="25" eb="27">
      <t>トウガイ</t>
    </rPh>
    <rPh sb="27" eb="29">
      <t>ジギョウ</t>
    </rPh>
    <rPh sb="30" eb="31">
      <t>カン</t>
    </rPh>
    <rPh sb="33" eb="35">
      <t>ホウリツ</t>
    </rPh>
    <rPh sb="35" eb="36">
      <t>ナド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</si>
  <si>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</si>
  <si>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</si>
  <si>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</si>
  <si>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</si>
  <si>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</si>
  <si>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</si>
  <si>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</si>
  <si>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</si>
  <si>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　本事業は、奄美群島振興開発特別措置法に基づく事業であり、地元からの要望を踏まえ、政策目標達成に向けて優先度が高い事業を実施している。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</si>
  <si>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</si>
  <si>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</si>
  <si>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</si>
  <si>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喜界町</t>
    <rPh sb="0" eb="3">
      <t>キカイチョウ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</si>
  <si>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</si>
  <si>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</si>
  <si>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</si>
  <si>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</si>
  <si>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</si>
  <si>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</si>
  <si>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</si>
  <si>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</si>
  <si>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</si>
  <si>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</si>
  <si>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</si>
  <si>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奄美群島ICT技術活用観光モビリティ導入検討業務</t>
  </si>
  <si>
    <t>令和５年度の奄美群島内の総生産額（名目）
334,123百万円</t>
    <rPh sb="0" eb="2">
      <t>レイワ</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</si>
  <si>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</si>
  <si>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</si>
  <si>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</si>
  <si>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</si>
  <si>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</si>
  <si>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</si>
  <si>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</si>
  <si>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①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②は、調査中においても、必要に応じて発注先と打合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</si>
  <si>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</si>
  <si>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</si>
  <si>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</si>
  <si>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</si>
  <si>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</si>
  <si>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</si>
  <si>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</si>
  <si>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</si>
  <si>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</si>
  <si>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</si>
  <si>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</si>
  <si>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</si>
  <si>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</si>
  <si>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・奄美群島振興開発特別措置法第５条に基づき鹿児島県が策定した奄美群島振興開発計画</t>
    <rPh sb="1" eb="3">
      <t>アマミ</t>
    </rPh>
    <rPh sb="3" eb="5">
      <t>グントウ</t>
    </rPh>
    <rPh sb="5" eb="7">
      <t>シンコウ</t>
    </rPh>
    <rPh sb="7" eb="9">
      <t>カイハツ</t>
    </rPh>
    <rPh sb="9" eb="11">
      <t>トクベツ</t>
    </rPh>
    <rPh sb="11" eb="14">
      <t>ソチホウ</t>
    </rPh>
    <rPh sb="14" eb="15">
      <t>ダイ</t>
    </rPh>
    <rPh sb="16" eb="17">
      <t>ジョウ</t>
    </rPh>
    <rPh sb="18" eb="19">
      <t>モト</t>
    </rPh>
    <rPh sb="21" eb="25">
      <t>カゴシマケン</t>
    </rPh>
    <rPh sb="26" eb="28">
      <t>サクテイ</t>
    </rPh>
    <rPh sb="30" eb="32">
      <t>アマミ</t>
    </rPh>
    <rPh sb="32" eb="34">
      <t>グントウ</t>
    </rPh>
    <rPh sb="34" eb="36">
      <t>シンコウ</t>
    </rPh>
    <rPh sb="36" eb="38">
      <t>カイハツ</t>
    </rPh>
    <rPh sb="38" eb="40">
      <t>ケイカク</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</si>
  <si>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</si>
  <si>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</si>
  <si>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</si>
  <si>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</si>
  <si>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6/1</t>
  </si>
  <si>
    <t>奄美群島の総人口</t>
  </si>
  <si>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</si>
  <si>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</si>
  <si>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</si>
  <si>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</si>
  <si>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</si>
  <si>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</si>
  <si>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</si>
  <si>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</si>
  <si>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</si>
  <si>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</si>
  <si>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</si>
  <si>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</si>
  <si>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</si>
  <si>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</si>
  <si>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</si>
  <si>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</si>
  <si>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</si>
  <si>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</si>
  <si>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</si>
  <si>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</si>
  <si>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</si>
  <si>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①－
②企画競争、一般競争入札を実施することにより競争性を確保している。</t>
  </si>
  <si>
    <t>特別地域振興官</t>
    <rPh sb="0" eb="2">
      <t>トクベツ</t>
    </rPh>
    <rPh sb="2" eb="4">
      <t>チイキ</t>
    </rPh>
    <rPh sb="4" eb="6">
      <t>シンコウ</t>
    </rPh>
    <rPh sb="6" eb="7">
      <t>カン</t>
    </rPh>
    <phoneticPr fontId="4"/>
  </si>
  <si>
    <t>東日本大震災復興特別会計</t>
  </si>
  <si>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rPh sb="1" eb="4">
      <t>チリテキ</t>
    </rPh>
    <rPh sb="5" eb="8">
      <t>シゼンテキ</t>
    </rPh>
    <rPh sb="8" eb="10">
      <t>ジョウケン</t>
    </rPh>
    <rPh sb="11" eb="13">
      <t>ガイカイ</t>
    </rPh>
    <rPh sb="13" eb="15">
      <t>エンカク</t>
    </rPh>
    <rPh sb="15" eb="17">
      <t>リトウ</t>
    </rPh>
    <rPh sb="18" eb="20">
      <t>タイフウ</t>
    </rPh>
    <rPh sb="21" eb="23">
      <t>ジョウシュウ</t>
    </rPh>
    <rPh sb="23" eb="25">
      <t>チタイ</t>
    </rPh>
    <rPh sb="27" eb="30">
      <t>レキシテキ</t>
    </rPh>
    <rPh sb="30" eb="32">
      <t>ケイイ</t>
    </rPh>
    <rPh sb="33" eb="35">
      <t>ショウワ</t>
    </rPh>
    <rPh sb="37" eb="38">
      <t>ネン</t>
    </rPh>
    <rPh sb="40" eb="42">
      <t>ショウワ</t>
    </rPh>
    <rPh sb="44" eb="45">
      <t>ネン</t>
    </rPh>
    <rPh sb="47" eb="49">
      <t>ギョウセイ</t>
    </rPh>
    <rPh sb="49" eb="51">
      <t>ブンリ</t>
    </rPh>
    <rPh sb="53" eb="55">
      <t>ベイコク</t>
    </rPh>
    <rPh sb="55" eb="56">
      <t>グン</t>
    </rPh>
    <rPh sb="183" eb="184">
      <t>ホン</t>
    </rPh>
    <rPh sb="184" eb="186">
      <t>ジギョウ</t>
    </rPh>
    <rPh sb="188" eb="190">
      <t>アマミ</t>
    </rPh>
    <rPh sb="190" eb="192">
      <t>グントウ</t>
    </rPh>
    <rPh sb="193" eb="195">
      <t>チイキ</t>
    </rPh>
    <rPh sb="196" eb="198">
      <t>トクセイ</t>
    </rPh>
    <rPh sb="199" eb="200">
      <t>オウ</t>
    </rPh>
    <rPh sb="202" eb="204">
      <t>サンギョウ</t>
    </rPh>
    <rPh sb="205" eb="207">
      <t>シンコウ</t>
    </rPh>
    <rPh sb="208" eb="210">
      <t>コヨウ</t>
    </rPh>
    <rPh sb="211" eb="213">
      <t>カクダイ</t>
    </rPh>
    <rPh sb="214" eb="216">
      <t>ジュウミン</t>
    </rPh>
    <rPh sb="217" eb="220">
      <t>リベンセイ</t>
    </rPh>
    <rPh sb="220" eb="222">
      <t>コウジョウ</t>
    </rPh>
    <rPh sb="223" eb="224">
      <t>ハカ</t>
    </rPh>
    <rPh sb="230" eb="232">
      <t>チホウ</t>
    </rPh>
    <rPh sb="232" eb="234">
      <t>ソウセイ</t>
    </rPh>
    <rPh sb="235" eb="237">
      <t>キヨ</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</si>
  <si>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</si>
  <si>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</si>
  <si>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</si>
  <si>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</si>
  <si>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</si>
  <si>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</si>
  <si>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</si>
  <si>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</si>
  <si>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</si>
  <si>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奄美群島広域事務組合</t>
  </si>
  <si>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</si>
  <si>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</si>
  <si>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</si>
  <si>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</si>
  <si>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</si>
  <si>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</si>
  <si>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</si>
  <si>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2,748/13</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</si>
  <si>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</si>
  <si>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</si>
  <si>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</si>
  <si>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</si>
  <si>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</si>
  <si>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</si>
  <si>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</si>
  <si>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奄美群島の宿泊観光客数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</si>
  <si>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</si>
  <si>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</si>
  <si>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</si>
  <si>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</si>
  <si>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</si>
  <si>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</si>
  <si>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</si>
  <si>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</si>
  <si>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</si>
  <si>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</si>
  <si>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</si>
  <si>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</si>
  <si>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</si>
  <si>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</si>
  <si>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</si>
  <si>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</si>
  <si>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</si>
  <si>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</si>
  <si>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</si>
  <si>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</si>
  <si>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</si>
  <si>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</si>
  <si>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</si>
  <si>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</si>
  <si>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</si>
  <si>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</si>
  <si>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</si>
  <si>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</si>
  <si>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</si>
  <si>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</si>
  <si>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①②工法等の比較検討を行い、適切な手段を選定している。</t>
  </si>
  <si>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</si>
  <si>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</si>
  <si>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</si>
  <si>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</si>
  <si>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</si>
  <si>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</si>
  <si>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</si>
  <si>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</si>
  <si>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</si>
  <si>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</si>
  <si>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</si>
  <si>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</si>
  <si>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</si>
  <si>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</si>
  <si>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</si>
  <si>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</si>
  <si>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</si>
  <si>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</si>
  <si>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</si>
  <si>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</si>
  <si>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</si>
  <si>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</si>
  <si>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</si>
  <si>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</si>
  <si>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</si>
  <si>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</si>
  <si>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</si>
  <si>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</si>
  <si>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</si>
  <si>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</si>
  <si>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</si>
  <si>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</si>
  <si>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</si>
  <si>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</si>
  <si>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</si>
  <si>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和泊町</t>
    <rPh sb="0" eb="3">
      <t>ワドマリチョウ</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</si>
  <si>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</si>
  <si>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</si>
  <si>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</si>
  <si>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</si>
  <si>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</si>
  <si>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</si>
  <si>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</si>
  <si>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</si>
  <si>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</si>
  <si>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</si>
  <si>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</si>
  <si>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</si>
  <si>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</si>
  <si>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</si>
  <si>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</si>
  <si>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</si>
  <si>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</si>
  <si>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</si>
  <si>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</si>
  <si>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</si>
  <si>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</si>
  <si>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</si>
  <si>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</si>
  <si>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</si>
  <si>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</si>
  <si>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</si>
  <si>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</si>
  <si>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</si>
  <si>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</si>
  <si>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</si>
  <si>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</si>
  <si>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</si>
  <si>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</si>
  <si>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②実績額（百万円）／調査件数　</t>
  </si>
  <si>
    <t>令和2年度</t>
    <rPh sb="0" eb="2">
      <t>レイワ</t>
    </rPh>
    <rPh sb="3" eb="5">
      <t>ネンド</t>
    </rPh>
    <phoneticPr fontId="4"/>
  </si>
  <si>
    <t>令和2年度</t>
    <rPh sb="0" eb="2">
      <t>レイワ</t>
    </rPh>
    <rPh sb="3" eb="4">
      <t>ネン</t>
    </rPh>
    <rPh sb="4" eb="5">
      <t>ド</t>
    </rPh>
    <phoneticPr fontId="4"/>
  </si>
  <si>
    <t>奄美群島における定住や交流の促進等を目的に地方公共団体等の行う施策を支援する非公共のソフト事業にあっては奄美群島の振興開発に必要な経費により、奄美群島の振興につながる社会資本の整備等については奄美群島振興開発事業により支援しており、それぞれ適切な役割分担となっている。</t>
    <rPh sb="0" eb="2">
      <t>アマミ</t>
    </rPh>
    <rPh sb="2" eb="4">
      <t>グントウ</t>
    </rPh>
    <rPh sb="31" eb="32">
      <t>セ</t>
    </rPh>
    <rPh sb="52" eb="54">
      <t>アマミ</t>
    </rPh>
    <rPh sb="54" eb="56">
      <t>グントウ</t>
    </rPh>
    <rPh sb="57" eb="59">
      <t>シンコウ</t>
    </rPh>
    <rPh sb="59" eb="61">
      <t>カイハツ</t>
    </rPh>
    <rPh sb="71" eb="73">
      <t>アマミ</t>
    </rPh>
    <rPh sb="73" eb="75">
      <t>グントウ</t>
    </rPh>
    <rPh sb="76" eb="78">
      <t>シンコウ</t>
    </rPh>
    <phoneticPr fontId="4"/>
  </si>
  <si>
    <t>令和9年度</t>
    <rPh sb="0" eb="2">
      <t>レイワ</t>
    </rPh>
    <rPh sb="3" eb="4">
      <t>ネン</t>
    </rPh>
    <rPh sb="4" eb="5">
      <t>ド</t>
    </rPh>
    <phoneticPr fontId="4"/>
  </si>
  <si>
    <t>令和10年度</t>
    <rPh sb="0" eb="2">
      <t>レイワ</t>
    </rPh>
    <rPh sb="4" eb="5">
      <t>ネン</t>
    </rPh>
    <rPh sb="5" eb="6">
      <t>ド</t>
    </rPh>
    <phoneticPr fontId="4"/>
  </si>
  <si>
    <t>令和５年度の奄美群島の農業産出額（名目）
40,636百万円</t>
    <rPh sb="0" eb="2">
      <t>レイワ</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</si>
  <si>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</si>
  <si>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</si>
  <si>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</si>
  <si>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①実績額（百万円）／事業件数　</t>
  </si>
  <si>
    <t>公共支出を効果的かつ効率的に活用しながら奄美群島における経済や雇用を下支えできるようアウトカムの達成に向けた事業への支援を行う。
概算要求に当たっては、鹿児島県や奄美群島広域事務組合へのヒアリングを実施し、世界自然遺産登録を踏まえ、観光交流事業等と多様な自然環境の保全とが両立できるような事業を実施できるよう奄美群島振興交付金の概算要求に反映した。</t>
    <rPh sb="0" eb="2">
      <t>コウキョウ</t>
    </rPh>
    <rPh sb="2" eb="4">
      <t>シシュツ</t>
    </rPh>
    <rPh sb="20" eb="22">
      <t>アマミ</t>
    </rPh>
    <rPh sb="22" eb="24">
      <t>グントウ</t>
    </rPh>
    <rPh sb="28" eb="30">
      <t>ケイザイ</t>
    </rPh>
    <rPh sb="31" eb="33">
      <t>コヨウ</t>
    </rPh>
    <rPh sb="34" eb="36">
      <t>シタザサ</t>
    </rPh>
    <rPh sb="48" eb="50">
      <t>タッセイ</t>
    </rPh>
    <rPh sb="51" eb="52">
      <t>ム</t>
    </rPh>
    <rPh sb="54" eb="56">
      <t>ジギョウ</t>
    </rPh>
    <rPh sb="58" eb="60">
      <t>シエン</t>
    </rPh>
    <rPh sb="61" eb="62">
      <t>オコナ</t>
    </rPh>
    <rPh sb="65" eb="67">
      <t>ガイサン</t>
    </rPh>
    <rPh sb="67" eb="69">
      <t>ヨウキュウ</t>
    </rPh>
    <rPh sb="70" eb="71">
      <t>ア</t>
    </rPh>
    <rPh sb="103" eb="105">
      <t>セカイ</t>
    </rPh>
    <rPh sb="105" eb="107">
      <t>シゼン</t>
    </rPh>
    <rPh sb="107" eb="109">
      <t>イサン</t>
    </rPh>
    <rPh sb="109" eb="111">
      <t>トウロク</t>
    </rPh>
    <rPh sb="112" eb="113">
      <t>フ</t>
    </rPh>
    <rPh sb="116" eb="118">
      <t>カンコウ</t>
    </rPh>
    <rPh sb="118" eb="120">
      <t>コウリュウ</t>
    </rPh>
    <rPh sb="120" eb="122">
      <t>ジギョウ</t>
    </rPh>
    <rPh sb="122" eb="123">
      <t>ナド</t>
    </rPh>
    <rPh sb="124" eb="126">
      <t>タヨウ</t>
    </rPh>
    <rPh sb="127" eb="129">
      <t>シゼン</t>
    </rPh>
    <rPh sb="129" eb="131">
      <t>カンキョウ</t>
    </rPh>
    <rPh sb="132" eb="134">
      <t>ホゼン</t>
    </rPh>
    <rPh sb="136" eb="138">
      <t>リョウリツ</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</si>
  <si>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</si>
  <si>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</si>
  <si>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</si>
  <si>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</si>
  <si>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負担金等</t>
    <rPh sb="0" eb="3">
      <t>フタンキン</t>
    </rPh>
    <rPh sb="3" eb="4">
      <t>ナド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</si>
  <si>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</si>
  <si>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</si>
  <si>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</si>
  <si>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</si>
  <si>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</si>
  <si>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</si>
  <si>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</si>
  <si>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</si>
  <si>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</si>
  <si>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株式会社九州経済研究所</t>
  </si>
  <si>
    <t>開始年度西暦</t>
    <rPh sb="0" eb="2">
      <t>カイシ</t>
    </rPh>
    <rPh sb="2" eb="4">
      <t>ネンド</t>
    </rPh>
    <rPh sb="4" eb="6">
      <t>セイレキ</t>
    </rPh>
    <phoneticPr fontId="4"/>
  </si>
  <si>
    <t>2015年度</t>
    <rPh sb="5" eb="6">
      <t>ド</t>
    </rPh>
    <phoneticPr fontId="4"/>
  </si>
  <si>
    <t>大和村</t>
    <rPh sb="0" eb="2">
      <t>ヤマト</t>
    </rPh>
    <rPh sb="2" eb="3">
      <t>ムラ</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</si>
  <si>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</si>
  <si>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</si>
  <si>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</si>
  <si>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奄美群島における成長戦略推進に向けた検討調査業</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</si>
  <si>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</si>
  <si>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</si>
  <si>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</si>
  <si>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</si>
  <si>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</si>
  <si>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</si>
  <si>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</si>
  <si>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</si>
  <si>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令和５年度の奄美群島の宿泊観光客数　1,000千人</t>
    <rPh sb="0" eb="2">
      <t>レイワ</t>
    </rPh>
    <rPh sb="3" eb="5">
      <t>ネンド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</si>
  <si>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</si>
  <si>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</si>
  <si>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</si>
  <si>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</si>
  <si>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</si>
  <si>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</si>
  <si>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</si>
  <si>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</si>
  <si>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</si>
  <si>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</si>
  <si>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</si>
  <si>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</si>
  <si>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</si>
  <si>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</si>
  <si>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</si>
  <si>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</si>
  <si>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</si>
  <si>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</si>
  <si>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</si>
  <si>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</si>
  <si>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</si>
  <si>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千人</t>
  </si>
  <si>
    <t>1968年度</t>
    <rPh sb="5" eb="6">
      <t>ド</t>
    </rPh>
    <phoneticPr fontId="4"/>
  </si>
  <si>
    <t>1970年度</t>
    <rPh sb="5" eb="6">
      <t>ド</t>
    </rPh>
    <phoneticPr fontId="4"/>
  </si>
  <si>
    <t>1971年度</t>
    <rPh sb="5" eb="6">
      <t>ド</t>
    </rPh>
    <phoneticPr fontId="4"/>
  </si>
  <si>
    <t>1973年度</t>
    <rPh sb="5" eb="6">
      <t>ド</t>
    </rPh>
    <phoneticPr fontId="4"/>
  </si>
  <si>
    <t>①②活動実績は概ね見込み通りである。</t>
    <rPh sb="2" eb="4">
      <t>カツドウ</t>
    </rPh>
    <rPh sb="4" eb="6">
      <t>ジッセキ</t>
    </rPh>
    <rPh sb="7" eb="8">
      <t>オオム</t>
    </rPh>
    <rPh sb="9" eb="11">
      <t>ミコ</t>
    </rPh>
    <rPh sb="12" eb="13">
      <t>トオ</t>
    </rPh>
    <phoneticPr fontId="4"/>
  </si>
  <si>
    <t>1975年度</t>
    <rPh sb="5" eb="6">
      <t>ド</t>
    </rPh>
    <phoneticPr fontId="4"/>
  </si>
  <si>
    <t>39　離島等の振興を図る</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</si>
  <si>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</si>
  <si>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</si>
  <si>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</si>
  <si>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</si>
  <si>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</si>
  <si>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</si>
  <si>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</si>
  <si>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</si>
  <si>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</si>
  <si>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</si>
  <si>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</si>
  <si>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</si>
  <si>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　本事業は、奄美群島の特殊事情に鑑み制定された奄美群島振興開発特別措置法に基づき実施されている事業である。
①地方公共団体が自らの責任で地域の裁量に基づき実施する取組について支援を行う事業であり、地元からの要望を踏まえ、国として優先度が高い事業を支援している。
②直轄調査については、振興開発の全体の方向性や新たな振興開発の取組の可能性について把握するため、国が必要な調査をするものである。</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</si>
  <si>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</si>
  <si>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</si>
  <si>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</si>
  <si>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</si>
  <si>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</si>
  <si>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</si>
  <si>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</si>
  <si>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</si>
  <si>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</si>
  <si>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</si>
  <si>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</si>
  <si>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</si>
  <si>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</si>
  <si>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</si>
  <si>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</si>
  <si>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</si>
  <si>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</si>
  <si>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奄美群島におけるスマートアイランド調査検証業務</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</si>
  <si>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</si>
  <si>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</si>
  <si>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</si>
  <si>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</si>
  <si>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</si>
  <si>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</si>
  <si>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</si>
  <si>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</si>
  <si>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</si>
  <si>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</si>
  <si>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</si>
  <si>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</si>
  <si>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</si>
  <si>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</si>
  <si>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</si>
  <si>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</si>
  <si>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</si>
  <si>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</si>
  <si>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</si>
  <si>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</si>
  <si>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</si>
  <si>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</si>
  <si>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</si>
  <si>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</si>
  <si>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</si>
  <si>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</si>
  <si>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</si>
  <si>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</si>
  <si>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</si>
  <si>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</si>
  <si>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</si>
  <si>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事業の実施状況や地方公共団体等からのニーズを踏まえつつ、効率的、効果的な制度の運用を図る。</t>
    <rPh sb="0" eb="2">
      <t>ジギョウ</t>
    </rPh>
    <rPh sb="3" eb="5">
      <t>ジッシ</t>
    </rPh>
    <rPh sb="5" eb="7">
      <t>ジョウキョウ</t>
    </rPh>
    <rPh sb="8" eb="10">
      <t>チホウ</t>
    </rPh>
    <rPh sb="10" eb="12">
      <t>コウキョウ</t>
    </rPh>
    <rPh sb="12" eb="14">
      <t>ダンタイ</t>
    </rPh>
    <rPh sb="14" eb="15">
      <t>ナド</t>
    </rPh>
    <rPh sb="22" eb="23">
      <t>フ</t>
    </rPh>
    <rPh sb="28" eb="31">
      <t>コウリツテキ</t>
    </rPh>
    <rPh sb="32" eb="35">
      <t>コウカテキ</t>
    </rPh>
    <rPh sb="36" eb="38">
      <t>セイド</t>
    </rPh>
    <rPh sb="39" eb="41">
      <t>ウンヨウ</t>
    </rPh>
    <rPh sb="42" eb="43">
      <t>ハカ</t>
    </rPh>
    <phoneticPr fontId="4"/>
  </si>
  <si>
    <t>経産</t>
  </si>
  <si>
    <t>国交</t>
  </si>
  <si>
    <t>カジノ</t>
  </si>
  <si>
    <t>事業番号その3</t>
    <rPh sb="0" eb="4">
      <t>ジギョウバンゴウ</t>
    </rPh>
    <phoneticPr fontId="4"/>
  </si>
  <si>
    <t>個人情報保護委員会</t>
  </si>
  <si>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</si>
  <si>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</si>
  <si>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</si>
  <si>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</si>
  <si>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</si>
  <si>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</si>
  <si>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</si>
  <si>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奄美群島の振興開発に必要な経費</t>
    <rPh sb="0" eb="2">
      <t>アマミ</t>
    </rPh>
    <rPh sb="2" eb="4">
      <t>グントウ</t>
    </rPh>
    <rPh sb="5" eb="7">
      <t>シンコウ</t>
    </rPh>
    <rPh sb="7" eb="9">
      <t>カイハツ</t>
    </rPh>
    <rPh sb="10" eb="12">
      <t>ヒツヨウ</t>
    </rPh>
    <rPh sb="13" eb="15">
      <t>ケイヒ</t>
    </rPh>
    <phoneticPr fontId="4"/>
  </si>
  <si>
    <t>国土政策局</t>
    <rPh sb="0" eb="2">
      <t>コクド</t>
    </rPh>
    <rPh sb="2" eb="4">
      <t>セイサク</t>
    </rPh>
    <rPh sb="4" eb="5">
      <t>キョク</t>
    </rPh>
    <phoneticPr fontId="4"/>
  </si>
  <si>
    <t>○</t>
  </si>
  <si>
    <t>奄美群島振興交付金</t>
    <rPh sb="0" eb="2">
      <t>アマミ</t>
    </rPh>
    <rPh sb="2" eb="4">
      <t>グントウ</t>
    </rPh>
    <rPh sb="4" eb="6">
      <t>シンコウ</t>
    </rPh>
    <rPh sb="6" eb="9">
      <t>コウフキン</t>
    </rPh>
    <phoneticPr fontId="4"/>
  </si>
  <si>
    <t>人</t>
    <rPh sb="0" eb="1">
      <t>ヒト</t>
    </rPh>
    <phoneticPr fontId="4"/>
  </si>
  <si>
    <t>奄美群島内の総生産額（名目）</t>
  </si>
  <si>
    <t>百万円</t>
  </si>
  <si>
    <t>国土交通省国土政策局調べ（令和３年５月）</t>
  </si>
  <si>
    <t>②調査件数</t>
    <rPh sb="1" eb="3">
      <t>チョウサ</t>
    </rPh>
    <rPh sb="3" eb="5">
      <t>ケンスウ</t>
    </rPh>
    <phoneticPr fontId="4"/>
  </si>
  <si>
    <t>420</t>
  </si>
  <si>
    <t>件</t>
  </si>
  <si>
    <t>　本事業は、奄美群島振興開発特別措置法に基づく事業であることから、国が行うことが必要である。</t>
  </si>
  <si>
    <t>①②執行額及び契約件数により変動するが、過去の実績と同水準である。</t>
  </si>
  <si>
    <t>①②事業計画において内容を精査し、真に必要なものに限定している。</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</si>
  <si>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</si>
  <si>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①②成果実績は、成果目標と同一の指標を設定しており、成果目標に見合ったものとなっている。</t>
  </si>
  <si>
    <t>①②事業完了後に提出される事業実績報告書等により成果を確認している。</t>
  </si>
  <si>
    <t>奄美群島振興開発事業</t>
    <rPh sb="0" eb="2">
      <t>アマミ</t>
    </rPh>
    <rPh sb="2" eb="4">
      <t>グントウ</t>
    </rPh>
    <rPh sb="4" eb="6">
      <t>シンコウ</t>
    </rPh>
    <rPh sb="6" eb="8">
      <t>カイハツ</t>
    </rPh>
    <rPh sb="8" eb="10">
      <t>ジギョウ</t>
    </rPh>
    <phoneticPr fontId="4"/>
  </si>
  <si>
    <t>150,179,180,181,185</t>
  </si>
  <si>
    <t>409</t>
  </si>
  <si>
    <t>A.鹿児島県</t>
    <rPh sb="2" eb="6">
      <t>カゴシマケン</t>
    </rPh>
    <phoneticPr fontId="4"/>
  </si>
  <si>
    <t>離島振興事業費</t>
    <rPh sb="0" eb="2">
      <t>リトウ</t>
    </rPh>
    <rPh sb="2" eb="4">
      <t>シンコウ</t>
    </rPh>
    <rPh sb="4" eb="7">
      <t>ジギョウヒ</t>
    </rPh>
    <phoneticPr fontId="4"/>
  </si>
  <si>
    <t>百万円</t>
    <rPh sb="0" eb="2">
      <t>ヒャクマン</t>
    </rPh>
    <rPh sb="2" eb="3">
      <t>エン</t>
    </rPh>
    <phoneticPr fontId="4"/>
  </si>
  <si>
    <t>2,568/16</t>
  </si>
  <si>
    <t>10/1</t>
  </si>
  <si>
    <t>調査費</t>
    <rPh sb="0" eb="3">
      <t>チョウサヒ</t>
    </rPh>
    <phoneticPr fontId="4"/>
  </si>
  <si>
    <t>C.復建調査設計株式会社東京支社</t>
  </si>
  <si>
    <t>D.一般社団法人離島総合研究所</t>
  </si>
  <si>
    <t>B.株式会社九州経済研究所</t>
  </si>
  <si>
    <t>G.奄美群島航空・航路運賃軽減協議会</t>
  </si>
  <si>
    <t>E.奄美市</t>
    <rPh sb="2" eb="5">
      <t>アマミシ</t>
    </rPh>
    <phoneticPr fontId="4"/>
  </si>
  <si>
    <t>鹿児島県</t>
    <rPh sb="0" eb="4">
      <t>カゴシマケン</t>
    </rPh>
    <phoneticPr fontId="4"/>
  </si>
  <si>
    <t>奄美市</t>
  </si>
  <si>
    <t>奄美群島航空・航路運賃軽減協議会</t>
  </si>
  <si>
    <t>補助金・負担金</t>
    <rPh sb="0" eb="3">
      <t>ホジョキン</t>
    </rPh>
    <rPh sb="4" eb="7">
      <t>フタンキン</t>
    </rPh>
    <phoneticPr fontId="4"/>
  </si>
  <si>
    <t>委託費</t>
    <rPh sb="0" eb="3">
      <t>イタクヒ</t>
    </rPh>
    <phoneticPr fontId="4"/>
  </si>
  <si>
    <t>事務費</t>
    <rPh sb="0" eb="3">
      <t>ジムヒ</t>
    </rPh>
    <phoneticPr fontId="4"/>
  </si>
  <si>
    <t>〃</t>
  </si>
  <si>
    <t>負担金</t>
    <rPh sb="0" eb="3">
      <t>フタンキン</t>
    </rPh>
    <phoneticPr fontId="4"/>
  </si>
  <si>
    <t>与論町</t>
    <rPh sb="0" eb="3">
      <t>ヨロンチョウ</t>
    </rPh>
    <phoneticPr fontId="4"/>
  </si>
  <si>
    <t>宇検村</t>
    <rPh sb="0" eb="3">
      <t>ウケンソン</t>
    </rPh>
    <phoneticPr fontId="4"/>
  </si>
  <si>
    <t>知名町</t>
    <rPh sb="0" eb="3">
      <t>チナチョウ</t>
    </rPh>
    <phoneticPr fontId="4"/>
  </si>
  <si>
    <t>一般社団法人離島総合研究所</t>
  </si>
  <si>
    <t>復建調査設計株式会社東京支社</t>
  </si>
  <si>
    <t>①非公共事業については、奄美群島振興開発特別措置法第９条に基づき、奄美群島の地理的・自然的特性その他の特殊事情により、奄美群島において国の補助を受けて行う必要のあるものについて、地方公共団体に対し「条件不利性改善事業」と「それ以外の成長戦略推進事業」の取組に対する補助を行い支援している。
②同法第６条に基づき、奄美群島の振興開発の推進に向け基本となる施策の検討を行うための国の直轄調査を実施しており、令和２年度は、受入体制整備と戦略的な情報発信の２分野のロードマップに基づく取組の進捗状況把握及び課題を抽出・整理し、解決のための具体的な方策の検討を行った。また、自然を活かした観光の移動車両としてグリーンスローモビリティの導入に向けた条件や課題の検討や、奄美群島で導入が可能なＩＣＴ技術などを活用した新型コロナ感染症対策の調査検証を行った。</t>
    <rPh sb="1" eb="4">
      <t>ヒコウキョウ</t>
    </rPh>
    <rPh sb="4" eb="6">
      <t>ジギョウ</t>
    </rPh>
    <rPh sb="25" eb="26">
      <t>ダイ</t>
    </rPh>
    <rPh sb="27" eb="28">
      <t>ジョウ</t>
    </rPh>
    <rPh sb="29" eb="30">
      <t>モト</t>
    </rPh>
    <rPh sb="33" eb="35">
      <t>アマミ</t>
    </rPh>
    <rPh sb="35" eb="37">
      <t>グントウ</t>
    </rPh>
    <rPh sb="38" eb="41">
      <t>チリテキ</t>
    </rPh>
    <rPh sb="42" eb="45">
      <t>シゼンテキ</t>
    </rPh>
    <rPh sb="45" eb="47">
      <t>トクセイ</t>
    </rPh>
    <rPh sb="49" eb="50">
      <t>タ</t>
    </rPh>
    <rPh sb="51" eb="53">
      <t>トクシュ</t>
    </rPh>
    <rPh sb="53" eb="55">
      <t>ジジョウ</t>
    </rPh>
    <rPh sb="59" eb="61">
      <t>アマミ</t>
    </rPh>
    <rPh sb="61" eb="63">
      <t>グントウ</t>
    </rPh>
    <rPh sb="67" eb="68">
      <t>クニ</t>
    </rPh>
    <rPh sb="69" eb="71">
      <t>ホジョ</t>
    </rPh>
    <rPh sb="72" eb="73">
      <t>ウ</t>
    </rPh>
    <rPh sb="75" eb="76">
      <t>オコナ</t>
    </rPh>
    <rPh sb="77" eb="79">
      <t>ヒツヨウ</t>
    </rPh>
    <rPh sb="89" eb="91">
      <t>チホウ</t>
    </rPh>
    <rPh sb="91" eb="93">
      <t>コウキョウ</t>
    </rPh>
    <rPh sb="93" eb="95">
      <t>ダンタイ</t>
    </rPh>
    <rPh sb="96" eb="97">
      <t>タイ</t>
    </rPh>
    <rPh sb="99" eb="101">
      <t>ジョウケン</t>
    </rPh>
    <rPh sb="101" eb="103">
      <t>フリ</t>
    </rPh>
    <rPh sb="103" eb="104">
      <t>セイ</t>
    </rPh>
    <rPh sb="104" eb="106">
      <t>カイゼン</t>
    </rPh>
    <rPh sb="106" eb="108">
      <t>ジギョウ</t>
    </rPh>
    <rPh sb="113" eb="115">
      <t>イガイ</t>
    </rPh>
    <rPh sb="116" eb="118">
      <t>セイチョウ</t>
    </rPh>
    <rPh sb="118" eb="120">
      <t>センリャク</t>
    </rPh>
    <rPh sb="120" eb="122">
      <t>スイシン</t>
    </rPh>
    <rPh sb="122" eb="124">
      <t>ジギョウ</t>
    </rPh>
    <rPh sb="126" eb="128">
      <t>トリクミ</t>
    </rPh>
    <rPh sb="129" eb="130">
      <t>タイ</t>
    </rPh>
    <rPh sb="132" eb="134">
      <t>ホジョ</t>
    </rPh>
    <rPh sb="135" eb="136">
      <t>オコナ</t>
    </rPh>
    <rPh sb="137" eb="139">
      <t>シエン</t>
    </rPh>
    <rPh sb="146" eb="148">
      <t>ドウホウ</t>
    </rPh>
    <rPh sb="148" eb="149">
      <t>ダイ</t>
    </rPh>
    <rPh sb="150" eb="151">
      <t>ジョウ</t>
    </rPh>
    <rPh sb="152" eb="153">
      <t>モト</t>
    </rPh>
    <rPh sb="156" eb="158">
      <t>アマミ</t>
    </rPh>
    <rPh sb="158" eb="160">
      <t>グントウ</t>
    </rPh>
    <rPh sb="161" eb="163">
      <t>シンコウ</t>
    </rPh>
    <rPh sb="163" eb="165">
      <t>カイハツ</t>
    </rPh>
    <rPh sb="166" eb="168">
      <t>スイシン</t>
    </rPh>
    <rPh sb="169" eb="170">
      <t>ム</t>
    </rPh>
    <rPh sb="171" eb="173">
      <t>キホン</t>
    </rPh>
    <rPh sb="176" eb="178">
      <t>セサク</t>
    </rPh>
    <rPh sb="179" eb="181">
      <t>ケントウ</t>
    </rPh>
    <rPh sb="182" eb="183">
      <t>オコナ</t>
    </rPh>
    <rPh sb="187" eb="188">
      <t>クニ</t>
    </rPh>
    <rPh sb="189" eb="191">
      <t>チョッカツ</t>
    </rPh>
    <rPh sb="191" eb="193">
      <t>チョウサ</t>
    </rPh>
    <rPh sb="194" eb="196">
      <t>ジッシ</t>
    </rPh>
    <rPh sb="201" eb="203">
      <t>レイワ</t>
    </rPh>
    <rPh sb="204" eb="206">
      <t>ネンド</t>
    </rPh>
    <rPh sb="235" eb="236">
      <t>モト</t>
    </rPh>
    <rPh sb="247" eb="248">
      <t>オヨ</t>
    </rPh>
    <rPh sb="275" eb="276">
      <t>オコナ</t>
    </rPh>
    <rPh sb="282" eb="284">
      <t>シゼン</t>
    </rPh>
    <rPh sb="285" eb="286">
      <t>イ</t>
    </rPh>
    <rPh sb="289" eb="291">
      <t>カンコウ</t>
    </rPh>
    <rPh sb="292" eb="294">
      <t>イドウ</t>
    </rPh>
    <rPh sb="294" eb="296">
      <t>シャリョウ</t>
    </rPh>
    <rPh sb="312" eb="314">
      <t>ドウニュウ</t>
    </rPh>
    <rPh sb="315" eb="316">
      <t>ム</t>
    </rPh>
    <rPh sb="318" eb="320">
      <t>ジョウケン</t>
    </rPh>
    <rPh sb="321" eb="323">
      <t>カダイ</t>
    </rPh>
    <rPh sb="324" eb="326">
      <t>ケントウ</t>
    </rPh>
    <rPh sb="328" eb="330">
      <t>アマミ</t>
    </rPh>
    <rPh sb="330" eb="332">
      <t>グントウ</t>
    </rPh>
    <rPh sb="333" eb="335">
      <t>ドウニュウ</t>
    </rPh>
    <rPh sb="336" eb="338">
      <t>カノウ</t>
    </rPh>
    <rPh sb="342" eb="344">
      <t>ギジュツ</t>
    </rPh>
    <rPh sb="347" eb="349">
      <t>カツヨウ</t>
    </rPh>
    <rPh sb="351" eb="353">
      <t>シンガタ</t>
    </rPh>
    <rPh sb="356" eb="359">
      <t>カンセンショウ</t>
    </rPh>
    <rPh sb="359" eb="361">
      <t>タイサク</t>
    </rPh>
    <rPh sb="362" eb="364">
      <t>チョウサ</t>
    </rPh>
    <rPh sb="364" eb="366">
      <t>ケンショウ</t>
    </rPh>
    <rPh sb="367" eb="368">
      <t>オコナ</t>
    </rPh>
    <phoneticPr fontId="4"/>
  </si>
  <si>
    <t>特別地域振興官
笹野　健</t>
    <rPh sb="0" eb="2">
      <t>トクベツ</t>
    </rPh>
    <rPh sb="2" eb="4">
      <t>チイキ</t>
    </rPh>
    <rPh sb="4" eb="6">
      <t>シンコウ</t>
    </rPh>
    <rPh sb="6" eb="7">
      <t>カン</t>
    </rPh>
    <rPh sb="8" eb="10">
      <t>ササノ</t>
    </rPh>
    <rPh sb="11" eb="12">
      <t>タケシ</t>
    </rPh>
    <phoneticPr fontId="4"/>
  </si>
  <si>
    <t>令和３年７月に、奄美大島と徳之島が、世界自然遺産に登録されたことを踏まえ、観光交流事業等と多様な自然環境の保全とが両立できるよう、必要に応じ適切な事業内容への見直を検討すべき。</t>
    <rPh sb="0" eb="2">
      <t>レイワ</t>
    </rPh>
    <rPh sb="3" eb="4">
      <t>ネン</t>
    </rPh>
    <rPh sb="5" eb="6">
      <t>ガツ</t>
    </rPh>
    <rPh sb="18" eb="20">
      <t>セカイ</t>
    </rPh>
    <rPh sb="20" eb="22">
      <t>シゼン</t>
    </rPh>
    <rPh sb="22" eb="24">
      <t>イサン</t>
    </rPh>
    <rPh sb="25" eb="27">
      <t>トウロク</t>
    </rPh>
    <rPh sb="33" eb="34">
      <t>フ</t>
    </rPh>
    <rPh sb="45" eb="47">
      <t>タヨウ</t>
    </rPh>
    <rPh sb="48" eb="50">
      <t>シゼン</t>
    </rPh>
    <rPh sb="50" eb="52">
      <t>カンキョウ</t>
    </rPh>
    <rPh sb="53" eb="55">
      <t>ホゼン</t>
    </rPh>
    <rPh sb="57" eb="59">
      <t>リョウリツ</t>
    </rPh>
    <rPh sb="65" eb="67">
      <t>ヒツヨウ</t>
    </rPh>
    <rPh sb="68" eb="69">
      <t>オウ</t>
    </rPh>
    <rPh sb="70" eb="72">
      <t>テキセツ</t>
    </rPh>
    <rPh sb="73" eb="75">
      <t>ジギョウ</t>
    </rPh>
    <rPh sb="75" eb="77">
      <t>ナイヨウ</t>
    </rPh>
    <rPh sb="79" eb="81">
      <t>ミナオ</t>
    </rPh>
    <rPh sb="82" eb="84">
      <t>ケントウ</t>
    </rPh>
    <phoneticPr fontId="4"/>
  </si>
  <si>
    <t>　令和元年度までの「奄美群島振興開発事業」を、令和２年度に「奄美群島振興開発事業」と「奄美群島振興開発事業に必要な経費」に分割した。
　そのため、「予算額・執行額」における令和３年度の「前年度から繰越」の額が、令和２年度の「翌年度へ繰越し」の額とは一致しない。
新たな成長推進枠：709</t>
    <rPh sb="1" eb="3">
      <t>レイワ</t>
    </rPh>
    <rPh sb="3" eb="4">
      <t>モト</t>
    </rPh>
    <rPh sb="23" eb="25">
      <t>レイワ</t>
    </rPh>
    <rPh sb="26" eb="28">
      <t>ネンド</t>
    </rPh>
    <rPh sb="74" eb="77">
      <t>ヨサンガク</t>
    </rPh>
    <rPh sb="78" eb="80">
      <t>シッコウ</t>
    </rPh>
    <rPh sb="80" eb="81">
      <t>ガク</t>
    </rPh>
    <rPh sb="86" eb="88">
      <t>レイワ</t>
    </rPh>
    <rPh sb="89" eb="91">
      <t>ネンド</t>
    </rPh>
    <rPh sb="93" eb="96">
      <t>ゼンネンド</t>
    </rPh>
    <rPh sb="98" eb="100">
      <t>クリコシ</t>
    </rPh>
    <rPh sb="102" eb="103">
      <t>ガク</t>
    </rPh>
    <rPh sb="105" eb="107">
      <t>レイワ</t>
    </rPh>
    <rPh sb="108" eb="110">
      <t>ネンド</t>
    </rPh>
    <rPh sb="112" eb="115">
      <t>ヨクネンド</t>
    </rPh>
    <rPh sb="116" eb="118">
      <t>クリコシ</t>
    </rPh>
    <rPh sb="121" eb="122">
      <t>ガク</t>
    </rPh>
    <rPh sb="124" eb="126">
      <t>イッチ</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</si>
</sst>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87" xfId="4" applyFont="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19"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center" vertical="center" shrinkToFi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70" xfId="0" applyFont="1" applyFill="1" applyBorder="1" applyAlignment="1" applyProtection="1">
      <alignment horizontal="center" vertical="center" shrinkToFi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26</xdr:col>
      <xdr:colOff>95250</xdr:colOff>
      <xdr:row>758</xdr:row>
      <xdr:rowOff>269875</xdr:rowOff>
    </xdr:from>
    <xdr:to xmlns:xdr="http://schemas.openxmlformats.org/drawingml/2006/spreadsheetDrawing">
      <xdr:col>31</xdr:col>
      <xdr:colOff>114935</xdr:colOff>
      <xdr:row>758</xdr:row>
      <xdr:rowOff>269875</xdr:rowOff>
    </xdr:to>
    <xdr:cxnSp macro="">
      <xdr:nvCxnSpPr>
        <xdr:cNvPr id="64" name="直線コネクタ 61"/>
        <xdr:cNvCxnSpPr/>
      </xdr:nvCxnSpPr>
      <xdr:spPr>
        <a:xfrm flipH="1" flipV="1">
          <a:off x="5295900" y="56186070"/>
          <a:ext cx="101981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89535</xdr:colOff>
      <xdr:row>754</xdr:row>
      <xdr:rowOff>346710</xdr:rowOff>
    </xdr:from>
    <xdr:to xmlns:xdr="http://schemas.openxmlformats.org/drawingml/2006/spreadsheetDrawing">
      <xdr:col>31</xdr:col>
      <xdr:colOff>109220</xdr:colOff>
      <xdr:row>754</xdr:row>
      <xdr:rowOff>346710</xdr:rowOff>
    </xdr:to>
    <xdr:cxnSp macro="">
      <xdr:nvCxnSpPr>
        <xdr:cNvPr id="63" name="直線コネクタ 60"/>
        <xdr:cNvCxnSpPr/>
      </xdr:nvCxnSpPr>
      <xdr:spPr>
        <a:xfrm flipH="1" flipV="1">
          <a:off x="5290185" y="54830345"/>
          <a:ext cx="101981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57785</xdr:colOff>
      <xdr:row>762</xdr:row>
      <xdr:rowOff>265430</xdr:rowOff>
    </xdr:from>
    <xdr:to xmlns:xdr="http://schemas.openxmlformats.org/drawingml/2006/spreadsheetDrawing">
      <xdr:col>32</xdr:col>
      <xdr:colOff>113665</xdr:colOff>
      <xdr:row>762</xdr:row>
      <xdr:rowOff>278130</xdr:rowOff>
    </xdr:to>
    <xdr:cxnSp macro="">
      <xdr:nvCxnSpPr>
        <xdr:cNvPr id="47" name="直線コネクタ 65"/>
        <xdr:cNvCxnSpPr/>
      </xdr:nvCxnSpPr>
      <xdr:spPr>
        <a:xfrm flipH="1" flipV="1">
          <a:off x="3058160" y="57614185"/>
          <a:ext cx="3456305" cy="1270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149225</xdr:colOff>
      <xdr:row>767</xdr:row>
      <xdr:rowOff>346710</xdr:rowOff>
    </xdr:from>
    <xdr:to xmlns:xdr="http://schemas.openxmlformats.org/drawingml/2006/spreadsheetDrawing">
      <xdr:col>31</xdr:col>
      <xdr:colOff>174625</xdr:colOff>
      <xdr:row>767</xdr:row>
      <xdr:rowOff>346710</xdr:rowOff>
    </xdr:to>
    <xdr:cxnSp macro="">
      <xdr:nvCxnSpPr>
        <xdr:cNvPr id="5" name="直線コネクタ 70"/>
        <xdr:cNvCxnSpPr/>
      </xdr:nvCxnSpPr>
      <xdr:spPr>
        <a:xfrm flipH="1" flipV="1">
          <a:off x="5349875" y="60415805"/>
          <a:ext cx="102552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156210</xdr:colOff>
      <xdr:row>765</xdr:row>
      <xdr:rowOff>191135</xdr:rowOff>
    </xdr:from>
    <xdr:to xmlns:xdr="http://schemas.openxmlformats.org/drawingml/2006/spreadsheetDrawing">
      <xdr:col>31</xdr:col>
      <xdr:colOff>175895</xdr:colOff>
      <xdr:row>765</xdr:row>
      <xdr:rowOff>191135</xdr:rowOff>
    </xdr:to>
    <xdr:cxnSp macro="">
      <xdr:nvCxnSpPr>
        <xdr:cNvPr id="6" name="直線コネクタ 69"/>
        <xdr:cNvCxnSpPr/>
      </xdr:nvCxnSpPr>
      <xdr:spPr>
        <a:xfrm flipH="1" flipV="1">
          <a:off x="5356860" y="58926730"/>
          <a:ext cx="101981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124460</xdr:colOff>
      <xdr:row>749</xdr:row>
      <xdr:rowOff>5715</xdr:rowOff>
    </xdr:from>
    <xdr:to xmlns:xdr="http://schemas.openxmlformats.org/drawingml/2006/spreadsheetDrawing">
      <xdr:col>10</xdr:col>
      <xdr:colOff>130810</xdr:colOff>
      <xdr:row>751</xdr:row>
      <xdr:rowOff>20955</xdr:rowOff>
    </xdr:to>
    <xdr:cxnSp macro="">
      <xdr:nvCxnSpPr>
        <xdr:cNvPr id="7" name="直線コネクタ 3"/>
        <xdr:cNvCxnSpPr/>
      </xdr:nvCxnSpPr>
      <xdr:spPr>
        <a:xfrm flipV="1">
          <a:off x="2124710" y="52696745"/>
          <a:ext cx="6350" cy="73533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0</xdr:colOff>
      <xdr:row>748</xdr:row>
      <xdr:rowOff>59055</xdr:rowOff>
    </xdr:from>
    <xdr:to xmlns:xdr="http://schemas.openxmlformats.org/drawingml/2006/spreadsheetDrawing">
      <xdr:col>14</xdr:col>
      <xdr:colOff>58420</xdr:colOff>
      <xdr:row>749</xdr:row>
      <xdr:rowOff>175260</xdr:rowOff>
    </xdr:to>
    <xdr:sp macro="" textlink="">
      <xdr:nvSpPr>
        <xdr:cNvPr id="8" name="テキスト ボックス 62"/>
        <xdr:cNvSpPr txBox="1"/>
      </xdr:nvSpPr>
      <xdr:spPr>
        <a:xfrm>
          <a:off x="1400175" y="52390040"/>
          <a:ext cx="1458595" cy="47625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国土交通省</a:t>
          </a:r>
          <a:endParaRPr kumimoji="1" lang="en-US" altLang="ja-JP" sz="1000">
            <a:solidFill>
              <a:sysClr val="windowText" lastClr="000000"/>
            </a:solidFill>
          </a:endParaRPr>
        </a:p>
        <a:p>
          <a:r>
            <a:rPr kumimoji="1" lang="ja-JP" altLang="en-US" sz="1000">
              <a:solidFill>
                <a:sysClr val="windowText" lastClr="000000"/>
              </a:solidFill>
            </a:rPr>
            <a:t>　　２，５０１百万円</a:t>
          </a:r>
        </a:p>
      </xdr:txBody>
    </xdr:sp>
    <xdr:clientData/>
  </xdr:twoCellAnchor>
  <xdr:twoCellAnchor>
    <xdr:from xmlns:xdr="http://schemas.openxmlformats.org/drawingml/2006/spreadsheetDrawing">
      <xdr:col>7</xdr:col>
      <xdr:colOff>18415</xdr:colOff>
      <xdr:row>750</xdr:row>
      <xdr:rowOff>165100</xdr:rowOff>
    </xdr:from>
    <xdr:to xmlns:xdr="http://schemas.openxmlformats.org/drawingml/2006/spreadsheetDrawing">
      <xdr:col>14</xdr:col>
      <xdr:colOff>76835</xdr:colOff>
      <xdr:row>751</xdr:row>
      <xdr:rowOff>273685</xdr:rowOff>
    </xdr:to>
    <xdr:sp macro="" textlink="">
      <xdr:nvSpPr>
        <xdr:cNvPr id="9" name="テキスト ボックス 225"/>
        <xdr:cNvSpPr txBox="1"/>
      </xdr:nvSpPr>
      <xdr:spPr>
        <a:xfrm>
          <a:off x="1418590" y="53216175"/>
          <a:ext cx="1458595" cy="46863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国土政策局</a:t>
          </a:r>
          <a:endParaRPr kumimoji="1" lang="en-US" altLang="ja-JP" sz="1000">
            <a:solidFill>
              <a:sysClr val="windowText" lastClr="000000"/>
            </a:solidFill>
          </a:endParaRPr>
        </a:p>
        <a:p>
          <a:r>
            <a:rPr kumimoji="1" lang="ja-JP" altLang="en-US" sz="1000">
              <a:solidFill>
                <a:sysClr val="windowText" lastClr="000000"/>
              </a:solidFill>
            </a:rPr>
            <a:t>　　　２，５０１百万円</a:t>
          </a:r>
        </a:p>
      </xdr:txBody>
    </xdr:sp>
    <xdr:clientData/>
  </xdr:twoCellAnchor>
  <xdr:twoCellAnchor>
    <xdr:from xmlns:xdr="http://schemas.openxmlformats.org/drawingml/2006/spreadsheetDrawing">
      <xdr:col>41</xdr:col>
      <xdr:colOff>95885</xdr:colOff>
      <xdr:row>750</xdr:row>
      <xdr:rowOff>159385</xdr:rowOff>
    </xdr:from>
    <xdr:to xmlns:xdr="http://schemas.openxmlformats.org/drawingml/2006/spreadsheetDrawing">
      <xdr:col>49</xdr:col>
      <xdr:colOff>53975</xdr:colOff>
      <xdr:row>752</xdr:row>
      <xdr:rowOff>101600</xdr:rowOff>
    </xdr:to>
    <xdr:sp macro="" textlink="">
      <xdr:nvSpPr>
        <xdr:cNvPr id="10" name="テキスト ボックス 245"/>
        <xdr:cNvSpPr txBox="1"/>
      </xdr:nvSpPr>
      <xdr:spPr>
        <a:xfrm>
          <a:off x="8296910" y="53210460"/>
          <a:ext cx="1558290" cy="65468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Ｂ．株式会社九州経済研究所</a:t>
          </a:r>
          <a:endParaRPr kumimoji="1" lang="en-US" altLang="ja-JP" sz="800">
            <a:solidFill>
              <a:sysClr val="windowText" lastClr="000000"/>
            </a:solidFill>
          </a:endParaRPr>
        </a:p>
        <a:p>
          <a:r>
            <a:rPr kumimoji="1" lang="ja-JP" altLang="en-US" sz="800">
              <a:solidFill>
                <a:sysClr val="windowText" lastClr="000000"/>
              </a:solidFill>
            </a:rPr>
            <a:t>委託費　　　６百万円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６</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mlns:xdr="http://schemas.openxmlformats.org/drawingml/2006/spreadsheetDrawing">
      <xdr:col>6</xdr:col>
      <xdr:colOff>85090</xdr:colOff>
      <xdr:row>752</xdr:row>
      <xdr:rowOff>31115</xdr:rowOff>
    </xdr:from>
    <xdr:to xmlns:xdr="http://schemas.openxmlformats.org/drawingml/2006/spreadsheetDrawing">
      <xdr:col>14</xdr:col>
      <xdr:colOff>147955</xdr:colOff>
      <xdr:row>753</xdr:row>
      <xdr:rowOff>1270</xdr:rowOff>
    </xdr:to>
    <xdr:sp macro="" textlink="">
      <xdr:nvSpPr>
        <xdr:cNvPr id="11" name="テキスト ボックス 252"/>
        <xdr:cNvSpPr txBox="1"/>
      </xdr:nvSpPr>
      <xdr:spPr>
        <a:xfrm>
          <a:off x="1285240" y="53794660"/>
          <a:ext cx="1663065" cy="330200"/>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調査に係る事務費　　１百万円</a:t>
          </a:r>
          <a:endParaRPr kumimoji="1" lang="en-US" altLang="ja-JP" sz="800">
            <a:solidFill>
              <a:sysClr val="windowText" lastClr="000000"/>
            </a:solidFill>
          </a:endParaRPr>
        </a:p>
      </xdr:txBody>
    </xdr:sp>
    <xdr:clientData/>
  </xdr:twoCellAnchor>
  <xdr:twoCellAnchor>
    <xdr:from xmlns:xdr="http://schemas.openxmlformats.org/drawingml/2006/spreadsheetDrawing">
      <xdr:col>40</xdr:col>
      <xdr:colOff>166370</xdr:colOff>
      <xdr:row>764</xdr:row>
      <xdr:rowOff>561975</xdr:rowOff>
    </xdr:from>
    <xdr:to xmlns:xdr="http://schemas.openxmlformats.org/drawingml/2006/spreadsheetDrawing">
      <xdr:col>48</xdr:col>
      <xdr:colOff>184150</xdr:colOff>
      <xdr:row>766</xdr:row>
      <xdr:rowOff>185420</xdr:rowOff>
    </xdr:to>
    <xdr:sp macro="" textlink="">
      <xdr:nvSpPr>
        <xdr:cNvPr id="17" name="テキスト ボックス 247"/>
        <xdr:cNvSpPr txBox="1"/>
      </xdr:nvSpPr>
      <xdr:spPr>
        <a:xfrm>
          <a:off x="8167370" y="58630820"/>
          <a:ext cx="1617980" cy="95694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Ｆ．奄美群島広域事務組合</a:t>
          </a:r>
          <a:endParaRPr kumimoji="1" lang="en-US" altLang="ja-JP" sz="800">
            <a:solidFill>
              <a:sysClr val="windowText" lastClr="000000"/>
            </a:solidFill>
          </a:endParaRPr>
        </a:p>
        <a:p>
          <a:r>
            <a:rPr kumimoji="1" lang="ja-JP" altLang="en-US" sz="800">
              <a:solidFill>
                <a:sysClr val="windowText" lastClr="000000"/>
              </a:solidFill>
            </a:rPr>
            <a:t>委託費　　　６６百万円</a:t>
          </a:r>
          <a:endParaRPr kumimoji="1" lang="en-US" altLang="ja-JP" sz="800">
            <a:solidFill>
              <a:sysClr val="windowText" lastClr="000000"/>
            </a:solidFill>
          </a:endParaRPr>
        </a:p>
        <a:p>
          <a:r>
            <a:rPr kumimoji="1" lang="ja-JP" altLang="en-US" sz="800">
              <a:solidFill>
                <a:sysClr val="windowText" lastClr="000000"/>
              </a:solidFill>
            </a:rPr>
            <a:t>負担金等　　</a:t>
          </a:r>
          <a:r>
            <a:rPr kumimoji="1" lang="ja-JP" altLang="en-US" sz="800" baseline="0">
              <a:solidFill>
                <a:sysClr val="windowText" lastClr="000000"/>
              </a:solidFill>
            </a:rPr>
            <a:t> ８</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事務費　　　１０百万円</a:t>
          </a:r>
          <a:endParaRPr kumimoji="1" lang="en-US" altLang="ja-JP" sz="800">
            <a:solidFill>
              <a:sysClr val="windowText" lastClr="000000"/>
            </a:solidFill>
          </a:endParaRPr>
        </a:p>
        <a:p>
          <a:r>
            <a:rPr kumimoji="1" lang="ja-JP" altLang="en-US" sz="800">
              <a:solidFill>
                <a:sysClr val="windowText" lastClr="000000"/>
              </a:solidFill>
            </a:rPr>
            <a:t>合計</a:t>
          </a:r>
          <a:r>
            <a:rPr kumimoji="1" lang="ja-JP" altLang="en-US" sz="800" baseline="0">
              <a:solidFill>
                <a:sysClr val="windowText" lastClr="000000"/>
              </a:solidFill>
            </a:rPr>
            <a:t>  　　　　８４</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mlns:xdr="http://schemas.openxmlformats.org/drawingml/2006/spreadsheetDrawing">
      <xdr:col>40</xdr:col>
      <xdr:colOff>180340</xdr:colOff>
      <xdr:row>767</xdr:row>
      <xdr:rowOff>12700</xdr:rowOff>
    </xdr:from>
    <xdr:to xmlns:xdr="http://schemas.openxmlformats.org/drawingml/2006/spreadsheetDrawing">
      <xdr:col>49</xdr:col>
      <xdr:colOff>470535</xdr:colOff>
      <xdr:row>767</xdr:row>
      <xdr:rowOff>706755</xdr:rowOff>
    </xdr:to>
    <xdr:sp macro="" textlink="">
      <xdr:nvSpPr>
        <xdr:cNvPr id="18" name="テキスト ボックス 248"/>
        <xdr:cNvSpPr txBox="1"/>
      </xdr:nvSpPr>
      <xdr:spPr>
        <a:xfrm>
          <a:off x="8181340" y="60081795"/>
          <a:ext cx="2090420" cy="69405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Ｇ．</a:t>
          </a:r>
          <a:r>
            <a:rPr kumimoji="1" lang="ja-JP" altLang="ja-JP" sz="800">
              <a:solidFill>
                <a:sysClr val="windowText" lastClr="000000"/>
              </a:solidFill>
              <a:effectLst/>
              <a:latin typeface="+mn-lt"/>
              <a:ea typeface="+mn-ea"/>
              <a:cs typeface="+mn-cs"/>
            </a:rPr>
            <a:t>奄美群島航空・航路運賃軽減協議会</a:t>
          </a:r>
          <a:endParaRPr kumimoji="1" lang="en-US" altLang="ja-JP" sz="800">
            <a:solidFill>
              <a:sysClr val="windowText" lastClr="000000"/>
            </a:solidFill>
          </a:endParaRPr>
        </a:p>
        <a:p>
          <a:r>
            <a:rPr kumimoji="0" lang="ja-JP" altLang="en-US" sz="800" b="0" i="0" u="none" strike="noStrike">
              <a:solidFill>
                <a:sysClr val="windowText" lastClr="000000"/>
              </a:solidFill>
              <a:effectLst/>
              <a:latin typeface="+mn-lt"/>
              <a:ea typeface="+mn-ea"/>
              <a:cs typeface="+mn-cs"/>
            </a:rPr>
            <a:t>負担金　　６８３百万円</a:t>
          </a:r>
          <a:endParaRPr kumimoji="0" lang="en-US" altLang="ja-JP" sz="900" b="0" i="0" u="none" strike="noStrike">
            <a:solidFill>
              <a:sysClr val="windowText" lastClr="000000"/>
            </a:solidFill>
            <a:effectLst/>
            <a:latin typeface="+mn-lt"/>
            <a:ea typeface="+mn-ea"/>
            <a:cs typeface="+mn-cs"/>
          </a:endParaRPr>
        </a:p>
        <a:p>
          <a:r>
            <a:rPr kumimoji="1" lang="ja-JP" altLang="en-US" sz="800">
              <a:solidFill>
                <a:sysClr val="windowText" lastClr="000000"/>
              </a:solidFill>
            </a:rPr>
            <a:t>合計　　　</a:t>
          </a:r>
          <a:r>
            <a:rPr kumimoji="1" lang="ja-JP" altLang="en-US" sz="800" baseline="0">
              <a:solidFill>
                <a:sysClr val="windowText" lastClr="000000"/>
              </a:solidFill>
            </a:rPr>
            <a:t> ６８３</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mlns:xdr="http://schemas.openxmlformats.org/drawingml/2006/spreadsheetDrawing">
      <xdr:col>40</xdr:col>
      <xdr:colOff>182245</xdr:colOff>
      <xdr:row>762</xdr:row>
      <xdr:rowOff>10160</xdr:rowOff>
    </xdr:from>
    <xdr:to xmlns:xdr="http://schemas.openxmlformats.org/drawingml/2006/spreadsheetDrawing">
      <xdr:col>49</xdr:col>
      <xdr:colOff>111125</xdr:colOff>
      <xdr:row>763</xdr:row>
      <xdr:rowOff>335915</xdr:rowOff>
    </xdr:to>
    <xdr:sp macro="" textlink="">
      <xdr:nvSpPr>
        <xdr:cNvPr id="19" name="テキスト ボックス 246"/>
        <xdr:cNvSpPr txBox="1"/>
      </xdr:nvSpPr>
      <xdr:spPr>
        <a:xfrm>
          <a:off x="8183245" y="57358915"/>
          <a:ext cx="1729105" cy="685800"/>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Ｅ．奄美市の例</a:t>
          </a:r>
          <a:endParaRPr kumimoji="1" lang="en-US" altLang="ja-JP" sz="800">
            <a:solidFill>
              <a:sysClr val="windowText" lastClr="000000"/>
            </a:solidFill>
          </a:endParaRPr>
        </a:p>
        <a:p>
          <a:r>
            <a:rPr kumimoji="1" lang="ja-JP" altLang="en-US" sz="800">
              <a:solidFill>
                <a:sysClr val="windowText" lastClr="000000"/>
              </a:solidFill>
            </a:rPr>
            <a:t>補助金・負担金　　 　</a:t>
          </a:r>
          <a:r>
            <a:rPr kumimoji="1" lang="ja-JP" altLang="en-US" sz="900">
              <a:solidFill>
                <a:sysClr val="windowText" lastClr="000000"/>
              </a:solidFill>
            </a:rPr>
            <a:t>２７３</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a:t>
          </a:r>
          <a:r>
            <a:rPr kumimoji="1" lang="ja-JP" altLang="en-US" sz="900" baseline="0">
              <a:solidFill>
                <a:sysClr val="windowText" lastClr="000000"/>
              </a:solidFill>
            </a:rPr>
            <a:t>２７３</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endParaRPr kumimoji="1" lang="en-US" altLang="ja-JP" sz="800">
            <a:solidFill>
              <a:sysClr val="windowText" lastClr="000000"/>
            </a:solidFill>
          </a:endParaRPr>
        </a:p>
      </xdr:txBody>
    </xdr:sp>
    <xdr:clientData/>
  </xdr:twoCellAnchor>
  <xdr:twoCellAnchor>
    <xdr:from xmlns:xdr="http://schemas.openxmlformats.org/drawingml/2006/spreadsheetDrawing">
      <xdr:col>14</xdr:col>
      <xdr:colOff>76200</xdr:colOff>
      <xdr:row>751</xdr:row>
      <xdr:rowOff>29210</xdr:rowOff>
    </xdr:from>
    <xdr:to xmlns:xdr="http://schemas.openxmlformats.org/drawingml/2006/spreadsheetDrawing">
      <xdr:col>29</xdr:col>
      <xdr:colOff>27940</xdr:colOff>
      <xdr:row>751</xdr:row>
      <xdr:rowOff>38735</xdr:rowOff>
    </xdr:to>
    <xdr:cxnSp macro="">
      <xdr:nvCxnSpPr>
        <xdr:cNvPr id="20" name="直線コネクタ 34"/>
        <xdr:cNvCxnSpPr>
          <a:stCxn id="9" idx="3"/>
        </xdr:cNvCxnSpPr>
      </xdr:nvCxnSpPr>
      <xdr:spPr>
        <a:xfrm flipV="1">
          <a:off x="2876550" y="53440330"/>
          <a:ext cx="2952115" cy="95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28</xdr:col>
      <xdr:colOff>104140</xdr:colOff>
      <xdr:row>764</xdr:row>
      <xdr:rowOff>358140</xdr:rowOff>
    </xdr:from>
    <xdr:to xmlns:xdr="http://schemas.openxmlformats.org/drawingml/2006/spreadsheetDrawing">
      <xdr:col>38</xdr:col>
      <xdr:colOff>156845</xdr:colOff>
      <xdr:row>766</xdr:row>
      <xdr:rowOff>138430</xdr:rowOff>
    </xdr:to>
    <xdr:grpSp>
      <xdr:nvGrpSpPr>
        <xdr:cNvPr id="21" name="グループ化 20"/>
        <xdr:cNvGrpSpPr/>
      </xdr:nvGrpSpPr>
      <xdr:grpSpPr>
        <a:xfrm>
          <a:off x="5704840" y="58426985"/>
          <a:ext cx="2052955" cy="1113790"/>
          <a:chOff x="7601876" y="237377330"/>
          <a:chExt cx="2025010" cy="1168189"/>
        </a:xfrm>
      </xdr:grpSpPr>
      <xdr:sp macro="" textlink="">
        <xdr:nvSpPr>
          <xdr:cNvPr id="22" name="テキスト ボックス 229"/>
          <xdr:cNvSpPr txBox="1"/>
        </xdr:nvSpPr>
        <xdr:spPr>
          <a:xfrm>
            <a:off x="7709620" y="237590087"/>
            <a:ext cx="1917266" cy="604614"/>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Ｆ．奄美群島広域事務組合</a:t>
            </a:r>
            <a:endParaRPr kumimoji="1" lang="en-US" altLang="ja-JP" sz="1000">
              <a:solidFill>
                <a:sysClr val="windowText" lastClr="000000"/>
              </a:solidFill>
            </a:endParaRPr>
          </a:p>
          <a:p>
            <a:r>
              <a:rPr kumimoji="1" lang="ja-JP" altLang="en-US" sz="1000">
                <a:solidFill>
                  <a:sysClr val="windowText" lastClr="000000"/>
                </a:solidFill>
              </a:rPr>
              <a:t>　　　　　　　　　８４百万円</a:t>
            </a:r>
          </a:p>
        </xdr:txBody>
      </xdr:sp>
      <xdr:sp macro="" textlink="">
        <xdr:nvSpPr>
          <xdr:cNvPr id="23" name="テキスト ボックス 255"/>
          <xdr:cNvSpPr txBox="1"/>
        </xdr:nvSpPr>
        <xdr:spPr>
          <a:xfrm>
            <a:off x="7601876" y="237377330"/>
            <a:ext cx="1108745" cy="226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sp macro="" textlink="">
        <xdr:nvSpPr>
          <xdr:cNvPr id="24" name="テキスト ボックス 240"/>
          <xdr:cNvSpPr txBox="1"/>
        </xdr:nvSpPr>
        <xdr:spPr>
          <a:xfrm>
            <a:off x="7700433" y="238262549"/>
            <a:ext cx="1876913" cy="282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25" name="大かっこ 24"/>
          <xdr:cNvSpPr/>
        </xdr:nvSpPr>
        <xdr:spPr>
          <a:xfrm>
            <a:off x="7715078" y="238273961"/>
            <a:ext cx="1862267" cy="2329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clientData/>
  </xdr:twoCellAnchor>
  <xdr:twoCellAnchor>
    <xdr:from xmlns:xdr="http://schemas.openxmlformats.org/drawingml/2006/spreadsheetDrawing">
      <xdr:col>28</xdr:col>
      <xdr:colOff>104140</xdr:colOff>
      <xdr:row>766</xdr:row>
      <xdr:rowOff>478790</xdr:rowOff>
    </xdr:from>
    <xdr:to xmlns:xdr="http://schemas.openxmlformats.org/drawingml/2006/spreadsheetDrawing">
      <xdr:col>40</xdr:col>
      <xdr:colOff>11430</xdr:colOff>
      <xdr:row>768</xdr:row>
      <xdr:rowOff>97790</xdr:rowOff>
    </xdr:to>
    <xdr:grpSp>
      <xdr:nvGrpSpPr>
        <xdr:cNvPr id="26" name="グループ化 25"/>
        <xdr:cNvGrpSpPr/>
      </xdr:nvGrpSpPr>
      <xdr:grpSpPr>
        <a:xfrm>
          <a:off x="5704840" y="59881135"/>
          <a:ext cx="2307590" cy="1104900"/>
          <a:chOff x="7653431" y="239780546"/>
          <a:chExt cx="2276268" cy="1137924"/>
        </a:xfrm>
      </xdr:grpSpPr>
      <xdr:sp macro="" textlink="">
        <xdr:nvSpPr>
          <xdr:cNvPr id="27" name="テキスト ボックス 230"/>
          <xdr:cNvSpPr txBox="1"/>
        </xdr:nvSpPr>
        <xdr:spPr>
          <a:xfrm>
            <a:off x="7753387" y="239982841"/>
            <a:ext cx="2176312" cy="588622"/>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Ｇ．</a:t>
            </a:r>
            <a:r>
              <a:rPr kumimoji="1" lang="ja-JP" altLang="en-US" sz="800">
                <a:solidFill>
                  <a:sysClr val="windowText" lastClr="000000"/>
                </a:solidFill>
              </a:rPr>
              <a:t>奄美群島航空・航路運賃軽減協議会</a:t>
            </a:r>
            <a:endParaRPr kumimoji="1" lang="en-US" altLang="ja-JP" sz="800">
              <a:solidFill>
                <a:sysClr val="windowText" lastClr="000000"/>
              </a:solidFill>
            </a:endParaRPr>
          </a:p>
          <a:p>
            <a:r>
              <a:rPr kumimoji="1" lang="ja-JP" altLang="en-US" sz="1000">
                <a:solidFill>
                  <a:sysClr val="windowText" lastClr="000000"/>
                </a:solidFill>
              </a:rPr>
              <a:t>　　　　　　６８３百万円</a:t>
            </a:r>
          </a:p>
        </xdr:txBody>
      </xdr:sp>
      <xdr:sp macro="" textlink="">
        <xdr:nvSpPr>
          <xdr:cNvPr id="28" name="テキスト ボックス 256"/>
          <xdr:cNvSpPr txBox="1"/>
        </xdr:nvSpPr>
        <xdr:spPr>
          <a:xfrm>
            <a:off x="7653431" y="239780546"/>
            <a:ext cx="1108913" cy="226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nvGrpSpPr>
          <xdr:cNvPr id="29" name="グループ化 28"/>
          <xdr:cNvGrpSpPr/>
        </xdr:nvGrpSpPr>
        <xdr:grpSpPr>
          <a:xfrm>
            <a:off x="7766049" y="240624250"/>
            <a:ext cx="2003933" cy="294220"/>
            <a:chOff x="8332400" y="238049926"/>
            <a:chExt cx="2003933" cy="294220"/>
          </a:xfrm>
        </xdr:grpSpPr>
        <xdr:sp macro="" textlink="">
          <xdr:nvSpPr>
            <xdr:cNvPr id="30" name="テキスト ボックス 242"/>
            <xdr:cNvSpPr txBox="1"/>
          </xdr:nvSpPr>
          <xdr:spPr>
            <a:xfrm>
              <a:off x="8332400" y="238049926"/>
              <a:ext cx="2003933" cy="294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31" name="大かっこ 30"/>
            <xdr:cNvSpPr/>
          </xdr:nvSpPr>
          <xdr:spPr>
            <a:xfrm>
              <a:off x="8340811" y="238050757"/>
              <a:ext cx="1892177" cy="19941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grpSp>
    <xdr:clientData/>
  </xdr:twoCellAnchor>
  <xdr:twoCellAnchor>
    <xdr:from xmlns:xdr="http://schemas.openxmlformats.org/drawingml/2006/spreadsheetDrawing">
      <xdr:col>15</xdr:col>
      <xdr:colOff>60960</xdr:colOff>
      <xdr:row>751</xdr:row>
      <xdr:rowOff>36195</xdr:rowOff>
    </xdr:from>
    <xdr:to xmlns:xdr="http://schemas.openxmlformats.org/drawingml/2006/spreadsheetDrawing">
      <xdr:col>15</xdr:col>
      <xdr:colOff>60960</xdr:colOff>
      <xdr:row>762</xdr:row>
      <xdr:rowOff>267970</xdr:rowOff>
    </xdr:to>
    <xdr:cxnSp macro="">
      <xdr:nvCxnSpPr>
        <xdr:cNvPr id="32" name="直線コネクタ 66"/>
        <xdr:cNvCxnSpPr/>
      </xdr:nvCxnSpPr>
      <xdr:spPr>
        <a:xfrm flipV="1">
          <a:off x="3061335" y="53447315"/>
          <a:ext cx="0" cy="416941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16</xdr:col>
      <xdr:colOff>30480</xdr:colOff>
      <xdr:row>761</xdr:row>
      <xdr:rowOff>139700</xdr:rowOff>
    </xdr:from>
    <xdr:to xmlns:xdr="http://schemas.openxmlformats.org/drawingml/2006/spreadsheetDrawing">
      <xdr:col>26</xdr:col>
      <xdr:colOff>0</xdr:colOff>
      <xdr:row>764</xdr:row>
      <xdr:rowOff>187960</xdr:rowOff>
    </xdr:to>
    <xdr:grpSp>
      <xdr:nvGrpSpPr>
        <xdr:cNvPr id="65" name="グループ 62"/>
        <xdr:cNvGrpSpPr/>
      </xdr:nvGrpSpPr>
      <xdr:grpSpPr>
        <a:xfrm>
          <a:off x="3230880" y="57128410"/>
          <a:ext cx="1969770" cy="1128395"/>
          <a:chOff x="3230902" y="57483039"/>
          <a:chExt cx="1969748" cy="1119467"/>
        </a:xfrm>
      </xdr:grpSpPr>
      <xdr:sp macro="" textlink="">
        <xdr:nvSpPr>
          <xdr:cNvPr id="34" name="大かっこ 33"/>
          <xdr:cNvSpPr/>
        </xdr:nvSpPr>
        <xdr:spPr>
          <a:xfrm>
            <a:off x="3230902" y="58187889"/>
            <a:ext cx="1883716" cy="2294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37" name="テキスト ボックス 236"/>
          <xdr:cNvSpPr txBox="1"/>
        </xdr:nvSpPr>
        <xdr:spPr>
          <a:xfrm>
            <a:off x="3264533" y="58135371"/>
            <a:ext cx="1936117" cy="4671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及び交付金の交付</a:t>
            </a:r>
            <a:endParaRPr kumimoji="1" lang="en-US" altLang="ja-JP" sz="1000">
              <a:solidFill>
                <a:sysClr val="windowText" lastClr="000000"/>
              </a:solidFill>
              <a:effectLst/>
              <a:latin typeface="+mn-lt"/>
              <a:ea typeface="+mn-ea"/>
              <a:cs typeface="+mn-cs"/>
            </a:endParaRPr>
          </a:p>
        </xdr:txBody>
      </xdr:sp>
      <xdr:sp macro="" textlink="">
        <xdr:nvSpPr>
          <xdr:cNvPr id="38" name="テキスト ボックス 253"/>
          <xdr:cNvSpPr txBox="1"/>
        </xdr:nvSpPr>
        <xdr:spPr>
          <a:xfrm>
            <a:off x="3277438" y="57483039"/>
            <a:ext cx="1123699" cy="218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sp macro="" textlink="">
        <xdr:nvSpPr>
          <xdr:cNvPr id="36" name="テキスト ボックス 227"/>
          <xdr:cNvSpPr txBox="1"/>
        </xdr:nvSpPr>
        <xdr:spPr>
          <a:xfrm>
            <a:off x="3318890" y="57686201"/>
            <a:ext cx="1643216" cy="468518"/>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Ａ．鹿児島県</a:t>
            </a:r>
            <a:endParaRPr kumimoji="1" lang="en-US" altLang="ja-JP" sz="1000">
              <a:solidFill>
                <a:sysClr val="windowText" lastClr="000000"/>
              </a:solidFill>
            </a:endParaRPr>
          </a:p>
          <a:p>
            <a:r>
              <a:rPr kumimoji="1" lang="ja-JP" altLang="en-US" sz="1000">
                <a:solidFill>
                  <a:sysClr val="windowText" lastClr="000000"/>
                </a:solidFill>
              </a:rPr>
              <a:t>　　　　２，４７４百万円</a:t>
            </a:r>
          </a:p>
        </xdr:txBody>
      </xdr:sp>
    </xdr:grpSp>
    <xdr:clientData/>
  </xdr:twoCellAnchor>
  <xdr:twoCellAnchor>
    <xdr:from xmlns:xdr="http://schemas.openxmlformats.org/drawingml/2006/spreadsheetDrawing">
      <xdr:col>28</xdr:col>
      <xdr:colOff>124460</xdr:colOff>
      <xdr:row>761</xdr:row>
      <xdr:rowOff>128270</xdr:rowOff>
    </xdr:from>
    <xdr:to xmlns:xdr="http://schemas.openxmlformats.org/drawingml/2006/spreadsheetDrawing">
      <xdr:col>38</xdr:col>
      <xdr:colOff>144145</xdr:colOff>
      <xdr:row>764</xdr:row>
      <xdr:rowOff>146685</xdr:rowOff>
    </xdr:to>
    <xdr:grpSp>
      <xdr:nvGrpSpPr>
        <xdr:cNvPr id="39" name="グループ化 38"/>
        <xdr:cNvGrpSpPr/>
      </xdr:nvGrpSpPr>
      <xdr:grpSpPr>
        <a:xfrm>
          <a:off x="5725160" y="57116980"/>
          <a:ext cx="2019935" cy="1098550"/>
          <a:chOff x="8056740" y="235954033"/>
          <a:chExt cx="1991057" cy="1074067"/>
        </a:xfrm>
      </xdr:grpSpPr>
      <xdr:sp macro="" textlink="">
        <xdr:nvSpPr>
          <xdr:cNvPr id="40" name="テキスト ボックス 228"/>
          <xdr:cNvSpPr txBox="1"/>
        </xdr:nvSpPr>
        <xdr:spPr>
          <a:xfrm>
            <a:off x="8131002" y="236160164"/>
            <a:ext cx="1916795" cy="575226"/>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Ｅ．市町村等（１６団体）</a:t>
            </a:r>
            <a:endParaRPr kumimoji="1" lang="en-US" altLang="ja-JP" sz="1000">
              <a:solidFill>
                <a:sysClr val="windowText" lastClr="000000"/>
              </a:solidFill>
            </a:endParaRPr>
          </a:p>
          <a:p>
            <a:r>
              <a:rPr kumimoji="1" lang="ja-JP" altLang="en-US" sz="1000">
                <a:solidFill>
                  <a:sysClr val="windowText" lastClr="000000"/>
                </a:solidFill>
              </a:rPr>
              <a:t>　　　　　　１，１４６百万円</a:t>
            </a:r>
          </a:p>
        </xdr:txBody>
      </xdr:sp>
      <xdr:sp macro="" textlink="">
        <xdr:nvSpPr>
          <xdr:cNvPr id="41" name="テキスト ボックス 254"/>
          <xdr:cNvSpPr txBox="1"/>
        </xdr:nvSpPr>
        <xdr:spPr>
          <a:xfrm>
            <a:off x="8056740" y="235954033"/>
            <a:ext cx="1108913" cy="2180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nvGrpSpPr>
          <xdr:cNvPr id="42" name="グループ化 41"/>
          <xdr:cNvGrpSpPr/>
        </xdr:nvGrpSpPr>
        <xdr:grpSpPr>
          <a:xfrm>
            <a:off x="8126611" y="236771270"/>
            <a:ext cx="1898447" cy="256830"/>
            <a:chOff x="8315395" y="236093365"/>
            <a:chExt cx="1898447" cy="256830"/>
          </a:xfrm>
        </xdr:grpSpPr>
        <xdr:sp macro="" textlink="">
          <xdr:nvSpPr>
            <xdr:cNvPr id="43" name="テキスト ボックス 238"/>
            <xdr:cNvSpPr txBox="1"/>
          </xdr:nvSpPr>
          <xdr:spPr>
            <a:xfrm>
              <a:off x="8315395" y="236093365"/>
              <a:ext cx="1879665" cy="239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44" name="大かっこ 43"/>
            <xdr:cNvSpPr/>
          </xdr:nvSpPr>
          <xdr:spPr>
            <a:xfrm>
              <a:off x="8343555" y="236121074"/>
              <a:ext cx="1870287" cy="2291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grpSp>
    <xdr:clientData/>
  </xdr:twoCellAnchor>
  <xdr:twoCellAnchor>
    <xdr:from xmlns:xdr="http://schemas.openxmlformats.org/drawingml/2006/spreadsheetDrawing">
      <xdr:col>26</xdr:col>
      <xdr:colOff>148590</xdr:colOff>
      <xdr:row>762</xdr:row>
      <xdr:rowOff>273685</xdr:rowOff>
    </xdr:from>
    <xdr:to xmlns:xdr="http://schemas.openxmlformats.org/drawingml/2006/spreadsheetDrawing">
      <xdr:col>26</xdr:col>
      <xdr:colOff>148590</xdr:colOff>
      <xdr:row>767</xdr:row>
      <xdr:rowOff>334010</xdr:rowOff>
    </xdr:to>
    <xdr:cxnSp macro="">
      <xdr:nvCxnSpPr>
        <xdr:cNvPr id="45" name="直線コネクタ 68"/>
        <xdr:cNvCxnSpPr/>
      </xdr:nvCxnSpPr>
      <xdr:spPr>
        <a:xfrm flipV="1">
          <a:off x="5349240" y="57622440"/>
          <a:ext cx="0" cy="278066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28</xdr:col>
      <xdr:colOff>97155</xdr:colOff>
      <xdr:row>753</xdr:row>
      <xdr:rowOff>193675</xdr:rowOff>
    </xdr:from>
    <xdr:to xmlns:xdr="http://schemas.openxmlformats.org/drawingml/2006/spreadsheetDrawing">
      <xdr:col>40</xdr:col>
      <xdr:colOff>52705</xdr:colOff>
      <xdr:row>757</xdr:row>
      <xdr:rowOff>67945</xdr:rowOff>
    </xdr:to>
    <xdr:grpSp>
      <xdr:nvGrpSpPr>
        <xdr:cNvPr id="56" name="グループ 53"/>
        <xdr:cNvGrpSpPr/>
      </xdr:nvGrpSpPr>
      <xdr:grpSpPr>
        <a:xfrm>
          <a:off x="5697855" y="54317265"/>
          <a:ext cx="2355850" cy="1306830"/>
          <a:chOff x="6001811" y="54633695"/>
          <a:chExt cx="2355636" cy="1288538"/>
        </a:xfrm>
      </xdr:grpSpPr>
      <xdr:sp macro="" textlink="">
        <xdr:nvSpPr>
          <xdr:cNvPr id="51" name="テキスト ボックス 48"/>
          <xdr:cNvSpPr txBox="1"/>
        </xdr:nvSpPr>
        <xdr:spPr>
          <a:xfrm>
            <a:off x="6109100" y="55373555"/>
            <a:ext cx="2237817" cy="54867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奄美群島ICT技術活用観光モビリティ</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導入検討業務</a:t>
            </a:r>
            <a:endParaRPr kumimoji="1" lang="en-US" altLang="ja-JP" sz="1000">
              <a:solidFill>
                <a:sysClr val="windowText" lastClr="000000"/>
              </a:solidFill>
              <a:effectLst/>
              <a:latin typeface="+mn-lt"/>
              <a:ea typeface="+mn-ea"/>
              <a:cs typeface="+mn-cs"/>
            </a:endParaRPr>
          </a:p>
        </xdr:txBody>
      </xdr:sp>
      <xdr:sp macro="" textlink="">
        <xdr:nvSpPr>
          <xdr:cNvPr id="52" name="テキスト ボックス 49"/>
          <xdr:cNvSpPr txBox="1"/>
        </xdr:nvSpPr>
        <xdr:spPr>
          <a:xfrm>
            <a:off x="6001811" y="54633695"/>
            <a:ext cx="1783410" cy="32063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53" name="大かっこ 50"/>
          <xdr:cNvSpPr/>
        </xdr:nvSpPr>
        <xdr:spPr>
          <a:xfrm>
            <a:off x="6112592" y="55371253"/>
            <a:ext cx="2177007" cy="4173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54" name="テキスト ボックス 51"/>
          <xdr:cNvSpPr txBox="1"/>
        </xdr:nvSpPr>
        <xdr:spPr>
          <a:xfrm>
            <a:off x="6089324" y="54850405"/>
            <a:ext cx="2268123" cy="486296"/>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Ｃ.復建調査設計株式会社</a:t>
            </a:r>
            <a:r>
              <a:rPr kumimoji="1" lang="ja-JP" altLang="en-US" sz="1000">
                <a:solidFill>
                  <a:sysClr val="windowText" lastClr="000000"/>
                </a:solidFill>
              </a:rPr>
              <a:t>東京支社　　</a:t>
            </a:r>
            <a:r>
              <a:rPr kumimoji="1" lang="en-US" altLang="ja-JP" sz="1000" baseline="0">
                <a:solidFill>
                  <a:sysClr val="windowText" lastClr="000000"/>
                </a:solidFill>
              </a:rPr>
              <a:t> </a:t>
            </a:r>
          </a:p>
          <a:p>
            <a:r>
              <a:rPr kumimoji="1" lang="ja-JP" altLang="en-US" sz="1000" baseline="0">
                <a:solidFill>
                  <a:sysClr val="windowText" lastClr="000000"/>
                </a:solidFill>
              </a:rPr>
              <a:t>　　　１３</a:t>
            </a:r>
            <a:r>
              <a:rPr kumimoji="1" lang="ja-JP" altLang="en-US" sz="1000">
                <a:solidFill>
                  <a:sysClr val="windowText" lastClr="000000"/>
                </a:solidFill>
              </a:rPr>
              <a:t>百万円</a:t>
            </a:r>
          </a:p>
        </xdr:txBody>
      </xdr:sp>
    </xdr:grpSp>
    <xdr:clientData/>
  </xdr:twoCellAnchor>
  <xdr:twoCellAnchor>
    <xdr:from xmlns:xdr="http://schemas.openxmlformats.org/drawingml/2006/spreadsheetDrawing">
      <xdr:col>28</xdr:col>
      <xdr:colOff>105410</xdr:colOff>
      <xdr:row>757</xdr:row>
      <xdr:rowOff>46355</xdr:rowOff>
    </xdr:from>
    <xdr:to xmlns:xdr="http://schemas.openxmlformats.org/drawingml/2006/spreadsheetDrawing">
      <xdr:col>40</xdr:col>
      <xdr:colOff>80010</xdr:colOff>
      <xdr:row>760</xdr:row>
      <xdr:rowOff>328930</xdr:rowOff>
    </xdr:to>
    <xdr:grpSp>
      <xdr:nvGrpSpPr>
        <xdr:cNvPr id="57" name="グループ 54"/>
        <xdr:cNvGrpSpPr/>
      </xdr:nvGrpSpPr>
      <xdr:grpSpPr>
        <a:xfrm>
          <a:off x="5706110" y="55602505"/>
          <a:ext cx="2374900" cy="1362710"/>
          <a:chOff x="5982761" y="54585811"/>
          <a:chExt cx="2374686" cy="1346030"/>
        </a:xfrm>
      </xdr:grpSpPr>
      <xdr:sp macro="" textlink="">
        <xdr:nvSpPr>
          <xdr:cNvPr id="58" name="テキスト ボックス 55"/>
          <xdr:cNvSpPr txBox="1"/>
        </xdr:nvSpPr>
        <xdr:spPr>
          <a:xfrm>
            <a:off x="6099574" y="55383163"/>
            <a:ext cx="2237817" cy="54867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奄美群島におけるスマートアイランド</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調査検証業務</a:t>
            </a:r>
            <a:endParaRPr kumimoji="1" lang="en-US" altLang="ja-JP" sz="1000">
              <a:solidFill>
                <a:sysClr val="windowText" lastClr="000000"/>
              </a:solidFill>
              <a:effectLst/>
              <a:latin typeface="+mn-lt"/>
              <a:ea typeface="+mn-ea"/>
              <a:cs typeface="+mn-cs"/>
            </a:endParaRPr>
          </a:p>
        </xdr:txBody>
      </xdr:sp>
      <xdr:sp macro="" textlink="">
        <xdr:nvSpPr>
          <xdr:cNvPr id="59" name="テキスト ボックス 56"/>
          <xdr:cNvSpPr txBox="1"/>
        </xdr:nvSpPr>
        <xdr:spPr>
          <a:xfrm>
            <a:off x="5982761" y="54585811"/>
            <a:ext cx="1783410" cy="32063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60" name="大かっこ 57"/>
          <xdr:cNvSpPr/>
        </xdr:nvSpPr>
        <xdr:spPr>
          <a:xfrm>
            <a:off x="6112592" y="55371253"/>
            <a:ext cx="2177007" cy="4173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61" name="テキスト ボックス 58"/>
          <xdr:cNvSpPr txBox="1"/>
        </xdr:nvSpPr>
        <xdr:spPr>
          <a:xfrm>
            <a:off x="6089324" y="54825651"/>
            <a:ext cx="2268123" cy="51105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Ｄ.一般社団法人離島総合研究所</a:t>
            </a:r>
            <a:endParaRPr kumimoji="1" lang="en-US" altLang="ja-JP" sz="1000" baseline="0">
              <a:solidFill>
                <a:sysClr val="windowText" lastClr="000000"/>
              </a:solidFill>
            </a:endParaRPr>
          </a:p>
          <a:p>
            <a:r>
              <a:rPr kumimoji="1" lang="ja-JP" altLang="en-US" sz="1000" baseline="0">
                <a:solidFill>
                  <a:sysClr val="windowText" lastClr="000000"/>
                </a:solidFill>
              </a:rPr>
              <a:t>　　　７</a:t>
            </a:r>
            <a:r>
              <a:rPr kumimoji="1" lang="ja-JP" altLang="en-US" sz="1000">
                <a:solidFill>
                  <a:sysClr val="windowText" lastClr="000000"/>
                </a:solidFill>
              </a:rPr>
              <a:t>百万円</a:t>
            </a:r>
          </a:p>
        </xdr:txBody>
      </xdr:sp>
    </xdr:grpSp>
    <xdr:clientData/>
  </xdr:twoCellAnchor>
  <xdr:twoCellAnchor>
    <xdr:from xmlns:xdr="http://schemas.openxmlformats.org/drawingml/2006/spreadsheetDrawing">
      <xdr:col>28</xdr:col>
      <xdr:colOff>86995</xdr:colOff>
      <xdr:row>749</xdr:row>
      <xdr:rowOff>227330</xdr:rowOff>
    </xdr:from>
    <xdr:to xmlns:xdr="http://schemas.openxmlformats.org/drawingml/2006/spreadsheetDrawing">
      <xdr:col>39</xdr:col>
      <xdr:colOff>193675</xdr:colOff>
      <xdr:row>753</xdr:row>
      <xdr:rowOff>64770</xdr:rowOff>
    </xdr:to>
    <xdr:grpSp>
      <xdr:nvGrpSpPr>
        <xdr:cNvPr id="55" name="グループ 52"/>
        <xdr:cNvGrpSpPr/>
      </xdr:nvGrpSpPr>
      <xdr:grpSpPr>
        <a:xfrm>
          <a:off x="5687695" y="52918360"/>
          <a:ext cx="2306955" cy="1270000"/>
          <a:chOff x="5821004" y="53170302"/>
          <a:chExt cx="2306894" cy="1251477"/>
        </a:xfrm>
      </xdr:grpSpPr>
      <xdr:sp macro="" textlink="">
        <xdr:nvSpPr>
          <xdr:cNvPr id="14" name="テキスト ボックス 234"/>
          <xdr:cNvSpPr txBox="1"/>
        </xdr:nvSpPr>
        <xdr:spPr>
          <a:xfrm>
            <a:off x="5890081" y="53910417"/>
            <a:ext cx="2237817" cy="51136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奄美群島における成長戦略推進に</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向けた検討調査業務</a:t>
            </a:r>
            <a:endParaRPr kumimoji="1" lang="en-US" altLang="ja-JP" sz="1000">
              <a:solidFill>
                <a:sysClr val="windowText" lastClr="000000"/>
              </a:solidFill>
              <a:effectLst/>
              <a:latin typeface="+mn-lt"/>
              <a:ea typeface="+mn-ea"/>
              <a:cs typeface="+mn-cs"/>
            </a:endParaRPr>
          </a:p>
        </xdr:txBody>
      </xdr:sp>
      <xdr:sp macro="" textlink="">
        <xdr:nvSpPr>
          <xdr:cNvPr id="13" name="テキスト ボックス 233"/>
          <xdr:cNvSpPr txBox="1"/>
        </xdr:nvSpPr>
        <xdr:spPr>
          <a:xfrm>
            <a:off x="5821004" y="53170302"/>
            <a:ext cx="1783410" cy="32063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15" name="大かっこ 14"/>
          <xdr:cNvSpPr/>
        </xdr:nvSpPr>
        <xdr:spPr>
          <a:xfrm>
            <a:off x="5874439" y="53917327"/>
            <a:ext cx="2177007" cy="4173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16" name="テキスト ボックス 226"/>
          <xdr:cNvSpPr txBox="1"/>
        </xdr:nvSpPr>
        <xdr:spPr>
          <a:xfrm>
            <a:off x="5918042" y="53381328"/>
            <a:ext cx="1943938" cy="511123"/>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Ｂ</a:t>
            </a:r>
            <a:r>
              <a:rPr kumimoji="1" lang="en-US" altLang="ja-JP" sz="1000">
                <a:solidFill>
                  <a:sysClr val="windowText" lastClr="000000"/>
                </a:solidFill>
              </a:rPr>
              <a:t>.</a:t>
            </a:r>
            <a:r>
              <a:rPr kumimoji="1" lang="ja-JP" altLang="en-US" sz="1000">
                <a:solidFill>
                  <a:sysClr val="windowText" lastClr="000000"/>
                </a:solidFill>
              </a:rPr>
              <a:t>株式会社九州経済研究所　　　</a:t>
            </a:r>
            <a:r>
              <a:rPr kumimoji="1" lang="en-US" altLang="ja-JP" sz="1000" baseline="0">
                <a:solidFill>
                  <a:sysClr val="windowText" lastClr="000000"/>
                </a:solidFill>
              </a:rPr>
              <a:t> </a:t>
            </a:r>
          </a:p>
          <a:p>
            <a:r>
              <a:rPr kumimoji="1" lang="ja-JP" altLang="en-US" sz="1000" baseline="0">
                <a:solidFill>
                  <a:sysClr val="windowText" lastClr="000000"/>
                </a:solidFill>
              </a:rPr>
              <a:t>　　　６</a:t>
            </a:r>
            <a:r>
              <a:rPr kumimoji="1" lang="ja-JP" altLang="en-US" sz="1000">
                <a:solidFill>
                  <a:sysClr val="windowText" lastClr="000000"/>
                </a:solidFill>
              </a:rPr>
              <a:t>百万円</a:t>
            </a:r>
          </a:p>
        </xdr:txBody>
      </xdr:sp>
    </xdr:grpSp>
    <xdr:clientData/>
  </xdr:twoCellAnchor>
  <xdr:twoCellAnchor>
    <xdr:from xmlns:xdr="http://schemas.openxmlformats.org/drawingml/2006/spreadsheetDrawing">
      <xdr:col>26</xdr:col>
      <xdr:colOff>91440</xdr:colOff>
      <xdr:row>751</xdr:row>
      <xdr:rowOff>23495</xdr:rowOff>
    </xdr:from>
    <xdr:to xmlns:xdr="http://schemas.openxmlformats.org/drawingml/2006/spreadsheetDrawing">
      <xdr:col>26</xdr:col>
      <xdr:colOff>91440</xdr:colOff>
      <xdr:row>758</xdr:row>
      <xdr:rowOff>262890</xdr:rowOff>
    </xdr:to>
    <xdr:cxnSp macro="">
      <xdr:nvCxnSpPr>
        <xdr:cNvPr id="62" name="直線コネクタ 59"/>
        <xdr:cNvCxnSpPr/>
      </xdr:nvCxnSpPr>
      <xdr:spPr>
        <a:xfrm flipV="1">
          <a:off x="5292090" y="53434615"/>
          <a:ext cx="0" cy="274447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85725</xdr:colOff>
      <xdr:row>754</xdr:row>
      <xdr:rowOff>76200</xdr:rowOff>
    </xdr:from>
    <xdr:to xmlns:xdr="http://schemas.openxmlformats.org/drawingml/2006/spreadsheetDrawing">
      <xdr:col>49</xdr:col>
      <xdr:colOff>286385</xdr:colOff>
      <xdr:row>756</xdr:row>
      <xdr:rowOff>19685</xdr:rowOff>
    </xdr:to>
    <xdr:sp macro="" textlink="">
      <xdr:nvSpPr>
        <xdr:cNvPr id="66" name="テキスト ボックス 63"/>
        <xdr:cNvSpPr txBox="1"/>
      </xdr:nvSpPr>
      <xdr:spPr>
        <a:xfrm>
          <a:off x="8286750" y="54559835"/>
          <a:ext cx="1800860" cy="65595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Ｃ．復建調査設計株式会社東京支社</a:t>
          </a:r>
          <a:endParaRPr kumimoji="1" lang="en-US" altLang="ja-JP" sz="800">
            <a:solidFill>
              <a:sysClr val="windowText" lastClr="000000"/>
            </a:solidFill>
          </a:endParaRPr>
        </a:p>
        <a:p>
          <a:r>
            <a:rPr kumimoji="1" lang="ja-JP" altLang="en-US" sz="800">
              <a:solidFill>
                <a:sysClr val="windowText" lastClr="000000"/>
              </a:solidFill>
            </a:rPr>
            <a:t>委託費　　　１３百万円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１３</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mlns:xdr="http://schemas.openxmlformats.org/drawingml/2006/spreadsheetDrawing">
      <xdr:col>41</xdr:col>
      <xdr:colOff>123190</xdr:colOff>
      <xdr:row>757</xdr:row>
      <xdr:rowOff>349885</xdr:rowOff>
    </xdr:from>
    <xdr:to xmlns:xdr="http://schemas.openxmlformats.org/drawingml/2006/spreadsheetDrawing">
      <xdr:col>49</xdr:col>
      <xdr:colOff>250825</xdr:colOff>
      <xdr:row>759</xdr:row>
      <xdr:rowOff>288290</xdr:rowOff>
    </xdr:to>
    <xdr:sp macro="" textlink="">
      <xdr:nvSpPr>
        <xdr:cNvPr id="67" name="テキスト ボックス 64"/>
        <xdr:cNvSpPr txBox="1"/>
      </xdr:nvSpPr>
      <xdr:spPr>
        <a:xfrm>
          <a:off x="8324215" y="55906035"/>
          <a:ext cx="1727835" cy="65849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Ｄ．一般社団法人離島総合研究所</a:t>
          </a:r>
          <a:endParaRPr kumimoji="1" lang="en-US" altLang="ja-JP" sz="800">
            <a:solidFill>
              <a:sysClr val="windowText" lastClr="000000"/>
            </a:solidFill>
          </a:endParaRPr>
        </a:p>
        <a:p>
          <a:r>
            <a:rPr kumimoji="1" lang="ja-JP" altLang="en-US" sz="800">
              <a:solidFill>
                <a:sysClr val="windowText" lastClr="000000"/>
              </a:solidFill>
            </a:rPr>
            <a:t>委託費　　　７百万円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７</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10" zoomScaleNormal="75" zoomScaleSheetLayoutView="100" workbookViewId="0">
      <selection activeCell="W23" sqref="W23:AC23"/>
    </sheetView>
  </sheetViews>
  <sheetFormatPr defaultColWidth="8.875"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13.5" customHeight="1">
      <c r="AP1" s="747"/>
      <c r="AQ1" s="747"/>
      <c r="AR1" s="747"/>
      <c r="AS1" s="747"/>
      <c r="AT1" s="747"/>
      <c r="AU1" s="747"/>
      <c r="AV1" s="747"/>
      <c r="AW1" s="781"/>
    </row>
    <row r="2" spans="1:50" ht="21.75" customHeight="1">
      <c r="A2" s="2"/>
      <c r="B2" s="2"/>
      <c r="C2" s="2"/>
      <c r="D2" s="2"/>
      <c r="E2" s="2"/>
      <c r="F2" s="2"/>
      <c r="G2" s="2"/>
      <c r="H2" s="2"/>
      <c r="I2" s="2"/>
      <c r="J2" s="2"/>
      <c r="K2" s="2"/>
      <c r="L2" s="2"/>
      <c r="M2" s="2"/>
      <c r="N2" s="2"/>
      <c r="O2" s="2"/>
      <c r="P2" s="2"/>
      <c r="Q2" s="2"/>
      <c r="R2" s="2"/>
      <c r="S2" s="2"/>
      <c r="T2" s="2"/>
      <c r="U2" s="2"/>
      <c r="V2" s="2"/>
      <c r="W2" s="2"/>
      <c r="X2" s="474" t="s">
        <v>0</v>
      </c>
      <c r="Y2" s="2"/>
      <c r="Z2" s="2"/>
      <c r="AA2" s="2"/>
      <c r="AB2" s="2"/>
      <c r="AC2" s="2"/>
      <c r="AD2" s="639">
        <v>2021</v>
      </c>
      <c r="AE2" s="639"/>
      <c r="AF2" s="639"/>
      <c r="AG2" s="639"/>
      <c r="AH2" s="639"/>
      <c r="AI2" s="725" t="s">
        <v>461</v>
      </c>
      <c r="AJ2" s="639" t="s">
        <v>661</v>
      </c>
      <c r="AK2" s="639"/>
      <c r="AL2" s="639"/>
      <c r="AM2" s="639"/>
      <c r="AN2" s="725" t="s">
        <v>461</v>
      </c>
      <c r="AO2" s="639">
        <v>20</v>
      </c>
      <c r="AP2" s="639"/>
      <c r="AQ2" s="639"/>
      <c r="AR2" s="762" t="s">
        <v>461</v>
      </c>
      <c r="AS2" s="773">
        <v>481</v>
      </c>
      <c r="AT2" s="773"/>
      <c r="AU2" s="773"/>
      <c r="AV2" s="725" t="str">
        <f>IF(AW2="","","-")</f>
        <v/>
      </c>
      <c r="AW2" s="782"/>
      <c r="AX2" s="782"/>
    </row>
    <row r="3" spans="1:50" ht="21" customHeight="1">
      <c r="A3" s="3" t="s">
        <v>667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6" t="s">
        <v>95</v>
      </c>
      <c r="AJ3" s="731" t="s">
        <v>284</v>
      </c>
      <c r="AK3" s="731"/>
      <c r="AL3" s="731"/>
      <c r="AM3" s="731"/>
      <c r="AN3" s="731"/>
      <c r="AO3" s="731"/>
      <c r="AP3" s="731"/>
      <c r="AQ3" s="731"/>
      <c r="AR3" s="731"/>
      <c r="AS3" s="731"/>
      <c r="AT3" s="731"/>
      <c r="AU3" s="731"/>
      <c r="AV3" s="731"/>
      <c r="AW3" s="731"/>
      <c r="AX3" s="783" t="s">
        <v>138</v>
      </c>
    </row>
    <row r="4" spans="1:50" ht="24.75" customHeight="1">
      <c r="A4" s="4" t="s">
        <v>52</v>
      </c>
      <c r="B4" s="72"/>
      <c r="C4" s="72"/>
      <c r="D4" s="72"/>
      <c r="E4" s="72"/>
      <c r="F4" s="72"/>
      <c r="G4" s="257" t="s">
        <v>672</v>
      </c>
      <c r="H4" s="324"/>
      <c r="I4" s="324"/>
      <c r="J4" s="324"/>
      <c r="K4" s="324"/>
      <c r="L4" s="324"/>
      <c r="M4" s="324"/>
      <c r="N4" s="324"/>
      <c r="O4" s="324"/>
      <c r="P4" s="324"/>
      <c r="Q4" s="324"/>
      <c r="R4" s="324"/>
      <c r="S4" s="324"/>
      <c r="T4" s="324"/>
      <c r="U4" s="324"/>
      <c r="V4" s="324"/>
      <c r="W4" s="324"/>
      <c r="X4" s="324"/>
      <c r="Y4" s="500" t="s">
        <v>7</v>
      </c>
      <c r="Z4" s="533"/>
      <c r="AA4" s="533"/>
      <c r="AB4" s="533"/>
      <c r="AC4" s="533"/>
      <c r="AD4" s="640"/>
      <c r="AE4" s="662" t="s">
        <v>673</v>
      </c>
      <c r="AF4" s="324"/>
      <c r="AG4" s="324"/>
      <c r="AH4" s="324"/>
      <c r="AI4" s="324"/>
      <c r="AJ4" s="324"/>
      <c r="AK4" s="324"/>
      <c r="AL4" s="324"/>
      <c r="AM4" s="324"/>
      <c r="AN4" s="324"/>
      <c r="AO4" s="324"/>
      <c r="AP4" s="748"/>
      <c r="AQ4" s="752" t="s">
        <v>21</v>
      </c>
      <c r="AR4" s="533"/>
      <c r="AS4" s="533"/>
      <c r="AT4" s="533"/>
      <c r="AU4" s="533"/>
      <c r="AV4" s="533"/>
      <c r="AW4" s="533"/>
      <c r="AX4" s="784"/>
    </row>
    <row r="5" spans="1:50" ht="30" customHeight="1">
      <c r="A5" s="5" t="s">
        <v>142</v>
      </c>
      <c r="B5" s="73"/>
      <c r="C5" s="73"/>
      <c r="D5" s="73"/>
      <c r="E5" s="73"/>
      <c r="F5" s="204"/>
      <c r="G5" s="258" t="s">
        <v>60</v>
      </c>
      <c r="H5" s="325"/>
      <c r="I5" s="325"/>
      <c r="J5" s="325"/>
      <c r="K5" s="325"/>
      <c r="L5" s="325"/>
      <c r="M5" s="390" t="s">
        <v>140</v>
      </c>
      <c r="N5" s="396"/>
      <c r="O5" s="396"/>
      <c r="P5" s="396"/>
      <c r="Q5" s="396"/>
      <c r="R5" s="455"/>
      <c r="S5" s="459" t="s">
        <v>29</v>
      </c>
      <c r="T5" s="325"/>
      <c r="U5" s="325"/>
      <c r="V5" s="325"/>
      <c r="W5" s="325"/>
      <c r="X5" s="475"/>
      <c r="Y5" s="501" t="s">
        <v>25</v>
      </c>
      <c r="Z5" s="534"/>
      <c r="AA5" s="534"/>
      <c r="AB5" s="534"/>
      <c r="AC5" s="534"/>
      <c r="AD5" s="566"/>
      <c r="AE5" s="663" t="s">
        <v>396</v>
      </c>
      <c r="AF5" s="663"/>
      <c r="AG5" s="663"/>
      <c r="AH5" s="663"/>
      <c r="AI5" s="663"/>
      <c r="AJ5" s="663"/>
      <c r="AK5" s="663"/>
      <c r="AL5" s="663"/>
      <c r="AM5" s="663"/>
      <c r="AN5" s="663"/>
      <c r="AO5" s="663"/>
      <c r="AP5" s="749"/>
      <c r="AQ5" s="753" t="s">
        <v>717</v>
      </c>
      <c r="AR5" s="763"/>
      <c r="AS5" s="763"/>
      <c r="AT5" s="763"/>
      <c r="AU5" s="763"/>
      <c r="AV5" s="763"/>
      <c r="AW5" s="763"/>
      <c r="AX5" s="785"/>
    </row>
    <row r="6" spans="1:50" ht="39" customHeight="1">
      <c r="A6" s="6" t="s">
        <v>27</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49.5" customHeight="1">
      <c r="A7" s="7" t="s">
        <v>1</v>
      </c>
      <c r="B7" s="75"/>
      <c r="C7" s="75"/>
      <c r="D7" s="75"/>
      <c r="E7" s="75"/>
      <c r="F7" s="205"/>
      <c r="G7" s="260" t="s">
        <v>319</v>
      </c>
      <c r="H7" s="294"/>
      <c r="I7" s="294"/>
      <c r="J7" s="294"/>
      <c r="K7" s="294"/>
      <c r="L7" s="294"/>
      <c r="M7" s="294"/>
      <c r="N7" s="294"/>
      <c r="O7" s="294"/>
      <c r="P7" s="294"/>
      <c r="Q7" s="294"/>
      <c r="R7" s="294"/>
      <c r="S7" s="294"/>
      <c r="T7" s="294"/>
      <c r="U7" s="294"/>
      <c r="V7" s="294"/>
      <c r="W7" s="294"/>
      <c r="X7" s="476"/>
      <c r="Y7" s="502" t="s">
        <v>264</v>
      </c>
      <c r="Z7" s="105"/>
      <c r="AA7" s="105"/>
      <c r="AB7" s="105"/>
      <c r="AC7" s="105"/>
      <c r="AD7" s="641"/>
      <c r="AE7" s="664" t="s">
        <v>367</v>
      </c>
      <c r="AF7" s="691"/>
      <c r="AG7" s="691"/>
      <c r="AH7" s="691"/>
      <c r="AI7" s="691"/>
      <c r="AJ7" s="691"/>
      <c r="AK7" s="691"/>
      <c r="AL7" s="691"/>
      <c r="AM7" s="691"/>
      <c r="AN7" s="691"/>
      <c r="AO7" s="691"/>
      <c r="AP7" s="691"/>
      <c r="AQ7" s="691"/>
      <c r="AR7" s="691"/>
      <c r="AS7" s="691"/>
      <c r="AT7" s="691"/>
      <c r="AU7" s="691"/>
      <c r="AV7" s="691"/>
      <c r="AW7" s="691"/>
      <c r="AX7" s="787"/>
    </row>
    <row r="8" spans="1:50" ht="53.25" customHeight="1">
      <c r="A8" s="7" t="s">
        <v>354</v>
      </c>
      <c r="B8" s="75"/>
      <c r="C8" s="75"/>
      <c r="D8" s="75"/>
      <c r="E8" s="75"/>
      <c r="F8" s="205"/>
      <c r="G8" s="261" t="str">
        <f>入力規則等!A27</f>
        <v>海洋政策、観光立国、地方創生</v>
      </c>
      <c r="H8" s="327"/>
      <c r="I8" s="327"/>
      <c r="J8" s="327"/>
      <c r="K8" s="327"/>
      <c r="L8" s="327"/>
      <c r="M8" s="327"/>
      <c r="N8" s="327"/>
      <c r="O8" s="327"/>
      <c r="P8" s="327"/>
      <c r="Q8" s="327"/>
      <c r="R8" s="327"/>
      <c r="S8" s="327"/>
      <c r="T8" s="327"/>
      <c r="U8" s="327"/>
      <c r="V8" s="327"/>
      <c r="W8" s="327"/>
      <c r="X8" s="477"/>
      <c r="Y8" s="503" t="s">
        <v>356</v>
      </c>
      <c r="Z8" s="535"/>
      <c r="AA8" s="535"/>
      <c r="AB8" s="535"/>
      <c r="AC8" s="535"/>
      <c r="AD8" s="642"/>
      <c r="AE8" s="665"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81</v>
      </c>
      <c r="B9" s="76"/>
      <c r="C9" s="76"/>
      <c r="D9" s="76"/>
      <c r="E9" s="76"/>
      <c r="F9" s="76"/>
      <c r="G9" s="262" t="s">
        <v>398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7" customHeight="1">
      <c r="A10" s="9" t="s">
        <v>91</v>
      </c>
      <c r="B10" s="77"/>
      <c r="C10" s="77"/>
      <c r="D10" s="77"/>
      <c r="E10" s="77"/>
      <c r="F10" s="77"/>
      <c r="G10" s="263" t="s">
        <v>716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17</v>
      </c>
      <c r="B11" s="77"/>
      <c r="C11" s="77"/>
      <c r="D11" s="77"/>
      <c r="E11" s="77"/>
      <c r="F11" s="206"/>
      <c r="G11" s="264" t="str">
        <f>入力規則等!P10</f>
        <v>委託・請負、その他</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85</v>
      </c>
      <c r="B12" s="78"/>
      <c r="C12" s="78"/>
      <c r="D12" s="78"/>
      <c r="E12" s="78"/>
      <c r="F12" s="207"/>
      <c r="G12" s="265"/>
      <c r="H12" s="331"/>
      <c r="I12" s="331"/>
      <c r="J12" s="331"/>
      <c r="K12" s="331"/>
      <c r="L12" s="331"/>
      <c r="M12" s="331"/>
      <c r="N12" s="331"/>
      <c r="O12" s="331"/>
      <c r="P12" s="426" t="s">
        <v>439</v>
      </c>
      <c r="Q12" s="302"/>
      <c r="R12" s="302"/>
      <c r="S12" s="302"/>
      <c r="T12" s="302"/>
      <c r="U12" s="302"/>
      <c r="V12" s="461"/>
      <c r="W12" s="426" t="s">
        <v>80</v>
      </c>
      <c r="X12" s="302"/>
      <c r="Y12" s="302"/>
      <c r="Z12" s="302"/>
      <c r="AA12" s="302"/>
      <c r="AB12" s="302"/>
      <c r="AC12" s="461"/>
      <c r="AD12" s="426" t="s">
        <v>193</v>
      </c>
      <c r="AE12" s="302"/>
      <c r="AF12" s="302"/>
      <c r="AG12" s="302"/>
      <c r="AH12" s="302"/>
      <c r="AI12" s="302"/>
      <c r="AJ12" s="461"/>
      <c r="AK12" s="426" t="s">
        <v>668</v>
      </c>
      <c r="AL12" s="302"/>
      <c r="AM12" s="302"/>
      <c r="AN12" s="302"/>
      <c r="AO12" s="302"/>
      <c r="AP12" s="302"/>
      <c r="AQ12" s="461"/>
      <c r="AR12" s="426" t="s">
        <v>669</v>
      </c>
      <c r="AS12" s="302"/>
      <c r="AT12" s="302"/>
      <c r="AU12" s="302"/>
      <c r="AV12" s="302"/>
      <c r="AW12" s="302"/>
      <c r="AX12" s="792"/>
    </row>
    <row r="13" spans="1:50" ht="21" customHeight="1">
      <c r="A13" s="11"/>
      <c r="B13" s="79"/>
      <c r="C13" s="79"/>
      <c r="D13" s="79"/>
      <c r="E13" s="79"/>
      <c r="F13" s="208"/>
      <c r="G13" s="266" t="s">
        <v>4</v>
      </c>
      <c r="H13" s="332"/>
      <c r="I13" s="365" t="s">
        <v>14</v>
      </c>
      <c r="J13" s="373"/>
      <c r="K13" s="373"/>
      <c r="L13" s="373"/>
      <c r="M13" s="373"/>
      <c r="N13" s="373"/>
      <c r="O13" s="399"/>
      <c r="P13" s="427">
        <v>21140</v>
      </c>
      <c r="Q13" s="448"/>
      <c r="R13" s="448"/>
      <c r="S13" s="448"/>
      <c r="T13" s="448"/>
      <c r="U13" s="448"/>
      <c r="V13" s="462"/>
      <c r="W13" s="427">
        <v>23324</v>
      </c>
      <c r="X13" s="448"/>
      <c r="Y13" s="448"/>
      <c r="Z13" s="448"/>
      <c r="AA13" s="448"/>
      <c r="AB13" s="448"/>
      <c r="AC13" s="462"/>
      <c r="AD13" s="427">
        <v>24051</v>
      </c>
      <c r="AE13" s="448"/>
      <c r="AF13" s="448"/>
      <c r="AG13" s="448"/>
      <c r="AH13" s="448"/>
      <c r="AI13" s="448"/>
      <c r="AJ13" s="462"/>
      <c r="AK13" s="427">
        <v>2394</v>
      </c>
      <c r="AL13" s="448"/>
      <c r="AM13" s="448"/>
      <c r="AN13" s="448"/>
      <c r="AO13" s="448"/>
      <c r="AP13" s="448"/>
      <c r="AQ13" s="462"/>
      <c r="AR13" s="431">
        <v>2864</v>
      </c>
      <c r="AS13" s="450"/>
      <c r="AT13" s="450"/>
      <c r="AU13" s="450"/>
      <c r="AV13" s="450"/>
      <c r="AW13" s="450"/>
      <c r="AX13" s="793"/>
    </row>
    <row r="14" spans="1:50" ht="21" customHeight="1">
      <c r="A14" s="11"/>
      <c r="B14" s="79"/>
      <c r="C14" s="79"/>
      <c r="D14" s="79"/>
      <c r="E14" s="79"/>
      <c r="F14" s="208"/>
      <c r="G14" s="267"/>
      <c r="H14" s="333"/>
      <c r="I14" s="366" t="s">
        <v>6</v>
      </c>
      <c r="J14" s="374"/>
      <c r="K14" s="374"/>
      <c r="L14" s="374"/>
      <c r="M14" s="374"/>
      <c r="N14" s="374"/>
      <c r="O14" s="400"/>
      <c r="P14" s="427">
        <v>1622</v>
      </c>
      <c r="Q14" s="448"/>
      <c r="R14" s="448"/>
      <c r="S14" s="448"/>
      <c r="T14" s="448"/>
      <c r="U14" s="448"/>
      <c r="V14" s="462"/>
      <c r="W14" s="427">
        <v>1756</v>
      </c>
      <c r="X14" s="448"/>
      <c r="Y14" s="448"/>
      <c r="Z14" s="448"/>
      <c r="AA14" s="448"/>
      <c r="AB14" s="448"/>
      <c r="AC14" s="462"/>
      <c r="AD14" s="427">
        <v>1745</v>
      </c>
      <c r="AE14" s="448"/>
      <c r="AF14" s="448"/>
      <c r="AG14" s="448"/>
      <c r="AH14" s="448"/>
      <c r="AI14" s="448"/>
      <c r="AJ14" s="462"/>
      <c r="AK14" s="427" t="s">
        <v>461</v>
      </c>
      <c r="AL14" s="448"/>
      <c r="AM14" s="448"/>
      <c r="AN14" s="448"/>
      <c r="AO14" s="448"/>
      <c r="AP14" s="448"/>
      <c r="AQ14" s="462"/>
      <c r="AR14" s="764"/>
      <c r="AS14" s="764"/>
      <c r="AT14" s="764"/>
      <c r="AU14" s="764"/>
      <c r="AV14" s="764"/>
      <c r="AW14" s="764"/>
      <c r="AX14" s="794"/>
    </row>
    <row r="15" spans="1:50" ht="21" customHeight="1">
      <c r="A15" s="11"/>
      <c r="B15" s="79"/>
      <c r="C15" s="79"/>
      <c r="D15" s="79"/>
      <c r="E15" s="79"/>
      <c r="F15" s="208"/>
      <c r="G15" s="267"/>
      <c r="H15" s="333"/>
      <c r="I15" s="366" t="s">
        <v>119</v>
      </c>
      <c r="J15" s="375"/>
      <c r="K15" s="375"/>
      <c r="L15" s="375"/>
      <c r="M15" s="375"/>
      <c r="N15" s="375"/>
      <c r="O15" s="401"/>
      <c r="P15" s="427">
        <v>7231</v>
      </c>
      <c r="Q15" s="448"/>
      <c r="R15" s="448"/>
      <c r="S15" s="448"/>
      <c r="T15" s="448"/>
      <c r="U15" s="448"/>
      <c r="V15" s="462"/>
      <c r="W15" s="427">
        <v>8475</v>
      </c>
      <c r="X15" s="448"/>
      <c r="Y15" s="448"/>
      <c r="Z15" s="448"/>
      <c r="AA15" s="448"/>
      <c r="AB15" s="448"/>
      <c r="AC15" s="462"/>
      <c r="AD15" s="427">
        <v>8967</v>
      </c>
      <c r="AE15" s="448"/>
      <c r="AF15" s="448"/>
      <c r="AG15" s="448"/>
      <c r="AH15" s="448"/>
      <c r="AI15" s="448"/>
      <c r="AJ15" s="462"/>
      <c r="AK15" s="427">
        <v>1354</v>
      </c>
      <c r="AL15" s="448"/>
      <c r="AM15" s="448"/>
      <c r="AN15" s="448"/>
      <c r="AO15" s="448"/>
      <c r="AP15" s="448"/>
      <c r="AQ15" s="462"/>
      <c r="AR15" s="427" t="s">
        <v>461</v>
      </c>
      <c r="AS15" s="448"/>
      <c r="AT15" s="448"/>
      <c r="AU15" s="448"/>
      <c r="AV15" s="448"/>
      <c r="AW15" s="448"/>
      <c r="AX15" s="795"/>
    </row>
    <row r="16" spans="1:50" ht="21" customHeight="1">
      <c r="A16" s="11"/>
      <c r="B16" s="79"/>
      <c r="C16" s="79"/>
      <c r="D16" s="79"/>
      <c r="E16" s="79"/>
      <c r="F16" s="208"/>
      <c r="G16" s="267"/>
      <c r="H16" s="333"/>
      <c r="I16" s="366" t="s">
        <v>62</v>
      </c>
      <c r="J16" s="375"/>
      <c r="K16" s="375"/>
      <c r="L16" s="375"/>
      <c r="M16" s="375"/>
      <c r="N16" s="375"/>
      <c r="O16" s="401"/>
      <c r="P16" s="427">
        <v>-8475</v>
      </c>
      <c r="Q16" s="448"/>
      <c r="R16" s="448"/>
      <c r="S16" s="448"/>
      <c r="T16" s="448"/>
      <c r="U16" s="448"/>
      <c r="V16" s="462"/>
      <c r="W16" s="427">
        <v>-8967</v>
      </c>
      <c r="X16" s="448"/>
      <c r="Y16" s="448"/>
      <c r="Z16" s="448"/>
      <c r="AA16" s="448"/>
      <c r="AB16" s="448"/>
      <c r="AC16" s="462"/>
      <c r="AD16" s="427">
        <f>-(8057+1354)</f>
        <v>-9411</v>
      </c>
      <c r="AE16" s="448"/>
      <c r="AF16" s="448"/>
      <c r="AG16" s="448"/>
      <c r="AH16" s="448"/>
      <c r="AI16" s="448"/>
      <c r="AJ16" s="462"/>
      <c r="AK16" s="427" t="s">
        <v>461</v>
      </c>
      <c r="AL16" s="448"/>
      <c r="AM16" s="448"/>
      <c r="AN16" s="448"/>
      <c r="AO16" s="448"/>
      <c r="AP16" s="448"/>
      <c r="AQ16" s="462"/>
      <c r="AR16" s="765"/>
      <c r="AS16" s="774"/>
      <c r="AT16" s="774"/>
      <c r="AU16" s="774"/>
      <c r="AV16" s="774"/>
      <c r="AW16" s="774"/>
      <c r="AX16" s="796"/>
    </row>
    <row r="17" spans="1:50" ht="24.75" customHeight="1">
      <c r="A17" s="11"/>
      <c r="B17" s="79"/>
      <c r="C17" s="79"/>
      <c r="D17" s="79"/>
      <c r="E17" s="79"/>
      <c r="F17" s="208"/>
      <c r="G17" s="267"/>
      <c r="H17" s="333"/>
      <c r="I17" s="366" t="s">
        <v>131</v>
      </c>
      <c r="J17" s="374"/>
      <c r="K17" s="374"/>
      <c r="L17" s="374"/>
      <c r="M17" s="374"/>
      <c r="N17" s="374"/>
      <c r="O17" s="400"/>
      <c r="P17" s="427" t="s">
        <v>461</v>
      </c>
      <c r="Q17" s="448"/>
      <c r="R17" s="448"/>
      <c r="S17" s="448"/>
      <c r="T17" s="448"/>
      <c r="U17" s="448"/>
      <c r="V17" s="462"/>
      <c r="W17" s="427" t="s">
        <v>461</v>
      </c>
      <c r="X17" s="448"/>
      <c r="Y17" s="448"/>
      <c r="Z17" s="448"/>
      <c r="AA17" s="448"/>
      <c r="AB17" s="448"/>
      <c r="AC17" s="462"/>
      <c r="AD17" s="427">
        <v>27</v>
      </c>
      <c r="AE17" s="448"/>
      <c r="AF17" s="448"/>
      <c r="AG17" s="448"/>
      <c r="AH17" s="448"/>
      <c r="AI17" s="448"/>
      <c r="AJ17" s="462"/>
      <c r="AK17" s="427" t="s">
        <v>461</v>
      </c>
      <c r="AL17" s="448"/>
      <c r="AM17" s="448"/>
      <c r="AN17" s="448"/>
      <c r="AO17" s="448"/>
      <c r="AP17" s="448"/>
      <c r="AQ17" s="462"/>
      <c r="AR17" s="766"/>
      <c r="AS17" s="766"/>
      <c r="AT17" s="766"/>
      <c r="AU17" s="766"/>
      <c r="AV17" s="766"/>
      <c r="AW17" s="766"/>
      <c r="AX17" s="797"/>
    </row>
    <row r="18" spans="1:50" ht="24.75" customHeight="1">
      <c r="A18" s="11"/>
      <c r="B18" s="79"/>
      <c r="C18" s="79"/>
      <c r="D18" s="79"/>
      <c r="E18" s="79"/>
      <c r="F18" s="208"/>
      <c r="G18" s="268"/>
      <c r="H18" s="334"/>
      <c r="I18" s="367" t="s">
        <v>74</v>
      </c>
      <c r="J18" s="376"/>
      <c r="K18" s="376"/>
      <c r="L18" s="376"/>
      <c r="M18" s="376"/>
      <c r="N18" s="376"/>
      <c r="O18" s="402"/>
      <c r="P18" s="428">
        <f>SUM(P13:V17)</f>
        <v>21518</v>
      </c>
      <c r="Q18" s="449"/>
      <c r="R18" s="449"/>
      <c r="S18" s="449"/>
      <c r="T18" s="449"/>
      <c r="U18" s="449"/>
      <c r="V18" s="463"/>
      <c r="W18" s="428">
        <f>SUM(W13:AC17)</f>
        <v>24588</v>
      </c>
      <c r="X18" s="449"/>
      <c r="Y18" s="449"/>
      <c r="Z18" s="449"/>
      <c r="AA18" s="449"/>
      <c r="AB18" s="449"/>
      <c r="AC18" s="463"/>
      <c r="AD18" s="428">
        <f>SUM(AD13:AJ17)</f>
        <v>25379</v>
      </c>
      <c r="AE18" s="449"/>
      <c r="AF18" s="449"/>
      <c r="AG18" s="449"/>
      <c r="AH18" s="449"/>
      <c r="AI18" s="449"/>
      <c r="AJ18" s="463"/>
      <c r="AK18" s="428">
        <f>SUM(AK13:AQ17)</f>
        <v>3748</v>
      </c>
      <c r="AL18" s="449"/>
      <c r="AM18" s="449"/>
      <c r="AN18" s="449"/>
      <c r="AO18" s="449"/>
      <c r="AP18" s="449"/>
      <c r="AQ18" s="463"/>
      <c r="AR18" s="428">
        <f>SUM(AR13:AX17)</f>
        <v>2864</v>
      </c>
      <c r="AS18" s="449"/>
      <c r="AT18" s="449"/>
      <c r="AU18" s="449"/>
      <c r="AV18" s="449"/>
      <c r="AW18" s="449"/>
      <c r="AX18" s="798"/>
    </row>
    <row r="19" spans="1:50" ht="24.75" customHeight="1">
      <c r="A19" s="11"/>
      <c r="B19" s="79"/>
      <c r="C19" s="79"/>
      <c r="D19" s="79"/>
      <c r="E19" s="79"/>
      <c r="F19" s="208"/>
      <c r="G19" s="269" t="s">
        <v>31</v>
      </c>
      <c r="H19" s="335"/>
      <c r="I19" s="335"/>
      <c r="J19" s="335"/>
      <c r="K19" s="335"/>
      <c r="L19" s="335"/>
      <c r="M19" s="335"/>
      <c r="N19" s="335"/>
      <c r="O19" s="335"/>
      <c r="P19" s="427">
        <v>21355</v>
      </c>
      <c r="Q19" s="448"/>
      <c r="R19" s="448"/>
      <c r="S19" s="448"/>
      <c r="T19" s="448"/>
      <c r="U19" s="448"/>
      <c r="V19" s="462"/>
      <c r="W19" s="427">
        <v>24232</v>
      </c>
      <c r="X19" s="448"/>
      <c r="Y19" s="448"/>
      <c r="Z19" s="448"/>
      <c r="AA19" s="448"/>
      <c r="AB19" s="448"/>
      <c r="AC19" s="462"/>
      <c r="AD19" s="427">
        <f>22369+2474+26+1</f>
        <v>24870</v>
      </c>
      <c r="AE19" s="448"/>
      <c r="AF19" s="448"/>
      <c r="AG19" s="448"/>
      <c r="AH19" s="448"/>
      <c r="AI19" s="448"/>
      <c r="AJ19" s="462"/>
      <c r="AK19" s="732"/>
      <c r="AL19" s="732"/>
      <c r="AM19" s="732"/>
      <c r="AN19" s="732"/>
      <c r="AO19" s="732"/>
      <c r="AP19" s="732"/>
      <c r="AQ19" s="732"/>
      <c r="AR19" s="732"/>
      <c r="AS19" s="732"/>
      <c r="AT19" s="732"/>
      <c r="AU19" s="732"/>
      <c r="AV19" s="732"/>
      <c r="AW19" s="732"/>
      <c r="AX19" s="799"/>
    </row>
    <row r="20" spans="1:50" ht="24.75" customHeight="1">
      <c r="A20" s="11"/>
      <c r="B20" s="79"/>
      <c r="C20" s="79"/>
      <c r="D20" s="79"/>
      <c r="E20" s="79"/>
      <c r="F20" s="208"/>
      <c r="G20" s="269" t="s">
        <v>38</v>
      </c>
      <c r="H20" s="335"/>
      <c r="I20" s="335"/>
      <c r="J20" s="335"/>
      <c r="K20" s="335"/>
      <c r="L20" s="335"/>
      <c r="M20" s="335"/>
      <c r="N20" s="335"/>
      <c r="O20" s="335"/>
      <c r="P20" s="429">
        <f>IF(P18=0,"-",SUM(P19)/P18)</f>
        <v>0.99242494655637137</v>
      </c>
      <c r="Q20" s="429"/>
      <c r="R20" s="429"/>
      <c r="S20" s="429"/>
      <c r="T20" s="429"/>
      <c r="U20" s="429"/>
      <c r="V20" s="429"/>
      <c r="W20" s="429">
        <f>IF(W18=0,"-",SUM(W19)/W18)</f>
        <v>0.98552139254921101</v>
      </c>
      <c r="X20" s="429"/>
      <c r="Y20" s="429"/>
      <c r="Z20" s="429"/>
      <c r="AA20" s="429"/>
      <c r="AB20" s="429"/>
      <c r="AC20" s="429"/>
      <c r="AD20" s="429">
        <f>IF(AD18=0,"-",SUM(AD19)/AD18)</f>
        <v>0.97994404822885062</v>
      </c>
      <c r="AE20" s="429"/>
      <c r="AF20" s="429"/>
      <c r="AG20" s="429"/>
      <c r="AH20" s="429"/>
      <c r="AI20" s="429"/>
      <c r="AJ20" s="429"/>
      <c r="AK20" s="732"/>
      <c r="AL20" s="732"/>
      <c r="AM20" s="732"/>
      <c r="AN20" s="732"/>
      <c r="AO20" s="732"/>
      <c r="AP20" s="732"/>
      <c r="AQ20" s="754"/>
      <c r="AR20" s="754"/>
      <c r="AS20" s="754"/>
      <c r="AT20" s="754"/>
      <c r="AU20" s="732"/>
      <c r="AV20" s="732"/>
      <c r="AW20" s="732"/>
      <c r="AX20" s="799"/>
    </row>
    <row r="21" spans="1:50" ht="25.5" customHeight="1">
      <c r="A21" s="8"/>
      <c r="B21" s="76"/>
      <c r="C21" s="76"/>
      <c r="D21" s="76"/>
      <c r="E21" s="76"/>
      <c r="F21" s="209"/>
      <c r="G21" s="270" t="s">
        <v>430</v>
      </c>
      <c r="H21" s="336"/>
      <c r="I21" s="336"/>
      <c r="J21" s="336"/>
      <c r="K21" s="336"/>
      <c r="L21" s="336"/>
      <c r="M21" s="336"/>
      <c r="N21" s="336"/>
      <c r="O21" s="336"/>
      <c r="P21" s="429">
        <f>IF(P19=0,"-",SUM(P19)/SUM(P13,P14))</f>
        <v>0.93818645110271504</v>
      </c>
      <c r="Q21" s="429"/>
      <c r="R21" s="429"/>
      <c r="S21" s="429"/>
      <c r="T21" s="429"/>
      <c r="U21" s="429"/>
      <c r="V21" s="429"/>
      <c r="W21" s="429">
        <f>IF(W19=0,"-",SUM(W19)/SUM(W13,W14))</f>
        <v>0.96618819776714515</v>
      </c>
      <c r="X21" s="429"/>
      <c r="Y21" s="429"/>
      <c r="Z21" s="429"/>
      <c r="AA21" s="429"/>
      <c r="AB21" s="429"/>
      <c r="AC21" s="429"/>
      <c r="AD21" s="429">
        <f>IF(AD19=0,"-",SUM(AD19)/SUM(AD13,AD14))</f>
        <v>0.96410296169948828</v>
      </c>
      <c r="AE21" s="429"/>
      <c r="AF21" s="429"/>
      <c r="AG21" s="429"/>
      <c r="AH21" s="429"/>
      <c r="AI21" s="429"/>
      <c r="AJ21" s="429"/>
      <c r="AK21" s="732"/>
      <c r="AL21" s="732"/>
      <c r="AM21" s="732"/>
      <c r="AN21" s="732"/>
      <c r="AO21" s="732"/>
      <c r="AP21" s="732"/>
      <c r="AQ21" s="754"/>
      <c r="AR21" s="754"/>
      <c r="AS21" s="754"/>
      <c r="AT21" s="754"/>
      <c r="AU21" s="732"/>
      <c r="AV21" s="732"/>
      <c r="AW21" s="732"/>
      <c r="AX21" s="799"/>
    </row>
    <row r="22" spans="1:50" ht="18.75" customHeight="1">
      <c r="A22" s="12" t="s">
        <v>255</v>
      </c>
      <c r="B22" s="80"/>
      <c r="C22" s="80"/>
      <c r="D22" s="80"/>
      <c r="E22" s="80"/>
      <c r="F22" s="210"/>
      <c r="G22" s="271" t="s">
        <v>247</v>
      </c>
      <c r="H22" s="131"/>
      <c r="I22" s="131"/>
      <c r="J22" s="131"/>
      <c r="K22" s="131"/>
      <c r="L22" s="131"/>
      <c r="M22" s="131"/>
      <c r="N22" s="131"/>
      <c r="O22" s="187"/>
      <c r="P22" s="430" t="s">
        <v>211</v>
      </c>
      <c r="Q22" s="131"/>
      <c r="R22" s="131"/>
      <c r="S22" s="131"/>
      <c r="T22" s="131"/>
      <c r="U22" s="131"/>
      <c r="V22" s="187"/>
      <c r="W22" s="430" t="s">
        <v>670</v>
      </c>
      <c r="X22" s="131"/>
      <c r="Y22" s="131"/>
      <c r="Z22" s="131"/>
      <c r="AA22" s="131"/>
      <c r="AB22" s="131"/>
      <c r="AC22" s="187"/>
      <c r="AD22" s="430" t="s">
        <v>178</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675</v>
      </c>
      <c r="H23" s="337"/>
      <c r="I23" s="337"/>
      <c r="J23" s="337"/>
      <c r="K23" s="337"/>
      <c r="L23" s="337"/>
      <c r="M23" s="337"/>
      <c r="N23" s="337"/>
      <c r="O23" s="403"/>
      <c r="P23" s="431">
        <v>2388</v>
      </c>
      <c r="Q23" s="450"/>
      <c r="R23" s="450"/>
      <c r="S23" s="450"/>
      <c r="T23" s="450"/>
      <c r="U23" s="450"/>
      <c r="V23" s="464"/>
      <c r="W23" s="431">
        <v>2855</v>
      </c>
      <c r="X23" s="450"/>
      <c r="Y23" s="450"/>
      <c r="Z23" s="450"/>
      <c r="AA23" s="450"/>
      <c r="AB23" s="450"/>
      <c r="AC23" s="464"/>
      <c r="AD23" s="643" t="s">
        <v>719</v>
      </c>
      <c r="AE23" s="666"/>
      <c r="AF23" s="666"/>
      <c r="AG23" s="666"/>
      <c r="AH23" s="666"/>
      <c r="AI23" s="666"/>
      <c r="AJ23" s="666"/>
      <c r="AK23" s="666"/>
      <c r="AL23" s="666"/>
      <c r="AM23" s="666"/>
      <c r="AN23" s="666"/>
      <c r="AO23" s="666"/>
      <c r="AP23" s="666"/>
      <c r="AQ23" s="666"/>
      <c r="AR23" s="666"/>
      <c r="AS23" s="666"/>
      <c r="AT23" s="666"/>
      <c r="AU23" s="666"/>
      <c r="AV23" s="666"/>
      <c r="AW23" s="666"/>
      <c r="AX23" s="801"/>
    </row>
    <row r="24" spans="1:50" ht="25.5" customHeight="1">
      <c r="A24" s="13"/>
      <c r="B24" s="81"/>
      <c r="C24" s="81"/>
      <c r="D24" s="81"/>
      <c r="E24" s="81"/>
      <c r="F24" s="211"/>
      <c r="G24" s="273" t="s">
        <v>300</v>
      </c>
      <c r="H24" s="338"/>
      <c r="I24" s="338"/>
      <c r="J24" s="338"/>
      <c r="K24" s="338"/>
      <c r="L24" s="338"/>
      <c r="M24" s="338"/>
      <c r="N24" s="338"/>
      <c r="O24" s="404"/>
      <c r="P24" s="427">
        <v>6</v>
      </c>
      <c r="Q24" s="448"/>
      <c r="R24" s="448"/>
      <c r="S24" s="448"/>
      <c r="T24" s="448"/>
      <c r="U24" s="448"/>
      <c r="V24" s="462"/>
      <c r="W24" s="427">
        <v>9</v>
      </c>
      <c r="X24" s="448"/>
      <c r="Y24" s="448"/>
      <c r="Z24" s="448"/>
      <c r="AA24" s="448"/>
      <c r="AB24" s="448"/>
      <c r="AC24" s="462"/>
      <c r="AD24" s="644"/>
      <c r="AE24" s="667"/>
      <c r="AF24" s="667"/>
      <c r="AG24" s="667"/>
      <c r="AH24" s="667"/>
      <c r="AI24" s="667"/>
      <c r="AJ24" s="667"/>
      <c r="AK24" s="667"/>
      <c r="AL24" s="667"/>
      <c r="AM24" s="667"/>
      <c r="AN24" s="667"/>
      <c r="AO24" s="667"/>
      <c r="AP24" s="667"/>
      <c r="AQ24" s="667"/>
      <c r="AR24" s="667"/>
      <c r="AS24" s="667"/>
      <c r="AT24" s="667"/>
      <c r="AU24" s="667"/>
      <c r="AV24" s="667"/>
      <c r="AW24" s="667"/>
      <c r="AX24" s="802"/>
    </row>
    <row r="25" spans="1:50" ht="25.5" customHeight="1">
      <c r="A25" s="13"/>
      <c r="B25" s="81"/>
      <c r="C25" s="81"/>
      <c r="D25" s="81"/>
      <c r="E25" s="81"/>
      <c r="F25" s="211"/>
      <c r="G25" s="273"/>
      <c r="H25" s="338"/>
      <c r="I25" s="338"/>
      <c r="J25" s="338"/>
      <c r="K25" s="338"/>
      <c r="L25" s="338"/>
      <c r="M25" s="338"/>
      <c r="N25" s="338"/>
      <c r="O25" s="404"/>
      <c r="P25" s="427"/>
      <c r="Q25" s="448"/>
      <c r="R25" s="448"/>
      <c r="S25" s="448"/>
      <c r="T25" s="448"/>
      <c r="U25" s="448"/>
      <c r="V25" s="462"/>
      <c r="W25" s="427"/>
      <c r="X25" s="448"/>
      <c r="Y25" s="448"/>
      <c r="Z25" s="448"/>
      <c r="AA25" s="448"/>
      <c r="AB25" s="448"/>
      <c r="AC25" s="462"/>
      <c r="AD25" s="644"/>
      <c r="AE25" s="667"/>
      <c r="AF25" s="667"/>
      <c r="AG25" s="667"/>
      <c r="AH25" s="667"/>
      <c r="AI25" s="667"/>
      <c r="AJ25" s="667"/>
      <c r="AK25" s="667"/>
      <c r="AL25" s="667"/>
      <c r="AM25" s="667"/>
      <c r="AN25" s="667"/>
      <c r="AO25" s="667"/>
      <c r="AP25" s="667"/>
      <c r="AQ25" s="667"/>
      <c r="AR25" s="667"/>
      <c r="AS25" s="667"/>
      <c r="AT25" s="667"/>
      <c r="AU25" s="667"/>
      <c r="AV25" s="667"/>
      <c r="AW25" s="667"/>
      <c r="AX25" s="802"/>
    </row>
    <row r="26" spans="1:50" ht="25.5" hidden="1" customHeight="1">
      <c r="A26" s="13"/>
      <c r="B26" s="81"/>
      <c r="C26" s="81"/>
      <c r="D26" s="81"/>
      <c r="E26" s="81"/>
      <c r="F26" s="211"/>
      <c r="G26" s="273"/>
      <c r="H26" s="338"/>
      <c r="I26" s="338"/>
      <c r="J26" s="338"/>
      <c r="K26" s="338"/>
      <c r="L26" s="338"/>
      <c r="M26" s="338"/>
      <c r="N26" s="338"/>
      <c r="O26" s="404"/>
      <c r="P26" s="427"/>
      <c r="Q26" s="448"/>
      <c r="R26" s="448"/>
      <c r="S26" s="448"/>
      <c r="T26" s="448"/>
      <c r="U26" s="448"/>
      <c r="V26" s="462"/>
      <c r="W26" s="427"/>
      <c r="X26" s="448"/>
      <c r="Y26" s="448"/>
      <c r="Z26" s="448"/>
      <c r="AA26" s="448"/>
      <c r="AB26" s="448"/>
      <c r="AC26" s="462"/>
      <c r="AD26" s="644"/>
      <c r="AE26" s="667"/>
      <c r="AF26" s="667"/>
      <c r="AG26" s="667"/>
      <c r="AH26" s="667"/>
      <c r="AI26" s="667"/>
      <c r="AJ26" s="667"/>
      <c r="AK26" s="667"/>
      <c r="AL26" s="667"/>
      <c r="AM26" s="667"/>
      <c r="AN26" s="667"/>
      <c r="AO26" s="667"/>
      <c r="AP26" s="667"/>
      <c r="AQ26" s="667"/>
      <c r="AR26" s="667"/>
      <c r="AS26" s="667"/>
      <c r="AT26" s="667"/>
      <c r="AU26" s="667"/>
      <c r="AV26" s="667"/>
      <c r="AW26" s="667"/>
      <c r="AX26" s="802"/>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2"/>
      <c r="W27" s="427"/>
      <c r="X27" s="448"/>
      <c r="Y27" s="448"/>
      <c r="Z27" s="448"/>
      <c r="AA27" s="448"/>
      <c r="AB27" s="448"/>
      <c r="AC27" s="462"/>
      <c r="AD27" s="644"/>
      <c r="AE27" s="667"/>
      <c r="AF27" s="667"/>
      <c r="AG27" s="667"/>
      <c r="AH27" s="667"/>
      <c r="AI27" s="667"/>
      <c r="AJ27" s="667"/>
      <c r="AK27" s="667"/>
      <c r="AL27" s="667"/>
      <c r="AM27" s="667"/>
      <c r="AN27" s="667"/>
      <c r="AO27" s="667"/>
      <c r="AP27" s="667"/>
      <c r="AQ27" s="667"/>
      <c r="AR27" s="667"/>
      <c r="AS27" s="667"/>
      <c r="AT27" s="667"/>
      <c r="AU27" s="667"/>
      <c r="AV27" s="667"/>
      <c r="AW27" s="667"/>
      <c r="AX27" s="802"/>
    </row>
    <row r="28" spans="1:50" ht="25.5" customHeight="1">
      <c r="A28" s="13"/>
      <c r="B28" s="81"/>
      <c r="C28" s="81"/>
      <c r="D28" s="81"/>
      <c r="E28" s="81"/>
      <c r="F28" s="211"/>
      <c r="G28" s="274" t="s">
        <v>161</v>
      </c>
      <c r="H28" s="339"/>
      <c r="I28" s="339"/>
      <c r="J28" s="339"/>
      <c r="K28" s="339"/>
      <c r="L28" s="339"/>
      <c r="M28" s="339"/>
      <c r="N28" s="339"/>
      <c r="O28" s="405"/>
      <c r="P28" s="428">
        <f>P29-SUM(P23:P27)</f>
        <v>0</v>
      </c>
      <c r="Q28" s="449"/>
      <c r="R28" s="449"/>
      <c r="S28" s="449"/>
      <c r="T28" s="449"/>
      <c r="U28" s="449"/>
      <c r="V28" s="463"/>
      <c r="W28" s="428">
        <f>W29-SUM(W23:W27)</f>
        <v>0</v>
      </c>
      <c r="X28" s="449"/>
      <c r="Y28" s="449"/>
      <c r="Z28" s="449"/>
      <c r="AA28" s="449"/>
      <c r="AB28" s="449"/>
      <c r="AC28" s="463"/>
      <c r="AD28" s="644"/>
      <c r="AE28" s="667"/>
      <c r="AF28" s="667"/>
      <c r="AG28" s="667"/>
      <c r="AH28" s="667"/>
      <c r="AI28" s="667"/>
      <c r="AJ28" s="667"/>
      <c r="AK28" s="667"/>
      <c r="AL28" s="667"/>
      <c r="AM28" s="667"/>
      <c r="AN28" s="667"/>
      <c r="AO28" s="667"/>
      <c r="AP28" s="667"/>
      <c r="AQ28" s="667"/>
      <c r="AR28" s="667"/>
      <c r="AS28" s="667"/>
      <c r="AT28" s="667"/>
      <c r="AU28" s="667"/>
      <c r="AV28" s="667"/>
      <c r="AW28" s="667"/>
      <c r="AX28" s="802"/>
    </row>
    <row r="29" spans="1:50" ht="25.5" customHeight="1">
      <c r="A29" s="14"/>
      <c r="B29" s="82"/>
      <c r="C29" s="82"/>
      <c r="D29" s="82"/>
      <c r="E29" s="82"/>
      <c r="F29" s="212"/>
      <c r="G29" s="275" t="s">
        <v>74</v>
      </c>
      <c r="H29" s="340"/>
      <c r="I29" s="340"/>
      <c r="J29" s="340"/>
      <c r="K29" s="340"/>
      <c r="L29" s="340"/>
      <c r="M29" s="340"/>
      <c r="N29" s="340"/>
      <c r="O29" s="406"/>
      <c r="P29" s="427">
        <f>AK13</f>
        <v>2394</v>
      </c>
      <c r="Q29" s="448"/>
      <c r="R29" s="448"/>
      <c r="S29" s="448"/>
      <c r="T29" s="448"/>
      <c r="U29" s="448"/>
      <c r="V29" s="462"/>
      <c r="W29" s="465">
        <v>2864</v>
      </c>
      <c r="X29" s="478"/>
      <c r="Y29" s="478"/>
      <c r="Z29" s="478"/>
      <c r="AA29" s="478"/>
      <c r="AB29" s="478"/>
      <c r="AC29" s="616"/>
      <c r="AD29" s="645"/>
      <c r="AE29" s="645"/>
      <c r="AF29" s="645"/>
      <c r="AG29" s="645"/>
      <c r="AH29" s="645"/>
      <c r="AI29" s="645"/>
      <c r="AJ29" s="645"/>
      <c r="AK29" s="645"/>
      <c r="AL29" s="645"/>
      <c r="AM29" s="645"/>
      <c r="AN29" s="645"/>
      <c r="AO29" s="645"/>
      <c r="AP29" s="645"/>
      <c r="AQ29" s="645"/>
      <c r="AR29" s="645"/>
      <c r="AS29" s="645"/>
      <c r="AT29" s="645"/>
      <c r="AU29" s="645"/>
      <c r="AV29" s="645"/>
      <c r="AW29" s="645"/>
      <c r="AX29" s="803"/>
    </row>
    <row r="30" spans="1:50" ht="18.75" customHeight="1">
      <c r="A30" s="15" t="s">
        <v>427</v>
      </c>
      <c r="B30" s="83"/>
      <c r="C30" s="83"/>
      <c r="D30" s="83"/>
      <c r="E30" s="83"/>
      <c r="F30" s="213"/>
      <c r="G30" s="276" t="s">
        <v>212</v>
      </c>
      <c r="H30" s="341"/>
      <c r="I30" s="341"/>
      <c r="J30" s="341"/>
      <c r="K30" s="341"/>
      <c r="L30" s="341"/>
      <c r="M30" s="341"/>
      <c r="N30" s="341"/>
      <c r="O30" s="407"/>
      <c r="P30" s="432" t="s">
        <v>87</v>
      </c>
      <c r="Q30" s="341"/>
      <c r="R30" s="341"/>
      <c r="S30" s="341"/>
      <c r="T30" s="341"/>
      <c r="U30" s="341"/>
      <c r="V30" s="341"/>
      <c r="W30" s="341"/>
      <c r="X30" s="407"/>
      <c r="Y30" s="504"/>
      <c r="Z30" s="536"/>
      <c r="AA30" s="554"/>
      <c r="AB30" s="579" t="s">
        <v>42</v>
      </c>
      <c r="AC30" s="617"/>
      <c r="AD30" s="646"/>
      <c r="AE30" s="579" t="s">
        <v>439</v>
      </c>
      <c r="AF30" s="617"/>
      <c r="AG30" s="617"/>
      <c r="AH30" s="646"/>
      <c r="AI30" s="727" t="s">
        <v>80</v>
      </c>
      <c r="AJ30" s="727"/>
      <c r="AK30" s="727"/>
      <c r="AL30" s="579"/>
      <c r="AM30" s="727" t="s">
        <v>526</v>
      </c>
      <c r="AN30" s="727"/>
      <c r="AO30" s="727"/>
      <c r="AP30" s="579"/>
      <c r="AQ30" s="755" t="s">
        <v>320</v>
      </c>
      <c r="AR30" s="767"/>
      <c r="AS30" s="767"/>
      <c r="AT30" s="775"/>
      <c r="AU30" s="341" t="s">
        <v>246</v>
      </c>
      <c r="AV30" s="341"/>
      <c r="AW30" s="341"/>
      <c r="AX30" s="804"/>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8"/>
      <c r="AJ31" s="728"/>
      <c r="AK31" s="728"/>
      <c r="AL31" s="580"/>
      <c r="AM31" s="728"/>
      <c r="AN31" s="728"/>
      <c r="AO31" s="728"/>
      <c r="AP31" s="580"/>
      <c r="AQ31" s="756" t="s">
        <v>461</v>
      </c>
      <c r="AR31" s="682"/>
      <c r="AS31" s="346" t="s">
        <v>321</v>
      </c>
      <c r="AT31" s="414"/>
      <c r="AU31" s="768">
        <v>5</v>
      </c>
      <c r="AV31" s="768"/>
      <c r="AW31" s="291" t="s">
        <v>295</v>
      </c>
      <c r="AX31" s="805"/>
    </row>
    <row r="32" spans="1:50" ht="23.25" customHeight="1">
      <c r="A32" s="17"/>
      <c r="B32" s="84"/>
      <c r="C32" s="84"/>
      <c r="D32" s="84"/>
      <c r="E32" s="84"/>
      <c r="F32" s="214"/>
      <c r="G32" s="278" t="s">
        <v>64</v>
      </c>
      <c r="H32" s="315"/>
      <c r="I32" s="315"/>
      <c r="J32" s="315"/>
      <c r="K32" s="315"/>
      <c r="L32" s="315"/>
      <c r="M32" s="315"/>
      <c r="N32" s="315"/>
      <c r="O32" s="409"/>
      <c r="P32" s="238" t="s">
        <v>373</v>
      </c>
      <c r="Q32" s="238"/>
      <c r="R32" s="238"/>
      <c r="S32" s="238"/>
      <c r="T32" s="238"/>
      <c r="U32" s="238"/>
      <c r="V32" s="238"/>
      <c r="W32" s="238"/>
      <c r="X32" s="417"/>
      <c r="Y32" s="506" t="s">
        <v>49</v>
      </c>
      <c r="Z32" s="537"/>
      <c r="AA32" s="555"/>
      <c r="AB32" s="581" t="s">
        <v>676</v>
      </c>
      <c r="AC32" s="581"/>
      <c r="AD32" s="581"/>
      <c r="AE32" s="668">
        <v>108713</v>
      </c>
      <c r="AF32" s="692"/>
      <c r="AG32" s="692"/>
      <c r="AH32" s="692"/>
      <c r="AI32" s="668">
        <v>107040</v>
      </c>
      <c r="AJ32" s="692"/>
      <c r="AK32" s="692"/>
      <c r="AL32" s="692"/>
      <c r="AM32" s="668">
        <v>105649</v>
      </c>
      <c r="AN32" s="692"/>
      <c r="AO32" s="692"/>
      <c r="AP32" s="692"/>
      <c r="AQ32" s="670" t="s">
        <v>461</v>
      </c>
      <c r="AR32" s="694"/>
      <c r="AS32" s="694"/>
      <c r="AT32" s="717"/>
      <c r="AU32" s="692" t="s">
        <v>461</v>
      </c>
      <c r="AV32" s="692"/>
      <c r="AW32" s="692"/>
      <c r="AX32" s="806"/>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99</v>
      </c>
      <c r="Z33" s="302"/>
      <c r="AA33" s="461"/>
      <c r="AB33" s="582" t="s">
        <v>676</v>
      </c>
      <c r="AC33" s="582"/>
      <c r="AD33" s="582"/>
      <c r="AE33" s="668">
        <v>112000</v>
      </c>
      <c r="AF33" s="692"/>
      <c r="AG33" s="692"/>
      <c r="AH33" s="692"/>
      <c r="AI33" s="668">
        <v>103000</v>
      </c>
      <c r="AJ33" s="692"/>
      <c r="AK33" s="692"/>
      <c r="AL33" s="692"/>
      <c r="AM33" s="668">
        <v>103000</v>
      </c>
      <c r="AN33" s="692"/>
      <c r="AO33" s="692"/>
      <c r="AP33" s="692"/>
      <c r="AQ33" s="670" t="s">
        <v>461</v>
      </c>
      <c r="AR33" s="694"/>
      <c r="AS33" s="694"/>
      <c r="AT33" s="717"/>
      <c r="AU33" s="692">
        <v>103000</v>
      </c>
      <c r="AV33" s="692"/>
      <c r="AW33" s="692"/>
      <c r="AX33" s="806"/>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57</v>
      </c>
      <c r="Z34" s="302"/>
      <c r="AA34" s="461"/>
      <c r="AB34" s="583" t="s">
        <v>50</v>
      </c>
      <c r="AC34" s="583"/>
      <c r="AD34" s="583"/>
      <c r="AE34" s="668">
        <v>97.1</v>
      </c>
      <c r="AF34" s="692"/>
      <c r="AG34" s="692"/>
      <c r="AH34" s="692"/>
      <c r="AI34" s="668">
        <v>103.9</v>
      </c>
      <c r="AJ34" s="692"/>
      <c r="AK34" s="692"/>
      <c r="AL34" s="692"/>
      <c r="AM34" s="668">
        <v>102.6</v>
      </c>
      <c r="AN34" s="692"/>
      <c r="AO34" s="692"/>
      <c r="AP34" s="692"/>
      <c r="AQ34" s="670" t="s">
        <v>461</v>
      </c>
      <c r="AR34" s="694"/>
      <c r="AS34" s="694"/>
      <c r="AT34" s="717"/>
      <c r="AU34" s="692" t="s">
        <v>461</v>
      </c>
      <c r="AV34" s="692"/>
      <c r="AW34" s="692"/>
      <c r="AX34" s="806"/>
    </row>
    <row r="35" spans="1:51" ht="23.25" customHeight="1">
      <c r="A35" s="19" t="s">
        <v>268</v>
      </c>
      <c r="B35" s="86"/>
      <c r="C35" s="86"/>
      <c r="D35" s="86"/>
      <c r="E35" s="86"/>
      <c r="F35" s="216"/>
      <c r="G35" s="278" t="s">
        <v>679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customHeight="1">
      <c r="A37" s="21" t="s">
        <v>427</v>
      </c>
      <c r="B37" s="88"/>
      <c r="C37" s="88"/>
      <c r="D37" s="88"/>
      <c r="E37" s="88"/>
      <c r="F37" s="218"/>
      <c r="G37" s="281" t="s">
        <v>212</v>
      </c>
      <c r="H37" s="344"/>
      <c r="I37" s="344"/>
      <c r="J37" s="344"/>
      <c r="K37" s="344"/>
      <c r="L37" s="344"/>
      <c r="M37" s="344"/>
      <c r="N37" s="344"/>
      <c r="O37" s="412"/>
      <c r="P37" s="434" t="s">
        <v>87</v>
      </c>
      <c r="Q37" s="344"/>
      <c r="R37" s="344"/>
      <c r="S37" s="344"/>
      <c r="T37" s="344"/>
      <c r="U37" s="344"/>
      <c r="V37" s="344"/>
      <c r="W37" s="344"/>
      <c r="X37" s="412"/>
      <c r="Y37" s="507"/>
      <c r="Z37" s="509"/>
      <c r="AA37" s="556"/>
      <c r="AB37" s="584" t="s">
        <v>42</v>
      </c>
      <c r="AC37" s="618"/>
      <c r="AD37" s="647"/>
      <c r="AE37" s="65" t="s">
        <v>439</v>
      </c>
      <c r="AF37" s="65"/>
      <c r="AG37" s="65"/>
      <c r="AH37" s="65"/>
      <c r="AI37" s="65" t="s">
        <v>80</v>
      </c>
      <c r="AJ37" s="65"/>
      <c r="AK37" s="65"/>
      <c r="AL37" s="65"/>
      <c r="AM37" s="65" t="s">
        <v>526</v>
      </c>
      <c r="AN37" s="65"/>
      <c r="AO37" s="65"/>
      <c r="AP37" s="65"/>
      <c r="AQ37" s="601" t="s">
        <v>320</v>
      </c>
      <c r="AR37" s="355"/>
      <c r="AS37" s="355"/>
      <c r="AT37" s="496"/>
      <c r="AU37" s="344" t="s">
        <v>246</v>
      </c>
      <c r="AV37" s="344"/>
      <c r="AW37" s="344"/>
      <c r="AX37" s="809"/>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6" t="s">
        <v>461</v>
      </c>
      <c r="AR38" s="682"/>
      <c r="AS38" s="346" t="s">
        <v>321</v>
      </c>
      <c r="AT38" s="414"/>
      <c r="AU38" s="768">
        <v>5</v>
      </c>
      <c r="AV38" s="768"/>
      <c r="AW38" s="291" t="s">
        <v>295</v>
      </c>
      <c r="AX38" s="805"/>
      <c r="AY38">
        <f t="shared" ref="AY38:AY43" si="0">$AY$37</f>
        <v>1</v>
      </c>
    </row>
    <row r="39" spans="1:51" ht="23.25" customHeight="1">
      <c r="A39" s="17"/>
      <c r="B39" s="84"/>
      <c r="C39" s="84"/>
      <c r="D39" s="84"/>
      <c r="E39" s="84"/>
      <c r="F39" s="214"/>
      <c r="G39" s="278" t="s">
        <v>345</v>
      </c>
      <c r="H39" s="315"/>
      <c r="I39" s="315"/>
      <c r="J39" s="315"/>
      <c r="K39" s="315"/>
      <c r="L39" s="315"/>
      <c r="M39" s="315"/>
      <c r="N39" s="315"/>
      <c r="O39" s="409"/>
      <c r="P39" s="238" t="s">
        <v>677</v>
      </c>
      <c r="Q39" s="238"/>
      <c r="R39" s="238"/>
      <c r="S39" s="238"/>
      <c r="T39" s="238"/>
      <c r="U39" s="238"/>
      <c r="V39" s="238"/>
      <c r="W39" s="238"/>
      <c r="X39" s="417"/>
      <c r="Y39" s="506" t="s">
        <v>49</v>
      </c>
      <c r="Z39" s="537"/>
      <c r="AA39" s="555"/>
      <c r="AB39" s="581" t="s">
        <v>678</v>
      </c>
      <c r="AC39" s="581"/>
      <c r="AD39" s="581"/>
      <c r="AE39" s="668">
        <v>349637</v>
      </c>
      <c r="AF39" s="692"/>
      <c r="AG39" s="692"/>
      <c r="AH39" s="692"/>
      <c r="AI39" s="670" t="s">
        <v>461</v>
      </c>
      <c r="AJ39" s="694"/>
      <c r="AK39" s="694"/>
      <c r="AL39" s="717"/>
      <c r="AM39" s="670" t="s">
        <v>461</v>
      </c>
      <c r="AN39" s="694"/>
      <c r="AO39" s="694"/>
      <c r="AP39" s="717"/>
      <c r="AQ39" s="670" t="s">
        <v>461</v>
      </c>
      <c r="AR39" s="694"/>
      <c r="AS39" s="694"/>
      <c r="AT39" s="717"/>
      <c r="AU39" s="692" t="s">
        <v>461</v>
      </c>
      <c r="AV39" s="692"/>
      <c r="AW39" s="692"/>
      <c r="AX39" s="806"/>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99</v>
      </c>
      <c r="Z40" s="302"/>
      <c r="AA40" s="461"/>
      <c r="AB40" s="582" t="s">
        <v>678</v>
      </c>
      <c r="AC40" s="582"/>
      <c r="AD40" s="582"/>
      <c r="AE40" s="668">
        <v>348038</v>
      </c>
      <c r="AF40" s="692"/>
      <c r="AG40" s="692"/>
      <c r="AH40" s="692"/>
      <c r="AI40" s="668">
        <v>334123</v>
      </c>
      <c r="AJ40" s="692"/>
      <c r="AK40" s="692"/>
      <c r="AL40" s="692"/>
      <c r="AM40" s="668">
        <v>334123</v>
      </c>
      <c r="AN40" s="692"/>
      <c r="AO40" s="692"/>
      <c r="AP40" s="692"/>
      <c r="AQ40" s="670" t="s">
        <v>461</v>
      </c>
      <c r="AR40" s="694"/>
      <c r="AS40" s="694"/>
      <c r="AT40" s="717"/>
      <c r="AU40" s="692">
        <v>334123</v>
      </c>
      <c r="AV40" s="692"/>
      <c r="AW40" s="692"/>
      <c r="AX40" s="806"/>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57</v>
      </c>
      <c r="Z41" s="302"/>
      <c r="AA41" s="461"/>
      <c r="AB41" s="583" t="s">
        <v>50</v>
      </c>
      <c r="AC41" s="583"/>
      <c r="AD41" s="583"/>
      <c r="AE41" s="668">
        <v>100.5</v>
      </c>
      <c r="AF41" s="692"/>
      <c r="AG41" s="692"/>
      <c r="AH41" s="692"/>
      <c r="AI41" s="670" t="s">
        <v>461</v>
      </c>
      <c r="AJ41" s="694"/>
      <c r="AK41" s="694"/>
      <c r="AL41" s="717"/>
      <c r="AM41" s="670" t="s">
        <v>461</v>
      </c>
      <c r="AN41" s="694"/>
      <c r="AO41" s="694"/>
      <c r="AP41" s="717"/>
      <c r="AQ41" s="670" t="s">
        <v>461</v>
      </c>
      <c r="AR41" s="694"/>
      <c r="AS41" s="694"/>
      <c r="AT41" s="717"/>
      <c r="AU41" s="692" t="s">
        <v>461</v>
      </c>
      <c r="AV41" s="692"/>
      <c r="AW41" s="692"/>
      <c r="AX41" s="806"/>
      <c r="AY41">
        <f t="shared" si="0"/>
        <v>1</v>
      </c>
    </row>
    <row r="42" spans="1:51" ht="23.25" customHeight="1">
      <c r="A42" s="19" t="s">
        <v>268</v>
      </c>
      <c r="B42" s="86"/>
      <c r="C42" s="86"/>
      <c r="D42" s="86"/>
      <c r="E42" s="86"/>
      <c r="F42" s="216"/>
      <c r="G42" s="278" t="s">
        <v>679</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1</v>
      </c>
    </row>
    <row r="44" spans="1:51" ht="18.75" customHeight="1">
      <c r="A44" s="21" t="s">
        <v>427</v>
      </c>
      <c r="B44" s="88"/>
      <c r="C44" s="88"/>
      <c r="D44" s="88"/>
      <c r="E44" s="88"/>
      <c r="F44" s="218"/>
      <c r="G44" s="281" t="s">
        <v>212</v>
      </c>
      <c r="H44" s="344"/>
      <c r="I44" s="344"/>
      <c r="J44" s="344"/>
      <c r="K44" s="344"/>
      <c r="L44" s="344"/>
      <c r="M44" s="344"/>
      <c r="N44" s="344"/>
      <c r="O44" s="412"/>
      <c r="P44" s="434" t="s">
        <v>87</v>
      </c>
      <c r="Q44" s="344"/>
      <c r="R44" s="344"/>
      <c r="S44" s="344"/>
      <c r="T44" s="344"/>
      <c r="U44" s="344"/>
      <c r="V44" s="344"/>
      <c r="W44" s="344"/>
      <c r="X44" s="412"/>
      <c r="Y44" s="507"/>
      <c r="Z44" s="509"/>
      <c r="AA44" s="556"/>
      <c r="AB44" s="584" t="s">
        <v>42</v>
      </c>
      <c r="AC44" s="618"/>
      <c r="AD44" s="647"/>
      <c r="AE44" s="65" t="s">
        <v>439</v>
      </c>
      <c r="AF44" s="65"/>
      <c r="AG44" s="65"/>
      <c r="AH44" s="65"/>
      <c r="AI44" s="65" t="s">
        <v>80</v>
      </c>
      <c r="AJ44" s="65"/>
      <c r="AK44" s="65"/>
      <c r="AL44" s="65"/>
      <c r="AM44" s="65" t="s">
        <v>526</v>
      </c>
      <c r="AN44" s="65"/>
      <c r="AO44" s="65"/>
      <c r="AP44" s="65"/>
      <c r="AQ44" s="601" t="s">
        <v>320</v>
      </c>
      <c r="AR44" s="355"/>
      <c r="AS44" s="355"/>
      <c r="AT44" s="496"/>
      <c r="AU44" s="344" t="s">
        <v>246</v>
      </c>
      <c r="AV44" s="344"/>
      <c r="AW44" s="344"/>
      <c r="AX44" s="809"/>
      <c r="AY44">
        <f>COUNTA($G$46)</f>
        <v>1</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6" t="s">
        <v>461</v>
      </c>
      <c r="AR45" s="682"/>
      <c r="AS45" s="346" t="s">
        <v>321</v>
      </c>
      <c r="AT45" s="414"/>
      <c r="AU45" s="768">
        <v>5</v>
      </c>
      <c r="AV45" s="768"/>
      <c r="AW45" s="291" t="s">
        <v>295</v>
      </c>
      <c r="AX45" s="805"/>
      <c r="AY45">
        <f t="shared" ref="AY45:AY50" si="1">$AY$44</f>
        <v>1</v>
      </c>
    </row>
    <row r="46" spans="1:51" ht="23.25" customHeight="1">
      <c r="A46" s="17"/>
      <c r="B46" s="84"/>
      <c r="C46" s="84"/>
      <c r="D46" s="84"/>
      <c r="E46" s="84"/>
      <c r="F46" s="214"/>
      <c r="G46" s="278" t="s">
        <v>531</v>
      </c>
      <c r="H46" s="315"/>
      <c r="I46" s="315"/>
      <c r="J46" s="315"/>
      <c r="K46" s="315"/>
      <c r="L46" s="315"/>
      <c r="M46" s="315"/>
      <c r="N46" s="315"/>
      <c r="O46" s="409"/>
      <c r="P46" s="238" t="s">
        <v>203</v>
      </c>
      <c r="Q46" s="238"/>
      <c r="R46" s="238"/>
      <c r="S46" s="238"/>
      <c r="T46" s="238"/>
      <c r="U46" s="238"/>
      <c r="V46" s="238"/>
      <c r="W46" s="238"/>
      <c r="X46" s="417"/>
      <c r="Y46" s="506" t="s">
        <v>49</v>
      </c>
      <c r="Z46" s="537"/>
      <c r="AA46" s="555"/>
      <c r="AB46" s="581" t="s">
        <v>678</v>
      </c>
      <c r="AC46" s="581"/>
      <c r="AD46" s="581"/>
      <c r="AE46" s="668">
        <v>29115</v>
      </c>
      <c r="AF46" s="692"/>
      <c r="AG46" s="692"/>
      <c r="AH46" s="692"/>
      <c r="AI46" s="668" t="s">
        <v>461</v>
      </c>
      <c r="AJ46" s="692"/>
      <c r="AK46" s="692"/>
      <c r="AL46" s="692"/>
      <c r="AM46" s="674" t="s">
        <v>461</v>
      </c>
      <c r="AN46" s="674"/>
      <c r="AO46" s="674"/>
      <c r="AP46" s="674"/>
      <c r="AQ46" s="670" t="s">
        <v>461</v>
      </c>
      <c r="AR46" s="694"/>
      <c r="AS46" s="694"/>
      <c r="AT46" s="717"/>
      <c r="AU46" s="692" t="s">
        <v>461</v>
      </c>
      <c r="AV46" s="692"/>
      <c r="AW46" s="692"/>
      <c r="AX46" s="806"/>
      <c r="AY46">
        <f t="shared" si="1"/>
        <v>1</v>
      </c>
    </row>
    <row r="47" spans="1:51" ht="23.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99</v>
      </c>
      <c r="Z47" s="302"/>
      <c r="AA47" s="461"/>
      <c r="AB47" s="582" t="s">
        <v>678</v>
      </c>
      <c r="AC47" s="582"/>
      <c r="AD47" s="582"/>
      <c r="AE47" s="668">
        <v>35725</v>
      </c>
      <c r="AF47" s="692"/>
      <c r="AG47" s="692"/>
      <c r="AH47" s="692"/>
      <c r="AI47" s="668">
        <v>40636</v>
      </c>
      <c r="AJ47" s="692"/>
      <c r="AK47" s="692"/>
      <c r="AL47" s="692"/>
      <c r="AM47" s="668">
        <v>40636</v>
      </c>
      <c r="AN47" s="692"/>
      <c r="AO47" s="692"/>
      <c r="AP47" s="692"/>
      <c r="AQ47" s="670" t="s">
        <v>461</v>
      </c>
      <c r="AR47" s="694"/>
      <c r="AS47" s="694"/>
      <c r="AT47" s="717"/>
      <c r="AU47" s="692">
        <v>40636</v>
      </c>
      <c r="AV47" s="692"/>
      <c r="AW47" s="692"/>
      <c r="AX47" s="806"/>
      <c r="AY47">
        <f t="shared" si="1"/>
        <v>1</v>
      </c>
    </row>
    <row r="48" spans="1:51" ht="23.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57</v>
      </c>
      <c r="Z48" s="302"/>
      <c r="AA48" s="461"/>
      <c r="AB48" s="583" t="s">
        <v>50</v>
      </c>
      <c r="AC48" s="583"/>
      <c r="AD48" s="583"/>
      <c r="AE48" s="668">
        <v>81.5</v>
      </c>
      <c r="AF48" s="692"/>
      <c r="AG48" s="692"/>
      <c r="AH48" s="692"/>
      <c r="AI48" s="668" t="s">
        <v>461</v>
      </c>
      <c r="AJ48" s="692"/>
      <c r="AK48" s="692"/>
      <c r="AL48" s="692"/>
      <c r="AM48" s="668" t="s">
        <v>461</v>
      </c>
      <c r="AN48" s="692"/>
      <c r="AO48" s="692"/>
      <c r="AP48" s="692"/>
      <c r="AQ48" s="670" t="s">
        <v>461</v>
      </c>
      <c r="AR48" s="694"/>
      <c r="AS48" s="694"/>
      <c r="AT48" s="717"/>
      <c r="AU48" s="692" t="s">
        <v>461</v>
      </c>
      <c r="AV48" s="692"/>
      <c r="AW48" s="692"/>
      <c r="AX48" s="806"/>
      <c r="AY48">
        <f t="shared" si="1"/>
        <v>1</v>
      </c>
    </row>
    <row r="49" spans="1:51" ht="23.25" customHeight="1">
      <c r="A49" s="19" t="s">
        <v>268</v>
      </c>
      <c r="B49" s="86"/>
      <c r="C49" s="86"/>
      <c r="D49" s="86"/>
      <c r="E49" s="86"/>
      <c r="F49" s="216"/>
      <c r="G49" s="278" t="s">
        <v>679</v>
      </c>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1</v>
      </c>
    </row>
    <row r="50" spans="1:5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1</v>
      </c>
    </row>
    <row r="51" spans="1:51" ht="18.75" customHeight="1">
      <c r="A51" s="16" t="s">
        <v>427</v>
      </c>
      <c r="B51" s="84"/>
      <c r="C51" s="84"/>
      <c r="D51" s="84"/>
      <c r="E51" s="84"/>
      <c r="F51" s="214"/>
      <c r="G51" s="281" t="s">
        <v>212</v>
      </c>
      <c r="H51" s="344"/>
      <c r="I51" s="344"/>
      <c r="J51" s="344"/>
      <c r="K51" s="344"/>
      <c r="L51" s="344"/>
      <c r="M51" s="344"/>
      <c r="N51" s="344"/>
      <c r="O51" s="412"/>
      <c r="P51" s="434" t="s">
        <v>87</v>
      </c>
      <c r="Q51" s="344"/>
      <c r="R51" s="344"/>
      <c r="S51" s="344"/>
      <c r="T51" s="344"/>
      <c r="U51" s="344"/>
      <c r="V51" s="344"/>
      <c r="W51" s="344"/>
      <c r="X51" s="412"/>
      <c r="Y51" s="507"/>
      <c r="Z51" s="509"/>
      <c r="AA51" s="556"/>
      <c r="AB51" s="584" t="s">
        <v>42</v>
      </c>
      <c r="AC51" s="618"/>
      <c r="AD51" s="647"/>
      <c r="AE51" s="65" t="s">
        <v>439</v>
      </c>
      <c r="AF51" s="65"/>
      <c r="AG51" s="65"/>
      <c r="AH51" s="65"/>
      <c r="AI51" s="65" t="s">
        <v>80</v>
      </c>
      <c r="AJ51" s="65"/>
      <c r="AK51" s="65"/>
      <c r="AL51" s="65"/>
      <c r="AM51" s="65" t="s">
        <v>526</v>
      </c>
      <c r="AN51" s="65"/>
      <c r="AO51" s="65"/>
      <c r="AP51" s="65"/>
      <c r="AQ51" s="601" t="s">
        <v>320</v>
      </c>
      <c r="AR51" s="355"/>
      <c r="AS51" s="355"/>
      <c r="AT51" s="496"/>
      <c r="AU51" s="778" t="s">
        <v>246</v>
      </c>
      <c r="AV51" s="778"/>
      <c r="AW51" s="778"/>
      <c r="AX51" s="810"/>
      <c r="AY51">
        <f>COUNTA($G$53)</f>
        <v>1</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6" t="s">
        <v>461</v>
      </c>
      <c r="AR52" s="682"/>
      <c r="AS52" s="346" t="s">
        <v>321</v>
      </c>
      <c r="AT52" s="414"/>
      <c r="AU52" s="768">
        <v>5</v>
      </c>
      <c r="AV52" s="768"/>
      <c r="AW52" s="291" t="s">
        <v>295</v>
      </c>
      <c r="AX52" s="805"/>
      <c r="AY52">
        <f t="shared" ref="AY52:AY57" si="2">$AY$51</f>
        <v>1</v>
      </c>
    </row>
    <row r="53" spans="1:51" ht="23.25" customHeight="1">
      <c r="A53" s="17"/>
      <c r="B53" s="84"/>
      <c r="C53" s="84"/>
      <c r="D53" s="84"/>
      <c r="E53" s="84"/>
      <c r="F53" s="214"/>
      <c r="G53" s="278" t="s">
        <v>567</v>
      </c>
      <c r="H53" s="315"/>
      <c r="I53" s="315"/>
      <c r="J53" s="315"/>
      <c r="K53" s="315"/>
      <c r="L53" s="315"/>
      <c r="M53" s="315"/>
      <c r="N53" s="315"/>
      <c r="O53" s="409"/>
      <c r="P53" s="238" t="s">
        <v>424</v>
      </c>
      <c r="Q53" s="238"/>
      <c r="R53" s="238"/>
      <c r="S53" s="238"/>
      <c r="T53" s="238"/>
      <c r="U53" s="238"/>
      <c r="V53" s="238"/>
      <c r="W53" s="238"/>
      <c r="X53" s="417"/>
      <c r="Y53" s="506" t="s">
        <v>49</v>
      </c>
      <c r="Z53" s="537"/>
      <c r="AA53" s="555"/>
      <c r="AB53" s="581" t="s">
        <v>589</v>
      </c>
      <c r="AC53" s="581"/>
      <c r="AD53" s="581"/>
      <c r="AE53" s="668">
        <v>886</v>
      </c>
      <c r="AF53" s="692"/>
      <c r="AG53" s="692"/>
      <c r="AH53" s="692"/>
      <c r="AI53" s="668">
        <v>917</v>
      </c>
      <c r="AJ53" s="692"/>
      <c r="AK53" s="692"/>
      <c r="AL53" s="692"/>
      <c r="AM53" s="668" t="s">
        <v>461</v>
      </c>
      <c r="AN53" s="692"/>
      <c r="AO53" s="692"/>
      <c r="AP53" s="692"/>
      <c r="AQ53" s="670" t="s">
        <v>461</v>
      </c>
      <c r="AR53" s="694"/>
      <c r="AS53" s="694"/>
      <c r="AT53" s="717"/>
      <c r="AU53" s="692" t="s">
        <v>461</v>
      </c>
      <c r="AV53" s="692"/>
      <c r="AW53" s="692"/>
      <c r="AX53" s="806"/>
      <c r="AY53">
        <f t="shared" si="2"/>
        <v>1</v>
      </c>
    </row>
    <row r="54" spans="1:51" ht="23.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99</v>
      </c>
      <c r="Z54" s="302"/>
      <c r="AA54" s="461"/>
      <c r="AB54" s="582" t="s">
        <v>589</v>
      </c>
      <c r="AC54" s="582"/>
      <c r="AD54" s="582"/>
      <c r="AE54" s="668">
        <v>737</v>
      </c>
      <c r="AF54" s="692"/>
      <c r="AG54" s="692"/>
      <c r="AH54" s="692"/>
      <c r="AI54" s="668">
        <v>1000</v>
      </c>
      <c r="AJ54" s="692"/>
      <c r="AK54" s="692"/>
      <c r="AL54" s="692"/>
      <c r="AM54" s="668">
        <v>1000</v>
      </c>
      <c r="AN54" s="692"/>
      <c r="AO54" s="692"/>
      <c r="AP54" s="692"/>
      <c r="AQ54" s="670" t="s">
        <v>461</v>
      </c>
      <c r="AR54" s="694"/>
      <c r="AS54" s="694"/>
      <c r="AT54" s="717"/>
      <c r="AU54" s="692">
        <v>1000</v>
      </c>
      <c r="AV54" s="692"/>
      <c r="AW54" s="692"/>
      <c r="AX54" s="806"/>
      <c r="AY54">
        <f t="shared" si="2"/>
        <v>1</v>
      </c>
    </row>
    <row r="55" spans="1:51" ht="23.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57</v>
      </c>
      <c r="Z55" s="302"/>
      <c r="AA55" s="461"/>
      <c r="AB55" s="585" t="s">
        <v>50</v>
      </c>
      <c r="AC55" s="585"/>
      <c r="AD55" s="585"/>
      <c r="AE55" s="668">
        <v>120.2</v>
      </c>
      <c r="AF55" s="692"/>
      <c r="AG55" s="692"/>
      <c r="AH55" s="692"/>
      <c r="AI55" s="668">
        <v>91.7</v>
      </c>
      <c r="AJ55" s="692"/>
      <c r="AK55" s="692"/>
      <c r="AL55" s="692"/>
      <c r="AM55" s="670" t="s">
        <v>461</v>
      </c>
      <c r="AN55" s="694"/>
      <c r="AO55" s="694"/>
      <c r="AP55" s="717"/>
      <c r="AQ55" s="670" t="s">
        <v>461</v>
      </c>
      <c r="AR55" s="694"/>
      <c r="AS55" s="694"/>
      <c r="AT55" s="717"/>
      <c r="AU55" s="692" t="s">
        <v>461</v>
      </c>
      <c r="AV55" s="692"/>
      <c r="AW55" s="692"/>
      <c r="AX55" s="806"/>
      <c r="AY55">
        <f t="shared" si="2"/>
        <v>1</v>
      </c>
    </row>
    <row r="56" spans="1:51" ht="23.25" customHeight="1">
      <c r="A56" s="19" t="s">
        <v>268</v>
      </c>
      <c r="B56" s="86"/>
      <c r="C56" s="86"/>
      <c r="D56" s="86"/>
      <c r="E56" s="86"/>
      <c r="F56" s="216"/>
      <c r="G56" s="278" t="s">
        <v>679</v>
      </c>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1</v>
      </c>
    </row>
    <row r="57" spans="1:5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1</v>
      </c>
    </row>
    <row r="58" spans="1:51" ht="18.75" hidden="1" customHeight="1">
      <c r="A58" s="16" t="s">
        <v>427</v>
      </c>
      <c r="B58" s="84"/>
      <c r="C58" s="84"/>
      <c r="D58" s="84"/>
      <c r="E58" s="84"/>
      <c r="F58" s="214"/>
      <c r="G58" s="281" t="s">
        <v>212</v>
      </c>
      <c r="H58" s="344"/>
      <c r="I58" s="344"/>
      <c r="J58" s="344"/>
      <c r="K58" s="344"/>
      <c r="L58" s="344"/>
      <c r="M58" s="344"/>
      <c r="N58" s="344"/>
      <c r="O58" s="412"/>
      <c r="P58" s="434" t="s">
        <v>87</v>
      </c>
      <c r="Q58" s="344"/>
      <c r="R58" s="344"/>
      <c r="S58" s="344"/>
      <c r="T58" s="344"/>
      <c r="U58" s="344"/>
      <c r="V58" s="344"/>
      <c r="W58" s="344"/>
      <c r="X58" s="412"/>
      <c r="Y58" s="507"/>
      <c r="Z58" s="509"/>
      <c r="AA58" s="556"/>
      <c r="AB58" s="584" t="s">
        <v>42</v>
      </c>
      <c r="AC58" s="618"/>
      <c r="AD58" s="647"/>
      <c r="AE58" s="65" t="s">
        <v>439</v>
      </c>
      <c r="AF58" s="65"/>
      <c r="AG58" s="65"/>
      <c r="AH58" s="65"/>
      <c r="AI58" s="65" t="s">
        <v>80</v>
      </c>
      <c r="AJ58" s="65"/>
      <c r="AK58" s="65"/>
      <c r="AL58" s="65"/>
      <c r="AM58" s="65" t="s">
        <v>526</v>
      </c>
      <c r="AN58" s="65"/>
      <c r="AO58" s="65"/>
      <c r="AP58" s="65"/>
      <c r="AQ58" s="601" t="s">
        <v>320</v>
      </c>
      <c r="AR58" s="355"/>
      <c r="AS58" s="355"/>
      <c r="AT58" s="496"/>
      <c r="AU58" s="778" t="s">
        <v>246</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6"/>
      <c r="AR59" s="682"/>
      <c r="AS59" s="346" t="s">
        <v>321</v>
      </c>
      <c r="AT59" s="414"/>
      <c r="AU59" s="768"/>
      <c r="AV59" s="768"/>
      <c r="AW59" s="291" t="s">
        <v>295</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49</v>
      </c>
      <c r="Z60" s="537"/>
      <c r="AA60" s="555"/>
      <c r="AB60" s="581"/>
      <c r="AC60" s="581"/>
      <c r="AD60" s="581"/>
      <c r="AE60" s="668"/>
      <c r="AF60" s="692"/>
      <c r="AG60" s="692"/>
      <c r="AH60" s="692"/>
      <c r="AI60" s="668"/>
      <c r="AJ60" s="692"/>
      <c r="AK60" s="692"/>
      <c r="AL60" s="692"/>
      <c r="AM60" s="668"/>
      <c r="AN60" s="692"/>
      <c r="AO60" s="692"/>
      <c r="AP60" s="692"/>
      <c r="AQ60" s="670"/>
      <c r="AR60" s="694"/>
      <c r="AS60" s="694"/>
      <c r="AT60" s="717"/>
      <c r="AU60" s="692"/>
      <c r="AV60" s="692"/>
      <c r="AW60" s="692"/>
      <c r="AX60" s="806"/>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99</v>
      </c>
      <c r="Z61" s="302"/>
      <c r="AA61" s="461"/>
      <c r="AB61" s="582"/>
      <c r="AC61" s="582"/>
      <c r="AD61" s="582"/>
      <c r="AE61" s="668"/>
      <c r="AF61" s="692"/>
      <c r="AG61" s="692"/>
      <c r="AH61" s="692"/>
      <c r="AI61" s="668"/>
      <c r="AJ61" s="692"/>
      <c r="AK61" s="692"/>
      <c r="AL61" s="692"/>
      <c r="AM61" s="668"/>
      <c r="AN61" s="692"/>
      <c r="AO61" s="692"/>
      <c r="AP61" s="692"/>
      <c r="AQ61" s="670"/>
      <c r="AR61" s="694"/>
      <c r="AS61" s="694"/>
      <c r="AT61" s="717"/>
      <c r="AU61" s="692"/>
      <c r="AV61" s="692"/>
      <c r="AW61" s="692"/>
      <c r="AX61" s="806"/>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57</v>
      </c>
      <c r="Z62" s="302"/>
      <c r="AA62" s="461"/>
      <c r="AB62" s="583" t="s">
        <v>50</v>
      </c>
      <c r="AC62" s="583"/>
      <c r="AD62" s="583"/>
      <c r="AE62" s="668"/>
      <c r="AF62" s="692"/>
      <c r="AG62" s="692"/>
      <c r="AH62" s="692"/>
      <c r="AI62" s="668"/>
      <c r="AJ62" s="692"/>
      <c r="AK62" s="692"/>
      <c r="AL62" s="692"/>
      <c r="AM62" s="668"/>
      <c r="AN62" s="692"/>
      <c r="AO62" s="692"/>
      <c r="AP62" s="692"/>
      <c r="AQ62" s="670"/>
      <c r="AR62" s="694"/>
      <c r="AS62" s="694"/>
      <c r="AT62" s="717"/>
      <c r="AU62" s="692"/>
      <c r="AV62" s="692"/>
      <c r="AW62" s="692"/>
      <c r="AX62" s="806"/>
      <c r="AY62">
        <f t="shared" si="3"/>
        <v>0</v>
      </c>
    </row>
    <row r="63" spans="1:51" ht="23.25" hidden="1" customHeight="1">
      <c r="A63" s="19" t="s">
        <v>268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282</v>
      </c>
      <c r="B65" s="90"/>
      <c r="C65" s="90"/>
      <c r="D65" s="90"/>
      <c r="E65" s="90"/>
      <c r="F65" s="220"/>
      <c r="G65" s="282"/>
      <c r="H65" s="345" t="s">
        <v>212</v>
      </c>
      <c r="I65" s="345"/>
      <c r="J65" s="345"/>
      <c r="K65" s="345"/>
      <c r="L65" s="345"/>
      <c r="M65" s="345"/>
      <c r="N65" s="345"/>
      <c r="O65" s="413"/>
      <c r="P65" s="435" t="s">
        <v>87</v>
      </c>
      <c r="Q65" s="345"/>
      <c r="R65" s="345"/>
      <c r="S65" s="345"/>
      <c r="T65" s="345"/>
      <c r="U65" s="345"/>
      <c r="V65" s="413"/>
      <c r="W65" s="466" t="s">
        <v>126</v>
      </c>
      <c r="X65" s="479"/>
      <c r="Y65" s="508"/>
      <c r="Z65" s="508"/>
      <c r="AA65" s="557"/>
      <c r="AB65" s="435" t="s">
        <v>42</v>
      </c>
      <c r="AC65" s="345"/>
      <c r="AD65" s="413"/>
      <c r="AE65" s="65" t="s">
        <v>439</v>
      </c>
      <c r="AF65" s="65"/>
      <c r="AG65" s="65"/>
      <c r="AH65" s="65"/>
      <c r="AI65" s="65" t="s">
        <v>80</v>
      </c>
      <c r="AJ65" s="65"/>
      <c r="AK65" s="65"/>
      <c r="AL65" s="65"/>
      <c r="AM65" s="65" t="s">
        <v>526</v>
      </c>
      <c r="AN65" s="65"/>
      <c r="AO65" s="65"/>
      <c r="AP65" s="65"/>
      <c r="AQ65" s="435" t="s">
        <v>320</v>
      </c>
      <c r="AR65" s="345"/>
      <c r="AS65" s="345"/>
      <c r="AT65" s="413"/>
      <c r="AU65" s="698" t="s">
        <v>246</v>
      </c>
      <c r="AV65" s="698"/>
      <c r="AW65" s="698"/>
      <c r="AX65" s="811"/>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6"/>
      <c r="AR66" s="682"/>
      <c r="AS66" s="346" t="s">
        <v>321</v>
      </c>
      <c r="AT66" s="414"/>
      <c r="AU66" s="768"/>
      <c r="AV66" s="768"/>
      <c r="AW66" s="346" t="s">
        <v>295</v>
      </c>
      <c r="AX66" s="812"/>
      <c r="AY66">
        <f t="shared" ref="AY66:AY72" si="4">$AY$65</f>
        <v>0</v>
      </c>
    </row>
    <row r="67" spans="1:51" ht="23.25" hidden="1" customHeight="1">
      <c r="A67" s="24"/>
      <c r="B67" s="91"/>
      <c r="C67" s="91"/>
      <c r="D67" s="91"/>
      <c r="E67" s="91"/>
      <c r="F67" s="221"/>
      <c r="G67" s="284" t="s">
        <v>323</v>
      </c>
      <c r="H67" s="347"/>
      <c r="I67" s="368"/>
      <c r="J67" s="368"/>
      <c r="K67" s="368"/>
      <c r="L67" s="368"/>
      <c r="M67" s="368"/>
      <c r="N67" s="368"/>
      <c r="O67" s="415"/>
      <c r="P67" s="347"/>
      <c r="Q67" s="368"/>
      <c r="R67" s="368"/>
      <c r="S67" s="368"/>
      <c r="T67" s="368"/>
      <c r="U67" s="368"/>
      <c r="V67" s="415"/>
      <c r="W67" s="468"/>
      <c r="X67" s="481"/>
      <c r="Y67" s="510" t="s">
        <v>49</v>
      </c>
      <c r="Z67" s="510"/>
      <c r="AA67" s="558"/>
      <c r="AB67" s="586" t="s">
        <v>97</v>
      </c>
      <c r="AC67" s="586"/>
      <c r="AD67" s="586"/>
      <c r="AE67" s="668"/>
      <c r="AF67" s="692"/>
      <c r="AG67" s="692"/>
      <c r="AH67" s="692"/>
      <c r="AI67" s="668"/>
      <c r="AJ67" s="692"/>
      <c r="AK67" s="692"/>
      <c r="AL67" s="692"/>
      <c r="AM67" s="668"/>
      <c r="AN67" s="692"/>
      <c r="AO67" s="692"/>
      <c r="AP67" s="692"/>
      <c r="AQ67" s="668"/>
      <c r="AR67" s="692"/>
      <c r="AS67" s="692"/>
      <c r="AT67" s="713"/>
      <c r="AU67" s="692"/>
      <c r="AV67" s="692"/>
      <c r="AW67" s="692"/>
      <c r="AX67" s="806"/>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99</v>
      </c>
      <c r="Z68" s="131"/>
      <c r="AA68" s="187"/>
      <c r="AB68" s="587" t="s">
        <v>97</v>
      </c>
      <c r="AC68" s="587"/>
      <c r="AD68" s="587"/>
      <c r="AE68" s="668"/>
      <c r="AF68" s="692"/>
      <c r="AG68" s="692"/>
      <c r="AH68" s="692"/>
      <c r="AI68" s="668"/>
      <c r="AJ68" s="692"/>
      <c r="AK68" s="692"/>
      <c r="AL68" s="692"/>
      <c r="AM68" s="668"/>
      <c r="AN68" s="692"/>
      <c r="AO68" s="692"/>
      <c r="AP68" s="692"/>
      <c r="AQ68" s="668"/>
      <c r="AR68" s="692"/>
      <c r="AS68" s="692"/>
      <c r="AT68" s="713"/>
      <c r="AU68" s="692"/>
      <c r="AV68" s="692"/>
      <c r="AW68" s="692"/>
      <c r="AX68" s="806"/>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57</v>
      </c>
      <c r="Z69" s="131"/>
      <c r="AA69" s="187"/>
      <c r="AB69" s="588" t="s">
        <v>50</v>
      </c>
      <c r="AC69" s="588"/>
      <c r="AD69" s="588"/>
      <c r="AE69" s="669"/>
      <c r="AF69" s="693"/>
      <c r="AG69" s="693"/>
      <c r="AH69" s="693"/>
      <c r="AI69" s="669"/>
      <c r="AJ69" s="693"/>
      <c r="AK69" s="693"/>
      <c r="AL69" s="693"/>
      <c r="AM69" s="669"/>
      <c r="AN69" s="693"/>
      <c r="AO69" s="693"/>
      <c r="AP69" s="693"/>
      <c r="AQ69" s="668"/>
      <c r="AR69" s="692"/>
      <c r="AS69" s="692"/>
      <c r="AT69" s="713"/>
      <c r="AU69" s="692"/>
      <c r="AV69" s="692"/>
      <c r="AW69" s="692"/>
      <c r="AX69" s="806"/>
      <c r="AY69">
        <f t="shared" si="4"/>
        <v>0</v>
      </c>
    </row>
    <row r="70" spans="1:51" ht="23.25" hidden="1" customHeight="1">
      <c r="A70" s="24" t="s">
        <v>432</v>
      </c>
      <c r="B70" s="91"/>
      <c r="C70" s="91"/>
      <c r="D70" s="91"/>
      <c r="E70" s="91"/>
      <c r="F70" s="221"/>
      <c r="G70" s="285" t="s">
        <v>317</v>
      </c>
      <c r="H70" s="349"/>
      <c r="I70" s="349"/>
      <c r="J70" s="349"/>
      <c r="K70" s="349"/>
      <c r="L70" s="349"/>
      <c r="M70" s="349"/>
      <c r="N70" s="349"/>
      <c r="O70" s="349"/>
      <c r="P70" s="349"/>
      <c r="Q70" s="349"/>
      <c r="R70" s="349"/>
      <c r="S70" s="349"/>
      <c r="T70" s="349"/>
      <c r="U70" s="349"/>
      <c r="V70" s="349"/>
      <c r="W70" s="471" t="s">
        <v>442</v>
      </c>
      <c r="X70" s="484"/>
      <c r="Y70" s="510" t="s">
        <v>49</v>
      </c>
      <c r="Z70" s="510"/>
      <c r="AA70" s="558"/>
      <c r="AB70" s="586" t="s">
        <v>97</v>
      </c>
      <c r="AC70" s="586"/>
      <c r="AD70" s="586"/>
      <c r="AE70" s="668"/>
      <c r="AF70" s="692"/>
      <c r="AG70" s="692"/>
      <c r="AH70" s="692"/>
      <c r="AI70" s="668"/>
      <c r="AJ70" s="692"/>
      <c r="AK70" s="692"/>
      <c r="AL70" s="692"/>
      <c r="AM70" s="668"/>
      <c r="AN70" s="692"/>
      <c r="AO70" s="692"/>
      <c r="AP70" s="692"/>
      <c r="AQ70" s="668"/>
      <c r="AR70" s="692"/>
      <c r="AS70" s="692"/>
      <c r="AT70" s="713"/>
      <c r="AU70" s="692"/>
      <c r="AV70" s="692"/>
      <c r="AW70" s="692"/>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99</v>
      </c>
      <c r="Z71" s="131"/>
      <c r="AA71" s="187"/>
      <c r="AB71" s="587" t="s">
        <v>97</v>
      </c>
      <c r="AC71" s="587"/>
      <c r="AD71" s="587"/>
      <c r="AE71" s="668"/>
      <c r="AF71" s="692"/>
      <c r="AG71" s="692"/>
      <c r="AH71" s="692"/>
      <c r="AI71" s="668"/>
      <c r="AJ71" s="692"/>
      <c r="AK71" s="692"/>
      <c r="AL71" s="692"/>
      <c r="AM71" s="668"/>
      <c r="AN71" s="692"/>
      <c r="AO71" s="692"/>
      <c r="AP71" s="692"/>
      <c r="AQ71" s="668"/>
      <c r="AR71" s="692"/>
      <c r="AS71" s="692"/>
      <c r="AT71" s="713"/>
      <c r="AU71" s="692"/>
      <c r="AV71" s="692"/>
      <c r="AW71" s="692"/>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57</v>
      </c>
      <c r="Z72" s="131"/>
      <c r="AA72" s="187"/>
      <c r="AB72" s="588" t="s">
        <v>50</v>
      </c>
      <c r="AC72" s="588"/>
      <c r="AD72" s="588"/>
      <c r="AE72" s="669"/>
      <c r="AF72" s="693"/>
      <c r="AG72" s="693"/>
      <c r="AH72" s="693"/>
      <c r="AI72" s="669"/>
      <c r="AJ72" s="693"/>
      <c r="AK72" s="693"/>
      <c r="AL72" s="693"/>
      <c r="AM72" s="669"/>
      <c r="AN72" s="693"/>
      <c r="AO72" s="693"/>
      <c r="AP72" s="750"/>
      <c r="AQ72" s="668"/>
      <c r="AR72" s="692"/>
      <c r="AS72" s="692"/>
      <c r="AT72" s="713"/>
      <c r="AU72" s="692"/>
      <c r="AV72" s="692"/>
      <c r="AW72" s="692"/>
      <c r="AX72" s="806"/>
      <c r="AY72">
        <f t="shared" si="4"/>
        <v>0</v>
      </c>
    </row>
    <row r="73" spans="1:51" ht="18.75" hidden="1" customHeight="1">
      <c r="A73" s="23" t="s">
        <v>282</v>
      </c>
      <c r="B73" s="90"/>
      <c r="C73" s="90"/>
      <c r="D73" s="90"/>
      <c r="E73" s="90"/>
      <c r="F73" s="220"/>
      <c r="G73" s="287"/>
      <c r="H73" s="345" t="s">
        <v>212</v>
      </c>
      <c r="I73" s="345"/>
      <c r="J73" s="345"/>
      <c r="K73" s="345"/>
      <c r="L73" s="345"/>
      <c r="M73" s="345"/>
      <c r="N73" s="345"/>
      <c r="O73" s="413"/>
      <c r="P73" s="435" t="s">
        <v>87</v>
      </c>
      <c r="Q73" s="345"/>
      <c r="R73" s="345"/>
      <c r="S73" s="345"/>
      <c r="T73" s="345"/>
      <c r="U73" s="345"/>
      <c r="V73" s="345"/>
      <c r="W73" s="345"/>
      <c r="X73" s="413"/>
      <c r="Y73" s="511"/>
      <c r="Z73" s="538"/>
      <c r="AA73" s="559"/>
      <c r="AB73" s="435" t="s">
        <v>42</v>
      </c>
      <c r="AC73" s="345"/>
      <c r="AD73" s="413"/>
      <c r="AE73" s="65" t="s">
        <v>439</v>
      </c>
      <c r="AF73" s="65"/>
      <c r="AG73" s="65"/>
      <c r="AH73" s="65"/>
      <c r="AI73" s="65" t="s">
        <v>80</v>
      </c>
      <c r="AJ73" s="65"/>
      <c r="AK73" s="65"/>
      <c r="AL73" s="65"/>
      <c r="AM73" s="65" t="s">
        <v>526</v>
      </c>
      <c r="AN73" s="65"/>
      <c r="AO73" s="65"/>
      <c r="AP73" s="65"/>
      <c r="AQ73" s="435" t="s">
        <v>320</v>
      </c>
      <c r="AR73" s="345"/>
      <c r="AS73" s="345"/>
      <c r="AT73" s="413"/>
      <c r="AU73" s="678" t="s">
        <v>246</v>
      </c>
      <c r="AV73" s="698"/>
      <c r="AW73" s="698"/>
      <c r="AX73" s="811"/>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6"/>
      <c r="AR74" s="682"/>
      <c r="AS74" s="346" t="s">
        <v>321</v>
      </c>
      <c r="AT74" s="414"/>
      <c r="AU74" s="756"/>
      <c r="AV74" s="682"/>
      <c r="AW74" s="346" t="s">
        <v>295</v>
      </c>
      <c r="AX74" s="812"/>
      <c r="AY74">
        <f>$AY$73</f>
        <v>0</v>
      </c>
    </row>
    <row r="75" spans="1:51" ht="23.25" hidden="1" customHeight="1">
      <c r="A75" s="24"/>
      <c r="B75" s="91"/>
      <c r="C75" s="91"/>
      <c r="D75" s="91"/>
      <c r="E75" s="91"/>
      <c r="F75" s="221"/>
      <c r="G75" s="284" t="s">
        <v>323</v>
      </c>
      <c r="H75" s="238"/>
      <c r="I75" s="238"/>
      <c r="J75" s="238"/>
      <c r="K75" s="238"/>
      <c r="L75" s="238"/>
      <c r="M75" s="238"/>
      <c r="N75" s="238"/>
      <c r="O75" s="417"/>
      <c r="P75" s="238"/>
      <c r="Q75" s="238"/>
      <c r="R75" s="238"/>
      <c r="S75" s="238"/>
      <c r="T75" s="238"/>
      <c r="U75" s="238"/>
      <c r="V75" s="238"/>
      <c r="W75" s="238"/>
      <c r="X75" s="417"/>
      <c r="Y75" s="513" t="s">
        <v>49</v>
      </c>
      <c r="Z75" s="510"/>
      <c r="AA75" s="558"/>
      <c r="AB75" s="589"/>
      <c r="AC75" s="589"/>
      <c r="AD75" s="589"/>
      <c r="AE75" s="670"/>
      <c r="AF75" s="694"/>
      <c r="AG75" s="694"/>
      <c r="AH75" s="694"/>
      <c r="AI75" s="670"/>
      <c r="AJ75" s="694"/>
      <c r="AK75" s="694"/>
      <c r="AL75" s="694"/>
      <c r="AM75" s="670"/>
      <c r="AN75" s="694"/>
      <c r="AO75" s="694"/>
      <c r="AP75" s="694"/>
      <c r="AQ75" s="670"/>
      <c r="AR75" s="694"/>
      <c r="AS75" s="694"/>
      <c r="AT75" s="717"/>
      <c r="AU75" s="692"/>
      <c r="AV75" s="692"/>
      <c r="AW75" s="692"/>
      <c r="AX75" s="806"/>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99</v>
      </c>
      <c r="Z76" s="131"/>
      <c r="AA76" s="187"/>
      <c r="AB76" s="590"/>
      <c r="AC76" s="590"/>
      <c r="AD76" s="590"/>
      <c r="AE76" s="670"/>
      <c r="AF76" s="694"/>
      <c r="AG76" s="694"/>
      <c r="AH76" s="694"/>
      <c r="AI76" s="670"/>
      <c r="AJ76" s="694"/>
      <c r="AK76" s="694"/>
      <c r="AL76" s="694"/>
      <c r="AM76" s="670"/>
      <c r="AN76" s="694"/>
      <c r="AO76" s="694"/>
      <c r="AP76" s="694"/>
      <c r="AQ76" s="670"/>
      <c r="AR76" s="694"/>
      <c r="AS76" s="694"/>
      <c r="AT76" s="717"/>
      <c r="AU76" s="692"/>
      <c r="AV76" s="692"/>
      <c r="AW76" s="692"/>
      <c r="AX76" s="806"/>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57</v>
      </c>
      <c r="Z77" s="345"/>
      <c r="AA77" s="413"/>
      <c r="AB77" s="591" t="s">
        <v>50</v>
      </c>
      <c r="AC77" s="591"/>
      <c r="AD77" s="591"/>
      <c r="AE77" s="671"/>
      <c r="AF77" s="695"/>
      <c r="AG77" s="695"/>
      <c r="AH77" s="695"/>
      <c r="AI77" s="671"/>
      <c r="AJ77" s="695"/>
      <c r="AK77" s="695"/>
      <c r="AL77" s="695"/>
      <c r="AM77" s="671"/>
      <c r="AN77" s="695"/>
      <c r="AO77" s="695"/>
      <c r="AP77" s="695"/>
      <c r="AQ77" s="670"/>
      <c r="AR77" s="694"/>
      <c r="AS77" s="694"/>
      <c r="AT77" s="717"/>
      <c r="AU77" s="692"/>
      <c r="AV77" s="692"/>
      <c r="AW77" s="692"/>
      <c r="AX77" s="806"/>
      <c r="AY77">
        <f>$AY$73</f>
        <v>0</v>
      </c>
    </row>
    <row r="78" spans="1:51" ht="69.75" hidden="1" customHeight="1">
      <c r="A78" s="26" t="s">
        <v>305</v>
      </c>
      <c r="B78" s="93"/>
      <c r="C78" s="93"/>
      <c r="D78" s="93"/>
      <c r="E78" s="92" t="s">
        <v>40</v>
      </c>
      <c r="F78" s="222"/>
      <c r="G78" s="289" t="s">
        <v>317</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3"/>
      <c r="AY78">
        <f>$AY$73</f>
        <v>0</v>
      </c>
    </row>
    <row r="79" spans="1:51" ht="18.75" hidden="1" customHeight="1">
      <c r="A79" s="27" t="s">
        <v>262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2" t="s">
        <v>426</v>
      </c>
      <c r="AP79" s="751"/>
      <c r="AQ79" s="751"/>
      <c r="AR79" s="745"/>
      <c r="AS79" s="742"/>
      <c r="AT79" s="751"/>
      <c r="AU79" s="751"/>
      <c r="AV79" s="751"/>
      <c r="AW79" s="751"/>
      <c r="AX79" s="814"/>
      <c r="AY79">
        <f>COUNTIF($AR$79,"☑")</f>
        <v>0</v>
      </c>
    </row>
    <row r="80" spans="1:51" ht="18.75" hidden="1" customHeight="1">
      <c r="A80" s="28" t="s">
        <v>206</v>
      </c>
      <c r="B80" s="95" t="s">
        <v>343</v>
      </c>
      <c r="C80" s="141"/>
      <c r="D80" s="141"/>
      <c r="E80" s="141"/>
      <c r="F80" s="223"/>
      <c r="G80" s="290" t="s">
        <v>54</v>
      </c>
      <c r="H80" s="290"/>
      <c r="I80" s="290"/>
      <c r="J80" s="290"/>
      <c r="K80" s="290"/>
      <c r="L80" s="290"/>
      <c r="M80" s="290"/>
      <c r="N80" s="290"/>
      <c r="O80" s="290"/>
      <c r="P80" s="290"/>
      <c r="Q80" s="290"/>
      <c r="R80" s="290"/>
      <c r="S80" s="290"/>
      <c r="T80" s="290"/>
      <c r="U80" s="290"/>
      <c r="V80" s="290"/>
      <c r="W80" s="290"/>
      <c r="X80" s="290"/>
      <c r="Y80" s="290"/>
      <c r="Z80" s="290"/>
      <c r="AA80" s="421"/>
      <c r="AB80" s="437" t="s">
        <v>185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260</v>
      </c>
      <c r="C85" s="98"/>
      <c r="D85" s="98"/>
      <c r="E85" s="98"/>
      <c r="F85" s="224"/>
      <c r="G85" s="295" t="s">
        <v>35</v>
      </c>
      <c r="H85" s="290"/>
      <c r="I85" s="290"/>
      <c r="J85" s="290"/>
      <c r="K85" s="290"/>
      <c r="L85" s="290"/>
      <c r="M85" s="290"/>
      <c r="N85" s="290"/>
      <c r="O85" s="421"/>
      <c r="P85" s="437" t="s">
        <v>121</v>
      </c>
      <c r="Q85" s="290"/>
      <c r="R85" s="290"/>
      <c r="S85" s="290"/>
      <c r="T85" s="290"/>
      <c r="U85" s="290"/>
      <c r="V85" s="290"/>
      <c r="W85" s="290"/>
      <c r="X85" s="421"/>
      <c r="Y85" s="515"/>
      <c r="Z85" s="540"/>
      <c r="AA85" s="563"/>
      <c r="AB85" s="595" t="s">
        <v>42</v>
      </c>
      <c r="AC85" s="619"/>
      <c r="AD85" s="648"/>
      <c r="AE85" s="65" t="s">
        <v>439</v>
      </c>
      <c r="AF85" s="65"/>
      <c r="AG85" s="65"/>
      <c r="AH85" s="65"/>
      <c r="AI85" s="65" t="s">
        <v>80</v>
      </c>
      <c r="AJ85" s="65"/>
      <c r="AK85" s="65"/>
      <c r="AL85" s="65"/>
      <c r="AM85" s="65" t="s">
        <v>526</v>
      </c>
      <c r="AN85" s="65"/>
      <c r="AO85" s="65"/>
      <c r="AP85" s="65"/>
      <c r="AQ85" s="435" t="s">
        <v>320</v>
      </c>
      <c r="AR85" s="345"/>
      <c r="AS85" s="345"/>
      <c r="AT85" s="413"/>
      <c r="AU85" s="779" t="s">
        <v>246</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7"/>
      <c r="AR86" s="768"/>
      <c r="AS86" s="346" t="s">
        <v>321</v>
      </c>
      <c r="AT86" s="414"/>
      <c r="AU86" s="768"/>
      <c r="AV86" s="768"/>
      <c r="AW86" s="291" t="s">
        <v>295</v>
      </c>
      <c r="AX86" s="805"/>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15</v>
      </c>
      <c r="Z87" s="541"/>
      <c r="AA87" s="564"/>
      <c r="AB87" s="581"/>
      <c r="AC87" s="581"/>
      <c r="AD87" s="581"/>
      <c r="AE87" s="668"/>
      <c r="AF87" s="692"/>
      <c r="AG87" s="692"/>
      <c r="AH87" s="692"/>
      <c r="AI87" s="668"/>
      <c r="AJ87" s="692"/>
      <c r="AK87" s="692"/>
      <c r="AL87" s="692"/>
      <c r="AM87" s="668"/>
      <c r="AN87" s="692"/>
      <c r="AO87" s="692"/>
      <c r="AP87" s="692"/>
      <c r="AQ87" s="670"/>
      <c r="AR87" s="694"/>
      <c r="AS87" s="694"/>
      <c r="AT87" s="717"/>
      <c r="AU87" s="692"/>
      <c r="AV87" s="692"/>
      <c r="AW87" s="692"/>
      <c r="AX87" s="806"/>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99</v>
      </c>
      <c r="Z88" s="301"/>
      <c r="AA88" s="492"/>
      <c r="AB88" s="582"/>
      <c r="AC88" s="582"/>
      <c r="AD88" s="582"/>
      <c r="AE88" s="668"/>
      <c r="AF88" s="692"/>
      <c r="AG88" s="692"/>
      <c r="AH88" s="692"/>
      <c r="AI88" s="668"/>
      <c r="AJ88" s="692"/>
      <c r="AK88" s="692"/>
      <c r="AL88" s="692"/>
      <c r="AM88" s="668"/>
      <c r="AN88" s="692"/>
      <c r="AO88" s="692"/>
      <c r="AP88" s="692"/>
      <c r="AQ88" s="670"/>
      <c r="AR88" s="694"/>
      <c r="AS88" s="694"/>
      <c r="AT88" s="717"/>
      <c r="AU88" s="692"/>
      <c r="AV88" s="692"/>
      <c r="AW88" s="692"/>
      <c r="AX88" s="806"/>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57</v>
      </c>
      <c r="Z89" s="301"/>
      <c r="AA89" s="492"/>
      <c r="AB89" s="585" t="s">
        <v>50</v>
      </c>
      <c r="AC89" s="585"/>
      <c r="AD89" s="585"/>
      <c r="AE89" s="669"/>
      <c r="AF89" s="693"/>
      <c r="AG89" s="693"/>
      <c r="AH89" s="693"/>
      <c r="AI89" s="669"/>
      <c r="AJ89" s="693"/>
      <c r="AK89" s="693"/>
      <c r="AL89" s="693"/>
      <c r="AM89" s="669"/>
      <c r="AN89" s="693"/>
      <c r="AO89" s="693"/>
      <c r="AP89" s="693"/>
      <c r="AQ89" s="670"/>
      <c r="AR89" s="694"/>
      <c r="AS89" s="694"/>
      <c r="AT89" s="717"/>
      <c r="AU89" s="692"/>
      <c r="AV89" s="692"/>
      <c r="AW89" s="692"/>
      <c r="AX89" s="806"/>
      <c r="AY89">
        <f t="shared" si="5"/>
        <v>0</v>
      </c>
    </row>
    <row r="90" spans="1:51" ht="18.75" hidden="1" customHeight="1">
      <c r="A90" s="29"/>
      <c r="B90" s="98" t="s">
        <v>260</v>
      </c>
      <c r="C90" s="98"/>
      <c r="D90" s="98"/>
      <c r="E90" s="98"/>
      <c r="F90" s="224"/>
      <c r="G90" s="295" t="s">
        <v>35</v>
      </c>
      <c r="H90" s="290"/>
      <c r="I90" s="290"/>
      <c r="J90" s="290"/>
      <c r="K90" s="290"/>
      <c r="L90" s="290"/>
      <c r="M90" s="290"/>
      <c r="N90" s="290"/>
      <c r="O90" s="421"/>
      <c r="P90" s="437" t="s">
        <v>121</v>
      </c>
      <c r="Q90" s="290"/>
      <c r="R90" s="290"/>
      <c r="S90" s="290"/>
      <c r="T90" s="290"/>
      <c r="U90" s="290"/>
      <c r="V90" s="290"/>
      <c r="W90" s="290"/>
      <c r="X90" s="421"/>
      <c r="Y90" s="515"/>
      <c r="Z90" s="540"/>
      <c r="AA90" s="563"/>
      <c r="AB90" s="595" t="s">
        <v>42</v>
      </c>
      <c r="AC90" s="619"/>
      <c r="AD90" s="648"/>
      <c r="AE90" s="65" t="s">
        <v>439</v>
      </c>
      <c r="AF90" s="65"/>
      <c r="AG90" s="65"/>
      <c r="AH90" s="65"/>
      <c r="AI90" s="65" t="s">
        <v>80</v>
      </c>
      <c r="AJ90" s="65"/>
      <c r="AK90" s="65"/>
      <c r="AL90" s="65"/>
      <c r="AM90" s="65" t="s">
        <v>526</v>
      </c>
      <c r="AN90" s="65"/>
      <c r="AO90" s="65"/>
      <c r="AP90" s="65"/>
      <c r="AQ90" s="435" t="s">
        <v>320</v>
      </c>
      <c r="AR90" s="345"/>
      <c r="AS90" s="345"/>
      <c r="AT90" s="413"/>
      <c r="AU90" s="779" t="s">
        <v>246</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7"/>
      <c r="AR91" s="768"/>
      <c r="AS91" s="346" t="s">
        <v>321</v>
      </c>
      <c r="AT91" s="414"/>
      <c r="AU91" s="768"/>
      <c r="AV91" s="768"/>
      <c r="AW91" s="291" t="s">
        <v>295</v>
      </c>
      <c r="AX91" s="805"/>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15</v>
      </c>
      <c r="Z92" s="541"/>
      <c r="AA92" s="564"/>
      <c r="AB92" s="581"/>
      <c r="AC92" s="581"/>
      <c r="AD92" s="581"/>
      <c r="AE92" s="668"/>
      <c r="AF92" s="692"/>
      <c r="AG92" s="692"/>
      <c r="AH92" s="692"/>
      <c r="AI92" s="668"/>
      <c r="AJ92" s="692"/>
      <c r="AK92" s="692"/>
      <c r="AL92" s="692"/>
      <c r="AM92" s="668"/>
      <c r="AN92" s="692"/>
      <c r="AO92" s="692"/>
      <c r="AP92" s="692"/>
      <c r="AQ92" s="670"/>
      <c r="AR92" s="694"/>
      <c r="AS92" s="694"/>
      <c r="AT92" s="717"/>
      <c r="AU92" s="692"/>
      <c r="AV92" s="692"/>
      <c r="AW92" s="692"/>
      <c r="AX92" s="806"/>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99</v>
      </c>
      <c r="Z93" s="301"/>
      <c r="AA93" s="492"/>
      <c r="AB93" s="582"/>
      <c r="AC93" s="582"/>
      <c r="AD93" s="582"/>
      <c r="AE93" s="668"/>
      <c r="AF93" s="692"/>
      <c r="AG93" s="692"/>
      <c r="AH93" s="692"/>
      <c r="AI93" s="668"/>
      <c r="AJ93" s="692"/>
      <c r="AK93" s="692"/>
      <c r="AL93" s="692"/>
      <c r="AM93" s="668"/>
      <c r="AN93" s="692"/>
      <c r="AO93" s="692"/>
      <c r="AP93" s="692"/>
      <c r="AQ93" s="670"/>
      <c r="AR93" s="694"/>
      <c r="AS93" s="694"/>
      <c r="AT93" s="717"/>
      <c r="AU93" s="692"/>
      <c r="AV93" s="692"/>
      <c r="AW93" s="692"/>
      <c r="AX93" s="806"/>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57</v>
      </c>
      <c r="Z94" s="301"/>
      <c r="AA94" s="492"/>
      <c r="AB94" s="585" t="s">
        <v>50</v>
      </c>
      <c r="AC94" s="585"/>
      <c r="AD94" s="585"/>
      <c r="AE94" s="669"/>
      <c r="AF94" s="693"/>
      <c r="AG94" s="693"/>
      <c r="AH94" s="693"/>
      <c r="AI94" s="669"/>
      <c r="AJ94" s="693"/>
      <c r="AK94" s="693"/>
      <c r="AL94" s="693"/>
      <c r="AM94" s="669"/>
      <c r="AN94" s="693"/>
      <c r="AO94" s="693"/>
      <c r="AP94" s="693"/>
      <c r="AQ94" s="670"/>
      <c r="AR94" s="694"/>
      <c r="AS94" s="694"/>
      <c r="AT94" s="717"/>
      <c r="AU94" s="692"/>
      <c r="AV94" s="692"/>
      <c r="AW94" s="692"/>
      <c r="AX94" s="806"/>
      <c r="AY94">
        <f>$AY$90</f>
        <v>0</v>
      </c>
    </row>
    <row r="95" spans="1:51" ht="18.75" hidden="1" customHeight="1">
      <c r="A95" s="29"/>
      <c r="B95" s="98" t="s">
        <v>260</v>
      </c>
      <c r="C95" s="98"/>
      <c r="D95" s="98"/>
      <c r="E95" s="98"/>
      <c r="F95" s="224"/>
      <c r="G95" s="295" t="s">
        <v>35</v>
      </c>
      <c r="H95" s="290"/>
      <c r="I95" s="290"/>
      <c r="J95" s="290"/>
      <c r="K95" s="290"/>
      <c r="L95" s="290"/>
      <c r="M95" s="290"/>
      <c r="N95" s="290"/>
      <c r="O95" s="421"/>
      <c r="P95" s="437" t="s">
        <v>121</v>
      </c>
      <c r="Q95" s="290"/>
      <c r="R95" s="290"/>
      <c r="S95" s="290"/>
      <c r="T95" s="290"/>
      <c r="U95" s="290"/>
      <c r="V95" s="290"/>
      <c r="W95" s="290"/>
      <c r="X95" s="421"/>
      <c r="Y95" s="515"/>
      <c r="Z95" s="540"/>
      <c r="AA95" s="563"/>
      <c r="AB95" s="595" t="s">
        <v>42</v>
      </c>
      <c r="AC95" s="619"/>
      <c r="AD95" s="648"/>
      <c r="AE95" s="65" t="s">
        <v>439</v>
      </c>
      <c r="AF95" s="65"/>
      <c r="AG95" s="65"/>
      <c r="AH95" s="65"/>
      <c r="AI95" s="65" t="s">
        <v>80</v>
      </c>
      <c r="AJ95" s="65"/>
      <c r="AK95" s="65"/>
      <c r="AL95" s="65"/>
      <c r="AM95" s="65" t="s">
        <v>526</v>
      </c>
      <c r="AN95" s="65"/>
      <c r="AO95" s="65"/>
      <c r="AP95" s="65"/>
      <c r="AQ95" s="435" t="s">
        <v>320</v>
      </c>
      <c r="AR95" s="345"/>
      <c r="AS95" s="345"/>
      <c r="AT95" s="413"/>
      <c r="AU95" s="779" t="s">
        <v>246</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7"/>
      <c r="AR96" s="768"/>
      <c r="AS96" s="346" t="s">
        <v>321</v>
      </c>
      <c r="AT96" s="414"/>
      <c r="AU96" s="768"/>
      <c r="AV96" s="768"/>
      <c r="AW96" s="291" t="s">
        <v>295</v>
      </c>
      <c r="AX96" s="805"/>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15</v>
      </c>
      <c r="Z97" s="541"/>
      <c r="AA97" s="564"/>
      <c r="AB97" s="596"/>
      <c r="AC97" s="620"/>
      <c r="AD97" s="649"/>
      <c r="AE97" s="668"/>
      <c r="AF97" s="692"/>
      <c r="AG97" s="692"/>
      <c r="AH97" s="713"/>
      <c r="AI97" s="668"/>
      <c r="AJ97" s="692"/>
      <c r="AK97" s="692"/>
      <c r="AL97" s="713"/>
      <c r="AM97" s="668"/>
      <c r="AN97" s="692"/>
      <c r="AO97" s="692"/>
      <c r="AP97" s="692"/>
      <c r="AQ97" s="670"/>
      <c r="AR97" s="694"/>
      <c r="AS97" s="694"/>
      <c r="AT97" s="717"/>
      <c r="AU97" s="692"/>
      <c r="AV97" s="692"/>
      <c r="AW97" s="692"/>
      <c r="AX97" s="806"/>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99</v>
      </c>
      <c r="Z98" s="301"/>
      <c r="AA98" s="492"/>
      <c r="AB98" s="596"/>
      <c r="AC98" s="620"/>
      <c r="AD98" s="649"/>
      <c r="AE98" s="668"/>
      <c r="AF98" s="692"/>
      <c r="AG98" s="692"/>
      <c r="AH98" s="713"/>
      <c r="AI98" s="668"/>
      <c r="AJ98" s="692"/>
      <c r="AK98" s="692"/>
      <c r="AL98" s="713"/>
      <c r="AM98" s="668"/>
      <c r="AN98" s="692"/>
      <c r="AO98" s="692"/>
      <c r="AP98" s="692"/>
      <c r="AQ98" s="670"/>
      <c r="AR98" s="694"/>
      <c r="AS98" s="694"/>
      <c r="AT98" s="717"/>
      <c r="AU98" s="692"/>
      <c r="AV98" s="692"/>
      <c r="AW98" s="692"/>
      <c r="AX98" s="806"/>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57</v>
      </c>
      <c r="Z99" s="542"/>
      <c r="AA99" s="565"/>
      <c r="AB99" s="597" t="s">
        <v>50</v>
      </c>
      <c r="AC99" s="340"/>
      <c r="AD99" s="406"/>
      <c r="AE99" s="672"/>
      <c r="AF99" s="696"/>
      <c r="AG99" s="696"/>
      <c r="AH99" s="714"/>
      <c r="AI99" s="672"/>
      <c r="AJ99" s="696"/>
      <c r="AK99" s="696"/>
      <c r="AL99" s="714"/>
      <c r="AM99" s="672"/>
      <c r="AN99" s="696"/>
      <c r="AO99" s="696"/>
      <c r="AP99" s="696"/>
      <c r="AQ99" s="758"/>
      <c r="AR99" s="769"/>
      <c r="AS99" s="769"/>
      <c r="AT99" s="776"/>
      <c r="AU99" s="696"/>
      <c r="AV99" s="696"/>
      <c r="AW99" s="696"/>
      <c r="AX99" s="820"/>
      <c r="AY99">
        <f>$AY$95</f>
        <v>0</v>
      </c>
    </row>
    <row r="100" spans="1:51" ht="31.5" customHeight="1">
      <c r="A100" s="31" t="s">
        <v>428</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42</v>
      </c>
      <c r="AC100" s="598"/>
      <c r="AD100" s="598"/>
      <c r="AE100" s="673" t="s">
        <v>439</v>
      </c>
      <c r="AF100" s="697"/>
      <c r="AG100" s="697"/>
      <c r="AH100" s="715"/>
      <c r="AI100" s="673" t="s">
        <v>80</v>
      </c>
      <c r="AJ100" s="697"/>
      <c r="AK100" s="697"/>
      <c r="AL100" s="715"/>
      <c r="AM100" s="673" t="s">
        <v>526</v>
      </c>
      <c r="AN100" s="697"/>
      <c r="AO100" s="697"/>
      <c r="AP100" s="715"/>
      <c r="AQ100" s="759" t="s">
        <v>173</v>
      </c>
      <c r="AR100" s="770"/>
      <c r="AS100" s="770"/>
      <c r="AT100" s="777"/>
      <c r="AU100" s="759" t="s">
        <v>298</v>
      </c>
      <c r="AV100" s="770"/>
      <c r="AW100" s="770"/>
      <c r="AX100" s="821"/>
    </row>
    <row r="101" spans="1:51" ht="23.25" customHeight="1">
      <c r="A101" s="32"/>
      <c r="B101" s="102"/>
      <c r="C101" s="102"/>
      <c r="D101" s="102"/>
      <c r="E101" s="102"/>
      <c r="F101" s="228"/>
      <c r="G101" s="238" t="s">
        <v>111</v>
      </c>
      <c r="H101" s="238"/>
      <c r="I101" s="238"/>
      <c r="J101" s="238"/>
      <c r="K101" s="238"/>
      <c r="L101" s="238"/>
      <c r="M101" s="238"/>
      <c r="N101" s="238"/>
      <c r="O101" s="238"/>
      <c r="P101" s="238"/>
      <c r="Q101" s="238"/>
      <c r="R101" s="238"/>
      <c r="S101" s="238"/>
      <c r="T101" s="238"/>
      <c r="U101" s="238"/>
      <c r="V101" s="238"/>
      <c r="W101" s="238"/>
      <c r="X101" s="417"/>
      <c r="Y101" s="519" t="s">
        <v>63</v>
      </c>
      <c r="Z101" s="534"/>
      <c r="AA101" s="566"/>
      <c r="AB101" s="599" t="s">
        <v>682</v>
      </c>
      <c r="AC101" s="621"/>
      <c r="AD101" s="650"/>
      <c r="AE101" s="674">
        <v>16</v>
      </c>
      <c r="AF101" s="674"/>
      <c r="AG101" s="674"/>
      <c r="AH101" s="674"/>
      <c r="AI101" s="674">
        <v>13</v>
      </c>
      <c r="AJ101" s="674"/>
      <c r="AK101" s="674"/>
      <c r="AL101" s="674"/>
      <c r="AM101" s="674">
        <v>14</v>
      </c>
      <c r="AN101" s="674"/>
      <c r="AO101" s="674"/>
      <c r="AP101" s="674"/>
      <c r="AQ101" s="674" t="s">
        <v>461</v>
      </c>
      <c r="AR101" s="674"/>
      <c r="AS101" s="674"/>
      <c r="AT101" s="674"/>
      <c r="AU101" s="668" t="s">
        <v>461</v>
      </c>
      <c r="AV101" s="692"/>
      <c r="AW101" s="692"/>
      <c r="AX101" s="80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133</v>
      </c>
      <c r="Z102" s="543"/>
      <c r="AA102" s="567"/>
      <c r="AB102" s="596" t="s">
        <v>682</v>
      </c>
      <c r="AC102" s="620"/>
      <c r="AD102" s="649"/>
      <c r="AE102" s="674">
        <v>17</v>
      </c>
      <c r="AF102" s="674"/>
      <c r="AG102" s="674"/>
      <c r="AH102" s="674"/>
      <c r="AI102" s="674">
        <v>16</v>
      </c>
      <c r="AJ102" s="674"/>
      <c r="AK102" s="674"/>
      <c r="AL102" s="674"/>
      <c r="AM102" s="674">
        <v>16</v>
      </c>
      <c r="AN102" s="674"/>
      <c r="AO102" s="674"/>
      <c r="AP102" s="674"/>
      <c r="AQ102" s="674">
        <v>12</v>
      </c>
      <c r="AR102" s="674"/>
      <c r="AS102" s="674"/>
      <c r="AT102" s="674"/>
      <c r="AU102" s="669" t="s">
        <v>461</v>
      </c>
      <c r="AV102" s="693"/>
      <c r="AW102" s="693"/>
      <c r="AX102" s="822"/>
    </row>
    <row r="103" spans="1:51" ht="31.5" customHeight="1">
      <c r="A103" s="19" t="s">
        <v>428</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42</v>
      </c>
      <c r="AC103" s="302"/>
      <c r="AD103" s="461"/>
      <c r="AE103" s="65" t="s">
        <v>439</v>
      </c>
      <c r="AF103" s="65"/>
      <c r="AG103" s="65"/>
      <c r="AH103" s="65"/>
      <c r="AI103" s="65" t="s">
        <v>80</v>
      </c>
      <c r="AJ103" s="65"/>
      <c r="AK103" s="65"/>
      <c r="AL103" s="65"/>
      <c r="AM103" s="65" t="s">
        <v>526</v>
      </c>
      <c r="AN103" s="65"/>
      <c r="AO103" s="65"/>
      <c r="AP103" s="65"/>
      <c r="AQ103" s="760" t="s">
        <v>173</v>
      </c>
      <c r="AR103" s="771"/>
      <c r="AS103" s="771"/>
      <c r="AT103" s="771"/>
      <c r="AU103" s="760" t="s">
        <v>298</v>
      </c>
      <c r="AV103" s="771"/>
      <c r="AW103" s="771"/>
      <c r="AX103" s="823"/>
      <c r="AY103">
        <f>COUNTA($G$104)</f>
        <v>1</v>
      </c>
    </row>
    <row r="104" spans="1:51" ht="23.25" customHeight="1">
      <c r="A104" s="32"/>
      <c r="B104" s="102"/>
      <c r="C104" s="102"/>
      <c r="D104" s="102"/>
      <c r="E104" s="102"/>
      <c r="F104" s="228"/>
      <c r="G104" s="238" t="s">
        <v>680</v>
      </c>
      <c r="H104" s="238"/>
      <c r="I104" s="238"/>
      <c r="J104" s="238"/>
      <c r="K104" s="238"/>
      <c r="L104" s="238"/>
      <c r="M104" s="238"/>
      <c r="N104" s="238"/>
      <c r="O104" s="238"/>
      <c r="P104" s="238"/>
      <c r="Q104" s="238"/>
      <c r="R104" s="238"/>
      <c r="S104" s="238"/>
      <c r="T104" s="238"/>
      <c r="U104" s="238"/>
      <c r="V104" s="238"/>
      <c r="W104" s="238"/>
      <c r="X104" s="417"/>
      <c r="Y104" s="521" t="s">
        <v>63</v>
      </c>
      <c r="Z104" s="544"/>
      <c r="AA104" s="568"/>
      <c r="AB104" s="599" t="s">
        <v>682</v>
      </c>
      <c r="AC104" s="621"/>
      <c r="AD104" s="650"/>
      <c r="AE104" s="674">
        <v>1</v>
      </c>
      <c r="AF104" s="674"/>
      <c r="AG104" s="674"/>
      <c r="AH104" s="674"/>
      <c r="AI104" s="674">
        <v>1</v>
      </c>
      <c r="AJ104" s="674"/>
      <c r="AK104" s="674"/>
      <c r="AL104" s="674"/>
      <c r="AM104" s="674">
        <v>3</v>
      </c>
      <c r="AN104" s="674"/>
      <c r="AO104" s="674"/>
      <c r="AP104" s="674"/>
      <c r="AQ104" s="674" t="s">
        <v>461</v>
      </c>
      <c r="AR104" s="674"/>
      <c r="AS104" s="674"/>
      <c r="AT104" s="674"/>
      <c r="AU104" s="674" t="s">
        <v>461</v>
      </c>
      <c r="AV104" s="674"/>
      <c r="AW104" s="674"/>
      <c r="AX104" s="824"/>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133</v>
      </c>
      <c r="Z105" s="545"/>
      <c r="AA105" s="569"/>
      <c r="AB105" s="596" t="s">
        <v>682</v>
      </c>
      <c r="AC105" s="620"/>
      <c r="AD105" s="649"/>
      <c r="AE105" s="674">
        <v>1</v>
      </c>
      <c r="AF105" s="674"/>
      <c r="AG105" s="674"/>
      <c r="AH105" s="674"/>
      <c r="AI105" s="674">
        <v>1</v>
      </c>
      <c r="AJ105" s="674"/>
      <c r="AK105" s="674"/>
      <c r="AL105" s="674"/>
      <c r="AM105" s="674">
        <v>1</v>
      </c>
      <c r="AN105" s="674"/>
      <c r="AO105" s="674"/>
      <c r="AP105" s="674"/>
      <c r="AQ105" s="674">
        <v>1</v>
      </c>
      <c r="AR105" s="674"/>
      <c r="AS105" s="674"/>
      <c r="AT105" s="674"/>
      <c r="AU105" s="674" t="s">
        <v>461</v>
      </c>
      <c r="AV105" s="674"/>
      <c r="AW105" s="674"/>
      <c r="AX105" s="824"/>
      <c r="AY105">
        <f>$AY$103</f>
        <v>1</v>
      </c>
    </row>
    <row r="106" spans="1:51" ht="31.5" hidden="1" customHeight="1">
      <c r="A106" s="19" t="s">
        <v>428</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42</v>
      </c>
      <c r="AC106" s="302"/>
      <c r="AD106" s="461"/>
      <c r="AE106" s="65" t="s">
        <v>439</v>
      </c>
      <c r="AF106" s="65"/>
      <c r="AG106" s="65"/>
      <c r="AH106" s="65"/>
      <c r="AI106" s="65" t="s">
        <v>80</v>
      </c>
      <c r="AJ106" s="65"/>
      <c r="AK106" s="65"/>
      <c r="AL106" s="65"/>
      <c r="AM106" s="65" t="s">
        <v>526</v>
      </c>
      <c r="AN106" s="65"/>
      <c r="AO106" s="65"/>
      <c r="AP106" s="65"/>
      <c r="AQ106" s="760" t="s">
        <v>173</v>
      </c>
      <c r="AR106" s="771"/>
      <c r="AS106" s="771"/>
      <c r="AT106" s="771"/>
      <c r="AU106" s="760" t="s">
        <v>298</v>
      </c>
      <c r="AV106" s="771"/>
      <c r="AW106" s="771"/>
      <c r="AX106" s="82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63</v>
      </c>
      <c r="Z107" s="544"/>
      <c r="AA107" s="568"/>
      <c r="AB107" s="599"/>
      <c r="AC107" s="621"/>
      <c r="AD107" s="650"/>
      <c r="AE107" s="674"/>
      <c r="AF107" s="674"/>
      <c r="AG107" s="674"/>
      <c r="AH107" s="674"/>
      <c r="AI107" s="674"/>
      <c r="AJ107" s="674"/>
      <c r="AK107" s="674"/>
      <c r="AL107" s="674"/>
      <c r="AM107" s="674"/>
      <c r="AN107" s="674"/>
      <c r="AO107" s="674"/>
      <c r="AP107" s="674"/>
      <c r="AQ107" s="674"/>
      <c r="AR107" s="674"/>
      <c r="AS107" s="674"/>
      <c r="AT107" s="674"/>
      <c r="AU107" s="674"/>
      <c r="AV107" s="674"/>
      <c r="AW107" s="674"/>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133</v>
      </c>
      <c r="Z108" s="545"/>
      <c r="AA108" s="569"/>
      <c r="AB108" s="596"/>
      <c r="AC108" s="620"/>
      <c r="AD108" s="649"/>
      <c r="AE108" s="674"/>
      <c r="AF108" s="674"/>
      <c r="AG108" s="674"/>
      <c r="AH108" s="674"/>
      <c r="AI108" s="674"/>
      <c r="AJ108" s="674"/>
      <c r="AK108" s="674"/>
      <c r="AL108" s="674"/>
      <c r="AM108" s="674"/>
      <c r="AN108" s="674"/>
      <c r="AO108" s="674"/>
      <c r="AP108" s="674"/>
      <c r="AQ108" s="674"/>
      <c r="AR108" s="674"/>
      <c r="AS108" s="674"/>
      <c r="AT108" s="674"/>
      <c r="AU108" s="674"/>
      <c r="AV108" s="674"/>
      <c r="AW108" s="674"/>
      <c r="AX108" s="824"/>
      <c r="AY108">
        <f>$AY$106</f>
        <v>0</v>
      </c>
    </row>
    <row r="109" spans="1:51" ht="31.5" hidden="1" customHeight="1">
      <c r="A109" s="19" t="s">
        <v>428</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42</v>
      </c>
      <c r="AC109" s="302"/>
      <c r="AD109" s="461"/>
      <c r="AE109" s="65" t="s">
        <v>439</v>
      </c>
      <c r="AF109" s="65"/>
      <c r="AG109" s="65"/>
      <c r="AH109" s="65"/>
      <c r="AI109" s="65" t="s">
        <v>80</v>
      </c>
      <c r="AJ109" s="65"/>
      <c r="AK109" s="65"/>
      <c r="AL109" s="65"/>
      <c r="AM109" s="65" t="s">
        <v>526</v>
      </c>
      <c r="AN109" s="65"/>
      <c r="AO109" s="65"/>
      <c r="AP109" s="65"/>
      <c r="AQ109" s="760" t="s">
        <v>173</v>
      </c>
      <c r="AR109" s="771"/>
      <c r="AS109" s="771"/>
      <c r="AT109" s="771"/>
      <c r="AU109" s="760" t="s">
        <v>298</v>
      </c>
      <c r="AV109" s="771"/>
      <c r="AW109" s="771"/>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63</v>
      </c>
      <c r="Z110" s="544"/>
      <c r="AA110" s="568"/>
      <c r="AB110" s="599"/>
      <c r="AC110" s="621"/>
      <c r="AD110" s="650"/>
      <c r="AE110" s="674"/>
      <c r="AF110" s="674"/>
      <c r="AG110" s="674"/>
      <c r="AH110" s="674"/>
      <c r="AI110" s="674"/>
      <c r="AJ110" s="674"/>
      <c r="AK110" s="674"/>
      <c r="AL110" s="674"/>
      <c r="AM110" s="674"/>
      <c r="AN110" s="674"/>
      <c r="AO110" s="674"/>
      <c r="AP110" s="674"/>
      <c r="AQ110" s="674"/>
      <c r="AR110" s="674"/>
      <c r="AS110" s="674"/>
      <c r="AT110" s="674"/>
      <c r="AU110" s="674"/>
      <c r="AV110" s="674"/>
      <c r="AW110" s="674"/>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133</v>
      </c>
      <c r="Z111" s="545"/>
      <c r="AA111" s="569"/>
      <c r="AB111" s="596"/>
      <c r="AC111" s="620"/>
      <c r="AD111" s="649"/>
      <c r="AE111" s="674"/>
      <c r="AF111" s="674"/>
      <c r="AG111" s="674"/>
      <c r="AH111" s="674"/>
      <c r="AI111" s="674"/>
      <c r="AJ111" s="674"/>
      <c r="AK111" s="674"/>
      <c r="AL111" s="674"/>
      <c r="AM111" s="674"/>
      <c r="AN111" s="674"/>
      <c r="AO111" s="674"/>
      <c r="AP111" s="674"/>
      <c r="AQ111" s="674"/>
      <c r="AR111" s="674"/>
      <c r="AS111" s="674"/>
      <c r="AT111" s="674"/>
      <c r="AU111" s="674"/>
      <c r="AV111" s="674"/>
      <c r="AW111" s="674"/>
      <c r="AX111" s="824"/>
      <c r="AY111">
        <f>$AY$109</f>
        <v>0</v>
      </c>
    </row>
    <row r="112" spans="1:51" ht="31.5" hidden="1" customHeight="1">
      <c r="A112" s="19" t="s">
        <v>428</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42</v>
      </c>
      <c r="AC112" s="302"/>
      <c r="AD112" s="461"/>
      <c r="AE112" s="65" t="s">
        <v>439</v>
      </c>
      <c r="AF112" s="65"/>
      <c r="AG112" s="65"/>
      <c r="AH112" s="65"/>
      <c r="AI112" s="65" t="s">
        <v>80</v>
      </c>
      <c r="AJ112" s="65"/>
      <c r="AK112" s="65"/>
      <c r="AL112" s="65"/>
      <c r="AM112" s="65" t="s">
        <v>526</v>
      </c>
      <c r="AN112" s="65"/>
      <c r="AO112" s="65"/>
      <c r="AP112" s="65"/>
      <c r="AQ112" s="760" t="s">
        <v>173</v>
      </c>
      <c r="AR112" s="771"/>
      <c r="AS112" s="771"/>
      <c r="AT112" s="771"/>
      <c r="AU112" s="760" t="s">
        <v>298</v>
      </c>
      <c r="AV112" s="771"/>
      <c r="AW112" s="771"/>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63</v>
      </c>
      <c r="Z113" s="544"/>
      <c r="AA113" s="568"/>
      <c r="AB113" s="599"/>
      <c r="AC113" s="621"/>
      <c r="AD113" s="650"/>
      <c r="AE113" s="674"/>
      <c r="AF113" s="674"/>
      <c r="AG113" s="674"/>
      <c r="AH113" s="674"/>
      <c r="AI113" s="674"/>
      <c r="AJ113" s="674"/>
      <c r="AK113" s="674"/>
      <c r="AL113" s="674"/>
      <c r="AM113" s="674"/>
      <c r="AN113" s="674"/>
      <c r="AO113" s="674"/>
      <c r="AP113" s="674"/>
      <c r="AQ113" s="668"/>
      <c r="AR113" s="692"/>
      <c r="AS113" s="692"/>
      <c r="AT113" s="713"/>
      <c r="AU113" s="674"/>
      <c r="AV113" s="674"/>
      <c r="AW113" s="674"/>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133</v>
      </c>
      <c r="Z114" s="545"/>
      <c r="AA114" s="569"/>
      <c r="AB114" s="596"/>
      <c r="AC114" s="620"/>
      <c r="AD114" s="649"/>
      <c r="AE114" s="675"/>
      <c r="AF114" s="675"/>
      <c r="AG114" s="675"/>
      <c r="AH114" s="675"/>
      <c r="AI114" s="675"/>
      <c r="AJ114" s="675"/>
      <c r="AK114" s="675"/>
      <c r="AL114" s="675"/>
      <c r="AM114" s="675"/>
      <c r="AN114" s="675"/>
      <c r="AO114" s="675"/>
      <c r="AP114" s="675"/>
      <c r="AQ114" s="668"/>
      <c r="AR114" s="692"/>
      <c r="AS114" s="692"/>
      <c r="AT114" s="713"/>
      <c r="AU114" s="668"/>
      <c r="AV114" s="692"/>
      <c r="AW114" s="692"/>
      <c r="AX114" s="806"/>
      <c r="AY114">
        <f>$AY$112</f>
        <v>0</v>
      </c>
    </row>
    <row r="115" spans="1:51" ht="23.25" customHeight="1">
      <c r="A115" s="33" t="s">
        <v>45</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42</v>
      </c>
      <c r="AC115" s="302"/>
      <c r="AD115" s="461"/>
      <c r="AE115" s="65" t="s">
        <v>439</v>
      </c>
      <c r="AF115" s="65"/>
      <c r="AG115" s="65"/>
      <c r="AH115" s="65"/>
      <c r="AI115" s="65" t="s">
        <v>80</v>
      </c>
      <c r="AJ115" s="65"/>
      <c r="AK115" s="65"/>
      <c r="AL115" s="65"/>
      <c r="AM115" s="65" t="s">
        <v>526</v>
      </c>
      <c r="AN115" s="65"/>
      <c r="AO115" s="65"/>
      <c r="AP115" s="65"/>
      <c r="AQ115" s="761" t="s">
        <v>549</v>
      </c>
      <c r="AR115" s="772"/>
      <c r="AS115" s="772"/>
      <c r="AT115" s="772"/>
      <c r="AU115" s="772"/>
      <c r="AV115" s="772"/>
      <c r="AW115" s="772"/>
      <c r="AX115" s="825"/>
    </row>
    <row r="116" spans="1:51" ht="23.25" customHeight="1">
      <c r="A116" s="34"/>
      <c r="B116" s="104"/>
      <c r="C116" s="104"/>
      <c r="D116" s="104"/>
      <c r="E116" s="104"/>
      <c r="F116" s="230"/>
      <c r="G116" s="303" t="s">
        <v>535</v>
      </c>
      <c r="H116" s="303"/>
      <c r="I116" s="303"/>
      <c r="J116" s="303"/>
      <c r="K116" s="303"/>
      <c r="L116" s="303"/>
      <c r="M116" s="303"/>
      <c r="N116" s="303"/>
      <c r="O116" s="303"/>
      <c r="P116" s="303"/>
      <c r="Q116" s="303"/>
      <c r="R116" s="303"/>
      <c r="S116" s="303"/>
      <c r="T116" s="303"/>
      <c r="U116" s="303"/>
      <c r="V116" s="303"/>
      <c r="W116" s="303"/>
      <c r="X116" s="303"/>
      <c r="Y116" s="523" t="s">
        <v>45</v>
      </c>
      <c r="Z116" s="547"/>
      <c r="AA116" s="571"/>
      <c r="AB116" s="596" t="s">
        <v>694</v>
      </c>
      <c r="AC116" s="620"/>
      <c r="AD116" s="649"/>
      <c r="AE116" s="674">
        <v>160.5</v>
      </c>
      <c r="AF116" s="674"/>
      <c r="AG116" s="674"/>
      <c r="AH116" s="674"/>
      <c r="AI116" s="674">
        <v>211.4</v>
      </c>
      <c r="AJ116" s="674"/>
      <c r="AK116" s="674"/>
      <c r="AL116" s="674"/>
      <c r="AM116" s="674">
        <v>176.7</v>
      </c>
      <c r="AN116" s="674"/>
      <c r="AO116" s="674"/>
      <c r="AP116" s="674"/>
      <c r="AQ116" s="668">
        <v>311.8</v>
      </c>
      <c r="AR116" s="692"/>
      <c r="AS116" s="692"/>
      <c r="AT116" s="692"/>
      <c r="AU116" s="692"/>
      <c r="AV116" s="692"/>
      <c r="AW116" s="692"/>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108</v>
      </c>
      <c r="Z117" s="543"/>
      <c r="AA117" s="567"/>
      <c r="AB117" s="600" t="s">
        <v>122</v>
      </c>
      <c r="AC117" s="622"/>
      <c r="AD117" s="651"/>
      <c r="AE117" s="676" t="s">
        <v>695</v>
      </c>
      <c r="AF117" s="676"/>
      <c r="AG117" s="676"/>
      <c r="AH117" s="676"/>
      <c r="AI117" s="676" t="s">
        <v>416</v>
      </c>
      <c r="AJ117" s="676"/>
      <c r="AK117" s="676"/>
      <c r="AL117" s="676"/>
      <c r="AM117" s="676" t="s">
        <v>109</v>
      </c>
      <c r="AN117" s="676"/>
      <c r="AO117" s="676"/>
      <c r="AP117" s="676"/>
      <c r="AQ117" s="676" t="s">
        <v>299</v>
      </c>
      <c r="AR117" s="676"/>
      <c r="AS117" s="676"/>
      <c r="AT117" s="676"/>
      <c r="AU117" s="676"/>
      <c r="AV117" s="676"/>
      <c r="AW117" s="676"/>
      <c r="AX117" s="826"/>
    </row>
    <row r="118" spans="1:51" ht="23.25" customHeight="1">
      <c r="A118" s="33" t="s">
        <v>45</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42</v>
      </c>
      <c r="AC118" s="302"/>
      <c r="AD118" s="461"/>
      <c r="AE118" s="65" t="s">
        <v>439</v>
      </c>
      <c r="AF118" s="65"/>
      <c r="AG118" s="65"/>
      <c r="AH118" s="65"/>
      <c r="AI118" s="65" t="s">
        <v>80</v>
      </c>
      <c r="AJ118" s="65"/>
      <c r="AK118" s="65"/>
      <c r="AL118" s="65"/>
      <c r="AM118" s="65" t="s">
        <v>526</v>
      </c>
      <c r="AN118" s="65"/>
      <c r="AO118" s="65"/>
      <c r="AP118" s="65"/>
      <c r="AQ118" s="761" t="s">
        <v>549</v>
      </c>
      <c r="AR118" s="772"/>
      <c r="AS118" s="772"/>
      <c r="AT118" s="772"/>
      <c r="AU118" s="772"/>
      <c r="AV118" s="772"/>
      <c r="AW118" s="772"/>
      <c r="AX118" s="825"/>
      <c r="AY118" s="867">
        <f>IF(SUBSTITUTE(SUBSTITUTE($G$119,"／",""),"　","")="",0,1)</f>
        <v>1</v>
      </c>
    </row>
    <row r="119" spans="1:51" ht="23.25" customHeight="1">
      <c r="A119" s="34"/>
      <c r="B119" s="104"/>
      <c r="C119" s="104"/>
      <c r="D119" s="104"/>
      <c r="E119" s="104"/>
      <c r="F119" s="230"/>
      <c r="G119" s="303" t="s">
        <v>525</v>
      </c>
      <c r="H119" s="303"/>
      <c r="I119" s="303"/>
      <c r="J119" s="303"/>
      <c r="K119" s="303"/>
      <c r="L119" s="303"/>
      <c r="M119" s="303"/>
      <c r="N119" s="303"/>
      <c r="O119" s="303"/>
      <c r="P119" s="303"/>
      <c r="Q119" s="303"/>
      <c r="R119" s="303"/>
      <c r="S119" s="303"/>
      <c r="T119" s="303"/>
      <c r="U119" s="303"/>
      <c r="V119" s="303"/>
      <c r="W119" s="303"/>
      <c r="X119" s="303"/>
      <c r="Y119" s="523" t="s">
        <v>45</v>
      </c>
      <c r="Z119" s="547"/>
      <c r="AA119" s="571"/>
      <c r="AB119" s="596" t="s">
        <v>694</v>
      </c>
      <c r="AC119" s="620"/>
      <c r="AD119" s="649"/>
      <c r="AE119" s="674">
        <v>9</v>
      </c>
      <c r="AF119" s="674"/>
      <c r="AG119" s="674"/>
      <c r="AH119" s="674"/>
      <c r="AI119" s="674">
        <v>6</v>
      </c>
      <c r="AJ119" s="674"/>
      <c r="AK119" s="674"/>
      <c r="AL119" s="674"/>
      <c r="AM119" s="674">
        <v>8.5</v>
      </c>
      <c r="AN119" s="674"/>
      <c r="AO119" s="674"/>
      <c r="AP119" s="674"/>
      <c r="AQ119" s="674">
        <v>6</v>
      </c>
      <c r="AR119" s="674"/>
      <c r="AS119" s="674"/>
      <c r="AT119" s="674"/>
      <c r="AU119" s="674"/>
      <c r="AV119" s="674"/>
      <c r="AW119" s="674"/>
      <c r="AX119" s="824"/>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108</v>
      </c>
      <c r="Z120" s="543"/>
      <c r="AA120" s="567"/>
      <c r="AB120" s="600" t="s">
        <v>122</v>
      </c>
      <c r="AC120" s="622"/>
      <c r="AD120" s="651"/>
      <c r="AE120" s="676" t="s">
        <v>696</v>
      </c>
      <c r="AF120" s="676"/>
      <c r="AG120" s="676"/>
      <c r="AH120" s="676"/>
      <c r="AI120" s="676" t="s">
        <v>372</v>
      </c>
      <c r="AJ120" s="676"/>
      <c r="AK120" s="676"/>
      <c r="AL120" s="676"/>
      <c r="AM120" s="676" t="s">
        <v>124</v>
      </c>
      <c r="AN120" s="676"/>
      <c r="AO120" s="676"/>
      <c r="AP120" s="676"/>
      <c r="AQ120" s="676" t="s">
        <v>372</v>
      </c>
      <c r="AR120" s="676"/>
      <c r="AS120" s="676"/>
      <c r="AT120" s="676"/>
      <c r="AU120" s="676"/>
      <c r="AV120" s="676"/>
      <c r="AW120" s="676"/>
      <c r="AX120" s="826"/>
      <c r="AY120">
        <f>$AY$118</f>
        <v>1</v>
      </c>
    </row>
    <row r="121" spans="1:51" ht="23.25" hidden="1" customHeight="1">
      <c r="A121" s="33" t="s">
        <v>45</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42</v>
      </c>
      <c r="AC121" s="302"/>
      <c r="AD121" s="461"/>
      <c r="AE121" s="65" t="s">
        <v>439</v>
      </c>
      <c r="AF121" s="65"/>
      <c r="AG121" s="65"/>
      <c r="AH121" s="65"/>
      <c r="AI121" s="65" t="s">
        <v>80</v>
      </c>
      <c r="AJ121" s="65"/>
      <c r="AK121" s="65"/>
      <c r="AL121" s="65"/>
      <c r="AM121" s="65" t="s">
        <v>526</v>
      </c>
      <c r="AN121" s="65"/>
      <c r="AO121" s="65"/>
      <c r="AP121" s="65"/>
      <c r="AQ121" s="761" t="s">
        <v>549</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200</v>
      </c>
      <c r="H122" s="303"/>
      <c r="I122" s="303"/>
      <c r="J122" s="303"/>
      <c r="K122" s="303"/>
      <c r="L122" s="303"/>
      <c r="M122" s="303"/>
      <c r="N122" s="303"/>
      <c r="O122" s="303"/>
      <c r="P122" s="303"/>
      <c r="Q122" s="303"/>
      <c r="R122" s="303"/>
      <c r="S122" s="303"/>
      <c r="T122" s="303"/>
      <c r="U122" s="303"/>
      <c r="V122" s="303"/>
      <c r="W122" s="303"/>
      <c r="X122" s="303"/>
      <c r="Y122" s="523" t="s">
        <v>45</v>
      </c>
      <c r="Z122" s="547"/>
      <c r="AA122" s="571"/>
      <c r="AB122" s="596"/>
      <c r="AC122" s="620"/>
      <c r="AD122" s="649"/>
      <c r="AE122" s="674"/>
      <c r="AF122" s="674"/>
      <c r="AG122" s="674"/>
      <c r="AH122" s="674"/>
      <c r="AI122" s="674"/>
      <c r="AJ122" s="674"/>
      <c r="AK122" s="674"/>
      <c r="AL122" s="674"/>
      <c r="AM122" s="674"/>
      <c r="AN122" s="674"/>
      <c r="AO122" s="674"/>
      <c r="AP122" s="674"/>
      <c r="AQ122" s="674"/>
      <c r="AR122" s="674"/>
      <c r="AS122" s="674"/>
      <c r="AT122" s="674"/>
      <c r="AU122" s="674"/>
      <c r="AV122" s="674"/>
      <c r="AW122" s="674"/>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108</v>
      </c>
      <c r="Z123" s="543"/>
      <c r="AA123" s="567"/>
      <c r="AB123" s="600" t="s">
        <v>122</v>
      </c>
      <c r="AC123" s="622"/>
      <c r="AD123" s="651"/>
      <c r="AE123" s="676"/>
      <c r="AF123" s="676"/>
      <c r="AG123" s="676"/>
      <c r="AH123" s="676"/>
      <c r="AI123" s="676"/>
      <c r="AJ123" s="676"/>
      <c r="AK123" s="676"/>
      <c r="AL123" s="676"/>
      <c r="AM123" s="676"/>
      <c r="AN123" s="676"/>
      <c r="AO123" s="676"/>
      <c r="AP123" s="676"/>
      <c r="AQ123" s="676"/>
      <c r="AR123" s="676"/>
      <c r="AS123" s="676"/>
      <c r="AT123" s="676"/>
      <c r="AU123" s="676"/>
      <c r="AV123" s="676"/>
      <c r="AW123" s="676"/>
      <c r="AX123" s="826"/>
      <c r="AY123">
        <f>$AY$121</f>
        <v>0</v>
      </c>
    </row>
    <row r="124" spans="1:51" ht="23.25" hidden="1" customHeight="1">
      <c r="A124" s="33" t="s">
        <v>45</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42</v>
      </c>
      <c r="AC124" s="302"/>
      <c r="AD124" s="461"/>
      <c r="AE124" s="65" t="s">
        <v>439</v>
      </c>
      <c r="AF124" s="65"/>
      <c r="AG124" s="65"/>
      <c r="AH124" s="65"/>
      <c r="AI124" s="65" t="s">
        <v>80</v>
      </c>
      <c r="AJ124" s="65"/>
      <c r="AK124" s="65"/>
      <c r="AL124" s="65"/>
      <c r="AM124" s="65" t="s">
        <v>526</v>
      </c>
      <c r="AN124" s="65"/>
      <c r="AO124" s="65"/>
      <c r="AP124" s="65"/>
      <c r="AQ124" s="761" t="s">
        <v>549</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200</v>
      </c>
      <c r="H125" s="303"/>
      <c r="I125" s="303"/>
      <c r="J125" s="303"/>
      <c r="K125" s="303"/>
      <c r="L125" s="303"/>
      <c r="M125" s="303"/>
      <c r="N125" s="303"/>
      <c r="O125" s="303"/>
      <c r="P125" s="303"/>
      <c r="Q125" s="303"/>
      <c r="R125" s="303"/>
      <c r="S125" s="303"/>
      <c r="T125" s="303"/>
      <c r="U125" s="303"/>
      <c r="V125" s="303"/>
      <c r="W125" s="303"/>
      <c r="X125" s="493"/>
      <c r="Y125" s="523" t="s">
        <v>45</v>
      </c>
      <c r="Z125" s="547"/>
      <c r="AA125" s="571"/>
      <c r="AB125" s="596"/>
      <c r="AC125" s="620"/>
      <c r="AD125" s="649"/>
      <c r="AE125" s="674"/>
      <c r="AF125" s="674"/>
      <c r="AG125" s="674"/>
      <c r="AH125" s="674"/>
      <c r="AI125" s="674"/>
      <c r="AJ125" s="674"/>
      <c r="AK125" s="674"/>
      <c r="AL125" s="674"/>
      <c r="AM125" s="674"/>
      <c r="AN125" s="674"/>
      <c r="AO125" s="674"/>
      <c r="AP125" s="674"/>
      <c r="AQ125" s="674"/>
      <c r="AR125" s="674"/>
      <c r="AS125" s="674"/>
      <c r="AT125" s="674"/>
      <c r="AU125" s="674"/>
      <c r="AV125" s="674"/>
      <c r="AW125" s="674"/>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108</v>
      </c>
      <c r="Z126" s="543"/>
      <c r="AA126" s="567"/>
      <c r="AB126" s="600" t="s">
        <v>122</v>
      </c>
      <c r="AC126" s="622"/>
      <c r="AD126" s="651"/>
      <c r="AE126" s="676"/>
      <c r="AF126" s="676"/>
      <c r="AG126" s="676"/>
      <c r="AH126" s="676"/>
      <c r="AI126" s="676"/>
      <c r="AJ126" s="676"/>
      <c r="AK126" s="676"/>
      <c r="AL126" s="676"/>
      <c r="AM126" s="676"/>
      <c r="AN126" s="676"/>
      <c r="AO126" s="676"/>
      <c r="AP126" s="676"/>
      <c r="AQ126" s="676"/>
      <c r="AR126" s="676"/>
      <c r="AS126" s="676"/>
      <c r="AT126" s="676"/>
      <c r="AU126" s="676"/>
      <c r="AV126" s="676"/>
      <c r="AW126" s="676"/>
      <c r="AX126" s="826"/>
      <c r="AY126">
        <f>$AY$124</f>
        <v>0</v>
      </c>
    </row>
    <row r="127" spans="1:51" ht="23.25" hidden="1" customHeight="1">
      <c r="A127" s="36" t="s">
        <v>45</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42</v>
      </c>
      <c r="AC127" s="305"/>
      <c r="AD127" s="495"/>
      <c r="AE127" s="65" t="s">
        <v>439</v>
      </c>
      <c r="AF127" s="65"/>
      <c r="AG127" s="65"/>
      <c r="AH127" s="65"/>
      <c r="AI127" s="65" t="s">
        <v>80</v>
      </c>
      <c r="AJ127" s="65"/>
      <c r="AK127" s="65"/>
      <c r="AL127" s="65"/>
      <c r="AM127" s="65" t="s">
        <v>526</v>
      </c>
      <c r="AN127" s="65"/>
      <c r="AO127" s="65"/>
      <c r="AP127" s="65"/>
      <c r="AQ127" s="761" t="s">
        <v>549</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200</v>
      </c>
      <c r="H128" s="303"/>
      <c r="I128" s="303"/>
      <c r="J128" s="303"/>
      <c r="K128" s="303"/>
      <c r="L128" s="303"/>
      <c r="M128" s="303"/>
      <c r="N128" s="303"/>
      <c r="O128" s="303"/>
      <c r="P128" s="303"/>
      <c r="Q128" s="303"/>
      <c r="R128" s="303"/>
      <c r="S128" s="303"/>
      <c r="T128" s="303"/>
      <c r="U128" s="303"/>
      <c r="V128" s="303"/>
      <c r="W128" s="303"/>
      <c r="X128" s="303"/>
      <c r="Y128" s="523" t="s">
        <v>45</v>
      </c>
      <c r="Z128" s="547"/>
      <c r="AA128" s="571"/>
      <c r="AB128" s="596"/>
      <c r="AC128" s="620"/>
      <c r="AD128" s="649"/>
      <c r="AE128" s="674"/>
      <c r="AF128" s="674"/>
      <c r="AG128" s="674"/>
      <c r="AH128" s="674"/>
      <c r="AI128" s="674"/>
      <c r="AJ128" s="674"/>
      <c r="AK128" s="674"/>
      <c r="AL128" s="674"/>
      <c r="AM128" s="674"/>
      <c r="AN128" s="674"/>
      <c r="AO128" s="674"/>
      <c r="AP128" s="674"/>
      <c r="AQ128" s="674"/>
      <c r="AR128" s="674"/>
      <c r="AS128" s="674"/>
      <c r="AT128" s="674"/>
      <c r="AU128" s="674"/>
      <c r="AV128" s="674"/>
      <c r="AW128" s="674"/>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108</v>
      </c>
      <c r="Z129" s="543"/>
      <c r="AA129" s="567"/>
      <c r="AB129" s="600" t="s">
        <v>122</v>
      </c>
      <c r="AC129" s="622"/>
      <c r="AD129" s="651"/>
      <c r="AE129" s="676"/>
      <c r="AF129" s="676"/>
      <c r="AG129" s="676"/>
      <c r="AH129" s="676"/>
      <c r="AI129" s="676"/>
      <c r="AJ129" s="676"/>
      <c r="AK129" s="676"/>
      <c r="AL129" s="676"/>
      <c r="AM129" s="676"/>
      <c r="AN129" s="676"/>
      <c r="AO129" s="676"/>
      <c r="AP129" s="676"/>
      <c r="AQ129" s="676"/>
      <c r="AR129" s="676"/>
      <c r="AS129" s="676"/>
      <c r="AT129" s="676"/>
      <c r="AU129" s="676"/>
      <c r="AV129" s="676"/>
      <c r="AW129" s="676"/>
      <c r="AX129" s="826"/>
      <c r="AY129">
        <f>$AY$127</f>
        <v>0</v>
      </c>
    </row>
    <row r="130" spans="1:51" ht="45" customHeight="1">
      <c r="A130" s="37" t="s">
        <v>225</v>
      </c>
      <c r="B130" s="106"/>
      <c r="C130" s="142" t="s">
        <v>325</v>
      </c>
      <c r="D130" s="106"/>
      <c r="E130" s="188" t="s">
        <v>364</v>
      </c>
      <c r="F130" s="232"/>
      <c r="G130" s="306" t="s">
        <v>228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7"/>
      <c r="AY130">
        <f>COUNTA($G$130)</f>
        <v>1</v>
      </c>
    </row>
    <row r="131" spans="1:51" ht="45" customHeight="1">
      <c r="A131" s="38"/>
      <c r="B131" s="107"/>
      <c r="C131" s="143"/>
      <c r="D131" s="107"/>
      <c r="E131" s="189" t="s">
        <v>362</v>
      </c>
      <c r="F131" s="233"/>
      <c r="G131" s="298" t="s">
        <v>596</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8"/>
      <c r="AY131">
        <f>$AY$130</f>
        <v>1</v>
      </c>
    </row>
    <row r="132" spans="1:51" ht="18.75" customHeight="1">
      <c r="A132" s="38"/>
      <c r="B132" s="107"/>
      <c r="C132" s="143"/>
      <c r="D132" s="107"/>
      <c r="E132" s="145" t="s">
        <v>314</v>
      </c>
      <c r="F132" s="234"/>
      <c r="G132" s="307" t="s">
        <v>338</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42</v>
      </c>
      <c r="AC132" s="355"/>
      <c r="AD132" s="496"/>
      <c r="AE132" s="435" t="s">
        <v>439</v>
      </c>
      <c r="AF132" s="345"/>
      <c r="AG132" s="345"/>
      <c r="AH132" s="413"/>
      <c r="AI132" s="435" t="s">
        <v>80</v>
      </c>
      <c r="AJ132" s="345"/>
      <c r="AK132" s="345"/>
      <c r="AL132" s="413"/>
      <c r="AM132" s="435" t="s">
        <v>193</v>
      </c>
      <c r="AN132" s="345"/>
      <c r="AO132" s="345"/>
      <c r="AP132" s="413"/>
      <c r="AQ132" s="601" t="s">
        <v>320</v>
      </c>
      <c r="AR132" s="355"/>
      <c r="AS132" s="355"/>
      <c r="AT132" s="496"/>
      <c r="AU132" s="780" t="s">
        <v>342</v>
      </c>
      <c r="AV132" s="780"/>
      <c r="AW132" s="780"/>
      <c r="AX132" s="82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7" t="s">
        <v>461</v>
      </c>
      <c r="AR133" s="768"/>
      <c r="AS133" s="346" t="s">
        <v>321</v>
      </c>
      <c r="AT133" s="414"/>
      <c r="AU133" s="682">
        <v>5</v>
      </c>
      <c r="AV133" s="682"/>
      <c r="AW133" s="346" t="s">
        <v>295</v>
      </c>
      <c r="AX133" s="812"/>
      <c r="AY133">
        <f>$AY$132</f>
        <v>1</v>
      </c>
    </row>
    <row r="134" spans="1:51" ht="39.75" customHeight="1">
      <c r="A134" s="38"/>
      <c r="B134" s="107"/>
      <c r="C134" s="143"/>
      <c r="D134" s="107"/>
      <c r="E134" s="143"/>
      <c r="F134" s="235"/>
      <c r="G134" s="296" t="s">
        <v>56</v>
      </c>
      <c r="H134" s="238"/>
      <c r="I134" s="238"/>
      <c r="J134" s="238"/>
      <c r="K134" s="238"/>
      <c r="L134" s="238"/>
      <c r="M134" s="238"/>
      <c r="N134" s="238"/>
      <c r="O134" s="238"/>
      <c r="P134" s="238"/>
      <c r="Q134" s="238"/>
      <c r="R134" s="238"/>
      <c r="S134" s="238"/>
      <c r="T134" s="238"/>
      <c r="U134" s="238"/>
      <c r="V134" s="238"/>
      <c r="W134" s="238"/>
      <c r="X134" s="417"/>
      <c r="Y134" s="513" t="s">
        <v>339</v>
      </c>
      <c r="Z134" s="510"/>
      <c r="AA134" s="558"/>
      <c r="AB134" s="602" t="s">
        <v>44</v>
      </c>
      <c r="AC134" s="590"/>
      <c r="AD134" s="590"/>
      <c r="AE134" s="668">
        <v>108713</v>
      </c>
      <c r="AF134" s="692"/>
      <c r="AG134" s="692"/>
      <c r="AH134" s="692"/>
      <c r="AI134" s="677">
        <v>107040</v>
      </c>
      <c r="AJ134" s="694"/>
      <c r="AK134" s="694"/>
      <c r="AL134" s="694"/>
      <c r="AM134" s="668">
        <v>105649</v>
      </c>
      <c r="AN134" s="692"/>
      <c r="AO134" s="692"/>
      <c r="AP134" s="692"/>
      <c r="AQ134" s="677" t="s">
        <v>461</v>
      </c>
      <c r="AR134" s="694"/>
      <c r="AS134" s="694"/>
      <c r="AT134" s="694"/>
      <c r="AU134" s="677" t="s">
        <v>461</v>
      </c>
      <c r="AV134" s="694"/>
      <c r="AW134" s="694"/>
      <c r="AX134" s="830"/>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99</v>
      </c>
      <c r="Z135" s="131"/>
      <c r="AA135" s="187"/>
      <c r="AB135" s="603" t="s">
        <v>44</v>
      </c>
      <c r="AC135" s="589"/>
      <c r="AD135" s="589"/>
      <c r="AE135" s="668">
        <v>112000</v>
      </c>
      <c r="AF135" s="692"/>
      <c r="AG135" s="692"/>
      <c r="AH135" s="692"/>
      <c r="AI135" s="677">
        <v>103000</v>
      </c>
      <c r="AJ135" s="694"/>
      <c r="AK135" s="694"/>
      <c r="AL135" s="694"/>
      <c r="AM135" s="677">
        <v>103000</v>
      </c>
      <c r="AN135" s="694"/>
      <c r="AO135" s="694"/>
      <c r="AP135" s="694"/>
      <c r="AQ135" s="677" t="s">
        <v>461</v>
      </c>
      <c r="AR135" s="694"/>
      <c r="AS135" s="694"/>
      <c r="AT135" s="694"/>
      <c r="AU135" s="677">
        <v>103000</v>
      </c>
      <c r="AV135" s="694"/>
      <c r="AW135" s="694"/>
      <c r="AX135" s="830"/>
      <c r="AY135">
        <f>$AY$132</f>
        <v>1</v>
      </c>
    </row>
    <row r="136" spans="1:51" ht="18.75" hidden="1" customHeight="1">
      <c r="A136" s="38"/>
      <c r="B136" s="107"/>
      <c r="C136" s="143"/>
      <c r="D136" s="107"/>
      <c r="E136" s="143"/>
      <c r="F136" s="235"/>
      <c r="G136" s="307" t="s">
        <v>338</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42</v>
      </c>
      <c r="AC136" s="355"/>
      <c r="AD136" s="496"/>
      <c r="AE136" s="435" t="s">
        <v>439</v>
      </c>
      <c r="AF136" s="345"/>
      <c r="AG136" s="345"/>
      <c r="AH136" s="413"/>
      <c r="AI136" s="435" t="s">
        <v>80</v>
      </c>
      <c r="AJ136" s="345"/>
      <c r="AK136" s="345"/>
      <c r="AL136" s="413"/>
      <c r="AM136" s="435" t="s">
        <v>193</v>
      </c>
      <c r="AN136" s="345"/>
      <c r="AO136" s="345"/>
      <c r="AP136" s="413"/>
      <c r="AQ136" s="601" t="s">
        <v>320</v>
      </c>
      <c r="AR136" s="355"/>
      <c r="AS136" s="355"/>
      <c r="AT136" s="496"/>
      <c r="AU136" s="780" t="s">
        <v>342</v>
      </c>
      <c r="AV136" s="780"/>
      <c r="AW136" s="780"/>
      <c r="AX136" s="82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7"/>
      <c r="AR137" s="768"/>
      <c r="AS137" s="346" t="s">
        <v>321</v>
      </c>
      <c r="AT137" s="414"/>
      <c r="AU137" s="682"/>
      <c r="AV137" s="682"/>
      <c r="AW137" s="346" t="s">
        <v>295</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339</v>
      </c>
      <c r="Z138" s="510"/>
      <c r="AA138" s="558"/>
      <c r="AB138" s="602"/>
      <c r="AC138" s="590"/>
      <c r="AD138" s="590"/>
      <c r="AE138" s="677"/>
      <c r="AF138" s="694"/>
      <c r="AG138" s="694"/>
      <c r="AH138" s="694"/>
      <c r="AI138" s="677"/>
      <c r="AJ138" s="694"/>
      <c r="AK138" s="694"/>
      <c r="AL138" s="694"/>
      <c r="AM138" s="677"/>
      <c r="AN138" s="694"/>
      <c r="AO138" s="694"/>
      <c r="AP138" s="694"/>
      <c r="AQ138" s="677"/>
      <c r="AR138" s="694"/>
      <c r="AS138" s="694"/>
      <c r="AT138" s="694"/>
      <c r="AU138" s="677"/>
      <c r="AV138" s="694"/>
      <c r="AW138" s="694"/>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99</v>
      </c>
      <c r="Z139" s="131"/>
      <c r="AA139" s="187"/>
      <c r="AB139" s="603"/>
      <c r="AC139" s="589"/>
      <c r="AD139" s="589"/>
      <c r="AE139" s="677"/>
      <c r="AF139" s="694"/>
      <c r="AG139" s="694"/>
      <c r="AH139" s="694"/>
      <c r="AI139" s="677"/>
      <c r="AJ139" s="694"/>
      <c r="AK139" s="694"/>
      <c r="AL139" s="694"/>
      <c r="AM139" s="677"/>
      <c r="AN139" s="694"/>
      <c r="AO139" s="694"/>
      <c r="AP139" s="694"/>
      <c r="AQ139" s="677"/>
      <c r="AR139" s="694"/>
      <c r="AS139" s="694"/>
      <c r="AT139" s="694"/>
      <c r="AU139" s="677"/>
      <c r="AV139" s="694"/>
      <c r="AW139" s="694"/>
      <c r="AX139" s="830"/>
      <c r="AY139">
        <f>$AY$136</f>
        <v>0</v>
      </c>
    </row>
    <row r="140" spans="1:51" ht="18.75" hidden="1" customHeight="1">
      <c r="A140" s="38"/>
      <c r="B140" s="107"/>
      <c r="C140" s="143"/>
      <c r="D140" s="107"/>
      <c r="E140" s="143"/>
      <c r="F140" s="235"/>
      <c r="G140" s="307" t="s">
        <v>338</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42</v>
      </c>
      <c r="AC140" s="355"/>
      <c r="AD140" s="496"/>
      <c r="AE140" s="435" t="s">
        <v>439</v>
      </c>
      <c r="AF140" s="345"/>
      <c r="AG140" s="345"/>
      <c r="AH140" s="413"/>
      <c r="AI140" s="435" t="s">
        <v>80</v>
      </c>
      <c r="AJ140" s="345"/>
      <c r="AK140" s="345"/>
      <c r="AL140" s="413"/>
      <c r="AM140" s="435" t="s">
        <v>193</v>
      </c>
      <c r="AN140" s="345"/>
      <c r="AO140" s="345"/>
      <c r="AP140" s="413"/>
      <c r="AQ140" s="601" t="s">
        <v>320</v>
      </c>
      <c r="AR140" s="355"/>
      <c r="AS140" s="355"/>
      <c r="AT140" s="496"/>
      <c r="AU140" s="780" t="s">
        <v>342</v>
      </c>
      <c r="AV140" s="780"/>
      <c r="AW140" s="780"/>
      <c r="AX140" s="82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7"/>
      <c r="AR141" s="768"/>
      <c r="AS141" s="346" t="s">
        <v>321</v>
      </c>
      <c r="AT141" s="414"/>
      <c r="AU141" s="682"/>
      <c r="AV141" s="682"/>
      <c r="AW141" s="346" t="s">
        <v>295</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339</v>
      </c>
      <c r="Z142" s="510"/>
      <c r="AA142" s="558"/>
      <c r="AB142" s="602"/>
      <c r="AC142" s="590"/>
      <c r="AD142" s="590"/>
      <c r="AE142" s="677"/>
      <c r="AF142" s="694"/>
      <c r="AG142" s="694"/>
      <c r="AH142" s="694"/>
      <c r="AI142" s="677"/>
      <c r="AJ142" s="694"/>
      <c r="AK142" s="694"/>
      <c r="AL142" s="694"/>
      <c r="AM142" s="677"/>
      <c r="AN142" s="694"/>
      <c r="AO142" s="694"/>
      <c r="AP142" s="694"/>
      <c r="AQ142" s="677"/>
      <c r="AR142" s="694"/>
      <c r="AS142" s="694"/>
      <c r="AT142" s="694"/>
      <c r="AU142" s="677"/>
      <c r="AV142" s="694"/>
      <c r="AW142" s="694"/>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99</v>
      </c>
      <c r="Z143" s="131"/>
      <c r="AA143" s="187"/>
      <c r="AB143" s="603"/>
      <c r="AC143" s="589"/>
      <c r="AD143" s="589"/>
      <c r="AE143" s="677"/>
      <c r="AF143" s="694"/>
      <c r="AG143" s="694"/>
      <c r="AH143" s="694"/>
      <c r="AI143" s="677"/>
      <c r="AJ143" s="694"/>
      <c r="AK143" s="694"/>
      <c r="AL143" s="694"/>
      <c r="AM143" s="677"/>
      <c r="AN143" s="694"/>
      <c r="AO143" s="694"/>
      <c r="AP143" s="694"/>
      <c r="AQ143" s="677"/>
      <c r="AR143" s="694"/>
      <c r="AS143" s="694"/>
      <c r="AT143" s="694"/>
      <c r="AU143" s="677"/>
      <c r="AV143" s="694"/>
      <c r="AW143" s="694"/>
      <c r="AX143" s="830"/>
      <c r="AY143">
        <f>$AY$140</f>
        <v>0</v>
      </c>
    </row>
    <row r="144" spans="1:51" ht="18.75" hidden="1" customHeight="1">
      <c r="A144" s="38"/>
      <c r="B144" s="107"/>
      <c r="C144" s="143"/>
      <c r="D144" s="107"/>
      <c r="E144" s="143"/>
      <c r="F144" s="235"/>
      <c r="G144" s="307" t="s">
        <v>338</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42</v>
      </c>
      <c r="AC144" s="355"/>
      <c r="AD144" s="496"/>
      <c r="AE144" s="435" t="s">
        <v>439</v>
      </c>
      <c r="AF144" s="345"/>
      <c r="AG144" s="345"/>
      <c r="AH144" s="413"/>
      <c r="AI144" s="435" t="s">
        <v>80</v>
      </c>
      <c r="AJ144" s="345"/>
      <c r="AK144" s="345"/>
      <c r="AL144" s="413"/>
      <c r="AM144" s="435" t="s">
        <v>193</v>
      </c>
      <c r="AN144" s="345"/>
      <c r="AO144" s="345"/>
      <c r="AP144" s="413"/>
      <c r="AQ144" s="601" t="s">
        <v>320</v>
      </c>
      <c r="AR144" s="355"/>
      <c r="AS144" s="355"/>
      <c r="AT144" s="496"/>
      <c r="AU144" s="780" t="s">
        <v>342</v>
      </c>
      <c r="AV144" s="780"/>
      <c r="AW144" s="780"/>
      <c r="AX144" s="82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7"/>
      <c r="AR145" s="768"/>
      <c r="AS145" s="346" t="s">
        <v>321</v>
      </c>
      <c r="AT145" s="414"/>
      <c r="AU145" s="682"/>
      <c r="AV145" s="682"/>
      <c r="AW145" s="346" t="s">
        <v>295</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339</v>
      </c>
      <c r="Z146" s="510"/>
      <c r="AA146" s="558"/>
      <c r="AB146" s="602"/>
      <c r="AC146" s="590"/>
      <c r="AD146" s="590"/>
      <c r="AE146" s="677"/>
      <c r="AF146" s="694"/>
      <c r="AG146" s="694"/>
      <c r="AH146" s="694"/>
      <c r="AI146" s="677"/>
      <c r="AJ146" s="694"/>
      <c r="AK146" s="694"/>
      <c r="AL146" s="694"/>
      <c r="AM146" s="677"/>
      <c r="AN146" s="694"/>
      <c r="AO146" s="694"/>
      <c r="AP146" s="694"/>
      <c r="AQ146" s="677"/>
      <c r="AR146" s="694"/>
      <c r="AS146" s="694"/>
      <c r="AT146" s="694"/>
      <c r="AU146" s="677"/>
      <c r="AV146" s="694"/>
      <c r="AW146" s="694"/>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99</v>
      </c>
      <c r="Z147" s="131"/>
      <c r="AA147" s="187"/>
      <c r="AB147" s="603"/>
      <c r="AC147" s="589"/>
      <c r="AD147" s="589"/>
      <c r="AE147" s="677"/>
      <c r="AF147" s="694"/>
      <c r="AG147" s="694"/>
      <c r="AH147" s="694"/>
      <c r="AI147" s="677"/>
      <c r="AJ147" s="694"/>
      <c r="AK147" s="694"/>
      <c r="AL147" s="694"/>
      <c r="AM147" s="677"/>
      <c r="AN147" s="694"/>
      <c r="AO147" s="694"/>
      <c r="AP147" s="694"/>
      <c r="AQ147" s="677"/>
      <c r="AR147" s="694"/>
      <c r="AS147" s="694"/>
      <c r="AT147" s="694"/>
      <c r="AU147" s="677"/>
      <c r="AV147" s="694"/>
      <c r="AW147" s="694"/>
      <c r="AX147" s="830"/>
      <c r="AY147">
        <f>$AY$144</f>
        <v>0</v>
      </c>
    </row>
    <row r="148" spans="1:51" ht="18.75" hidden="1" customHeight="1">
      <c r="A148" s="38"/>
      <c r="B148" s="107"/>
      <c r="C148" s="143"/>
      <c r="D148" s="107"/>
      <c r="E148" s="143"/>
      <c r="F148" s="235"/>
      <c r="G148" s="307" t="s">
        <v>338</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42</v>
      </c>
      <c r="AC148" s="355"/>
      <c r="AD148" s="496"/>
      <c r="AE148" s="435" t="s">
        <v>439</v>
      </c>
      <c r="AF148" s="345"/>
      <c r="AG148" s="345"/>
      <c r="AH148" s="413"/>
      <c r="AI148" s="435" t="s">
        <v>80</v>
      </c>
      <c r="AJ148" s="345"/>
      <c r="AK148" s="345"/>
      <c r="AL148" s="413"/>
      <c r="AM148" s="435" t="s">
        <v>193</v>
      </c>
      <c r="AN148" s="345"/>
      <c r="AO148" s="345"/>
      <c r="AP148" s="413"/>
      <c r="AQ148" s="601" t="s">
        <v>320</v>
      </c>
      <c r="AR148" s="355"/>
      <c r="AS148" s="355"/>
      <c r="AT148" s="496"/>
      <c r="AU148" s="780" t="s">
        <v>342</v>
      </c>
      <c r="AV148" s="780"/>
      <c r="AW148" s="780"/>
      <c r="AX148" s="82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7"/>
      <c r="AR149" s="768"/>
      <c r="AS149" s="346" t="s">
        <v>321</v>
      </c>
      <c r="AT149" s="414"/>
      <c r="AU149" s="682"/>
      <c r="AV149" s="682"/>
      <c r="AW149" s="346" t="s">
        <v>295</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339</v>
      </c>
      <c r="Z150" s="510"/>
      <c r="AA150" s="558"/>
      <c r="AB150" s="602"/>
      <c r="AC150" s="590"/>
      <c r="AD150" s="590"/>
      <c r="AE150" s="677"/>
      <c r="AF150" s="694"/>
      <c r="AG150" s="694"/>
      <c r="AH150" s="694"/>
      <c r="AI150" s="677"/>
      <c r="AJ150" s="694"/>
      <c r="AK150" s="694"/>
      <c r="AL150" s="694"/>
      <c r="AM150" s="677"/>
      <c r="AN150" s="694"/>
      <c r="AO150" s="694"/>
      <c r="AP150" s="694"/>
      <c r="AQ150" s="677"/>
      <c r="AR150" s="694"/>
      <c r="AS150" s="694"/>
      <c r="AT150" s="694"/>
      <c r="AU150" s="677"/>
      <c r="AV150" s="694"/>
      <c r="AW150" s="694"/>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99</v>
      </c>
      <c r="Z151" s="131"/>
      <c r="AA151" s="187"/>
      <c r="AB151" s="603"/>
      <c r="AC151" s="589"/>
      <c r="AD151" s="589"/>
      <c r="AE151" s="677"/>
      <c r="AF151" s="694"/>
      <c r="AG151" s="694"/>
      <c r="AH151" s="694"/>
      <c r="AI151" s="677"/>
      <c r="AJ151" s="694"/>
      <c r="AK151" s="694"/>
      <c r="AL151" s="694"/>
      <c r="AM151" s="677"/>
      <c r="AN151" s="694"/>
      <c r="AO151" s="694"/>
      <c r="AP151" s="694"/>
      <c r="AQ151" s="677"/>
      <c r="AR151" s="694"/>
      <c r="AS151" s="694"/>
      <c r="AT151" s="694"/>
      <c r="AU151" s="677"/>
      <c r="AV151" s="694"/>
      <c r="AW151" s="694"/>
      <c r="AX151" s="830"/>
      <c r="AY151">
        <f>$AY$148</f>
        <v>0</v>
      </c>
    </row>
    <row r="152" spans="1:51" ht="22.5" hidden="1" customHeight="1">
      <c r="A152" s="38"/>
      <c r="B152" s="107"/>
      <c r="C152" s="143"/>
      <c r="D152" s="107"/>
      <c r="E152" s="143"/>
      <c r="F152" s="235"/>
      <c r="G152" s="309" t="s">
        <v>30</v>
      </c>
      <c r="H152" s="345"/>
      <c r="I152" s="345"/>
      <c r="J152" s="345"/>
      <c r="K152" s="345"/>
      <c r="L152" s="345"/>
      <c r="M152" s="345"/>
      <c r="N152" s="345"/>
      <c r="O152" s="345"/>
      <c r="P152" s="413"/>
      <c r="Q152" s="435" t="s">
        <v>422</v>
      </c>
      <c r="R152" s="345"/>
      <c r="S152" s="345"/>
      <c r="T152" s="345"/>
      <c r="U152" s="345"/>
      <c r="V152" s="345"/>
      <c r="W152" s="345"/>
      <c r="X152" s="345"/>
      <c r="Y152" s="345"/>
      <c r="Z152" s="345"/>
      <c r="AA152" s="345"/>
      <c r="AB152" s="604" t="s">
        <v>425</v>
      </c>
      <c r="AC152" s="345"/>
      <c r="AD152" s="413"/>
      <c r="AE152" s="435" t="s">
        <v>346</v>
      </c>
      <c r="AF152" s="345"/>
      <c r="AG152" s="345"/>
      <c r="AH152" s="345"/>
      <c r="AI152" s="345"/>
      <c r="AJ152" s="345"/>
      <c r="AK152" s="345"/>
      <c r="AL152" s="345"/>
      <c r="AM152" s="345"/>
      <c r="AN152" s="345"/>
      <c r="AO152" s="345"/>
      <c r="AP152" s="345"/>
      <c r="AQ152" s="345"/>
      <c r="AR152" s="345"/>
      <c r="AS152" s="345"/>
      <c r="AT152" s="345"/>
      <c r="AU152" s="345"/>
      <c r="AV152" s="345"/>
      <c r="AW152" s="345"/>
      <c r="AX152" s="831"/>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3"/>
      <c r="AD154" s="623"/>
      <c r="AE154" s="203"/>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4"/>
      <c r="AD155" s="624"/>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4"/>
      <c r="AD156" s="624"/>
      <c r="AE156" s="166" t="s">
        <v>347</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4"/>
      <c r="AD157" s="624"/>
      <c r="AE157" s="191"/>
      <c r="AF157" s="238"/>
      <c r="AG157" s="238"/>
      <c r="AH157" s="238"/>
      <c r="AI157" s="238"/>
      <c r="AJ157" s="238"/>
      <c r="AK157" s="238"/>
      <c r="AL157" s="238"/>
      <c r="AM157" s="238"/>
      <c r="AN157" s="238"/>
      <c r="AO157" s="238"/>
      <c r="AP157" s="238"/>
      <c r="AQ157" s="238"/>
      <c r="AR157" s="238"/>
      <c r="AS157" s="238"/>
      <c r="AT157" s="238"/>
      <c r="AU157" s="238"/>
      <c r="AV157" s="238"/>
      <c r="AW157" s="238"/>
      <c r="AX157" s="834"/>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5"/>
      <c r="AD158" s="625"/>
      <c r="AE158" s="194"/>
      <c r="AF158" s="241"/>
      <c r="AG158" s="241"/>
      <c r="AH158" s="241"/>
      <c r="AI158" s="241"/>
      <c r="AJ158" s="241"/>
      <c r="AK158" s="241"/>
      <c r="AL158" s="241"/>
      <c r="AM158" s="241"/>
      <c r="AN158" s="241"/>
      <c r="AO158" s="241"/>
      <c r="AP158" s="241"/>
      <c r="AQ158" s="241"/>
      <c r="AR158" s="241"/>
      <c r="AS158" s="241"/>
      <c r="AT158" s="241"/>
      <c r="AU158" s="241"/>
      <c r="AV158" s="241"/>
      <c r="AW158" s="241"/>
      <c r="AX158" s="835"/>
      <c r="AY158">
        <f t="shared" si="6"/>
        <v>0</v>
      </c>
    </row>
    <row r="159" spans="1:51" ht="22.5" hidden="1" customHeight="1">
      <c r="A159" s="38"/>
      <c r="B159" s="107"/>
      <c r="C159" s="143"/>
      <c r="D159" s="107"/>
      <c r="E159" s="143"/>
      <c r="F159" s="235"/>
      <c r="G159" s="309" t="s">
        <v>30</v>
      </c>
      <c r="H159" s="345"/>
      <c r="I159" s="345"/>
      <c r="J159" s="345"/>
      <c r="K159" s="345"/>
      <c r="L159" s="345"/>
      <c r="M159" s="345"/>
      <c r="N159" s="345"/>
      <c r="O159" s="345"/>
      <c r="P159" s="413"/>
      <c r="Q159" s="435" t="s">
        <v>422</v>
      </c>
      <c r="R159" s="345"/>
      <c r="S159" s="345"/>
      <c r="T159" s="345"/>
      <c r="U159" s="345"/>
      <c r="V159" s="345"/>
      <c r="W159" s="345"/>
      <c r="X159" s="345"/>
      <c r="Y159" s="345"/>
      <c r="Z159" s="345"/>
      <c r="AA159" s="345"/>
      <c r="AB159" s="604" t="s">
        <v>425</v>
      </c>
      <c r="AC159" s="345"/>
      <c r="AD159" s="413"/>
      <c r="AE159" s="678" t="s">
        <v>346</v>
      </c>
      <c r="AF159" s="698"/>
      <c r="AG159" s="698"/>
      <c r="AH159" s="698"/>
      <c r="AI159" s="698"/>
      <c r="AJ159" s="698"/>
      <c r="AK159" s="698"/>
      <c r="AL159" s="698"/>
      <c r="AM159" s="698"/>
      <c r="AN159" s="698"/>
      <c r="AO159" s="698"/>
      <c r="AP159" s="698"/>
      <c r="AQ159" s="698"/>
      <c r="AR159" s="698"/>
      <c r="AS159" s="698"/>
      <c r="AT159" s="698"/>
      <c r="AU159" s="698"/>
      <c r="AV159" s="698"/>
      <c r="AW159" s="698"/>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9"/>
      <c r="AF160" s="699"/>
      <c r="AG160" s="699"/>
      <c r="AH160" s="699"/>
      <c r="AI160" s="699"/>
      <c r="AJ160" s="699"/>
      <c r="AK160" s="699"/>
      <c r="AL160" s="699"/>
      <c r="AM160" s="699"/>
      <c r="AN160" s="699"/>
      <c r="AO160" s="699"/>
      <c r="AP160" s="699"/>
      <c r="AQ160" s="699"/>
      <c r="AR160" s="699"/>
      <c r="AS160" s="699"/>
      <c r="AT160" s="699"/>
      <c r="AU160" s="699"/>
      <c r="AV160" s="699"/>
      <c r="AW160" s="699"/>
      <c r="AX160" s="836"/>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3"/>
      <c r="AD161" s="623"/>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4"/>
      <c r="AD162" s="624"/>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4"/>
      <c r="AD163" s="624"/>
      <c r="AE163" s="166" t="s">
        <v>347</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4"/>
      <c r="AD164" s="624"/>
      <c r="AE164" s="191"/>
      <c r="AF164" s="238"/>
      <c r="AG164" s="238"/>
      <c r="AH164" s="238"/>
      <c r="AI164" s="238"/>
      <c r="AJ164" s="238"/>
      <c r="AK164" s="238"/>
      <c r="AL164" s="238"/>
      <c r="AM164" s="238"/>
      <c r="AN164" s="238"/>
      <c r="AO164" s="238"/>
      <c r="AP164" s="238"/>
      <c r="AQ164" s="238"/>
      <c r="AR164" s="238"/>
      <c r="AS164" s="238"/>
      <c r="AT164" s="238"/>
      <c r="AU164" s="238"/>
      <c r="AV164" s="238"/>
      <c r="AW164" s="238"/>
      <c r="AX164" s="834"/>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5"/>
      <c r="AD165" s="625"/>
      <c r="AE165" s="194"/>
      <c r="AF165" s="241"/>
      <c r="AG165" s="241"/>
      <c r="AH165" s="241"/>
      <c r="AI165" s="241"/>
      <c r="AJ165" s="241"/>
      <c r="AK165" s="241"/>
      <c r="AL165" s="241"/>
      <c r="AM165" s="241"/>
      <c r="AN165" s="241"/>
      <c r="AO165" s="241"/>
      <c r="AP165" s="241"/>
      <c r="AQ165" s="241"/>
      <c r="AR165" s="241"/>
      <c r="AS165" s="241"/>
      <c r="AT165" s="241"/>
      <c r="AU165" s="241"/>
      <c r="AV165" s="241"/>
      <c r="AW165" s="241"/>
      <c r="AX165" s="835"/>
      <c r="AY165">
        <f t="shared" si="7"/>
        <v>0</v>
      </c>
    </row>
    <row r="166" spans="1:51" ht="22.5" hidden="1" customHeight="1">
      <c r="A166" s="38"/>
      <c r="B166" s="107"/>
      <c r="C166" s="143"/>
      <c r="D166" s="107"/>
      <c r="E166" s="143"/>
      <c r="F166" s="235"/>
      <c r="G166" s="309" t="s">
        <v>30</v>
      </c>
      <c r="H166" s="345"/>
      <c r="I166" s="345"/>
      <c r="J166" s="345"/>
      <c r="K166" s="345"/>
      <c r="L166" s="345"/>
      <c r="M166" s="345"/>
      <c r="N166" s="345"/>
      <c r="O166" s="345"/>
      <c r="P166" s="413"/>
      <c r="Q166" s="435" t="s">
        <v>422</v>
      </c>
      <c r="R166" s="345"/>
      <c r="S166" s="345"/>
      <c r="T166" s="345"/>
      <c r="U166" s="345"/>
      <c r="V166" s="345"/>
      <c r="W166" s="345"/>
      <c r="X166" s="345"/>
      <c r="Y166" s="345"/>
      <c r="Z166" s="345"/>
      <c r="AA166" s="345"/>
      <c r="AB166" s="604" t="s">
        <v>425</v>
      </c>
      <c r="AC166" s="345"/>
      <c r="AD166" s="413"/>
      <c r="AE166" s="678" t="s">
        <v>346</v>
      </c>
      <c r="AF166" s="698"/>
      <c r="AG166" s="698"/>
      <c r="AH166" s="698"/>
      <c r="AI166" s="698"/>
      <c r="AJ166" s="698"/>
      <c r="AK166" s="698"/>
      <c r="AL166" s="698"/>
      <c r="AM166" s="698"/>
      <c r="AN166" s="698"/>
      <c r="AO166" s="698"/>
      <c r="AP166" s="698"/>
      <c r="AQ166" s="698"/>
      <c r="AR166" s="698"/>
      <c r="AS166" s="698"/>
      <c r="AT166" s="698"/>
      <c r="AU166" s="698"/>
      <c r="AV166" s="698"/>
      <c r="AW166" s="698"/>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9"/>
      <c r="AF167" s="699"/>
      <c r="AG167" s="699"/>
      <c r="AH167" s="699"/>
      <c r="AI167" s="699"/>
      <c r="AJ167" s="699"/>
      <c r="AK167" s="699"/>
      <c r="AL167" s="699"/>
      <c r="AM167" s="699"/>
      <c r="AN167" s="699"/>
      <c r="AO167" s="699"/>
      <c r="AP167" s="699"/>
      <c r="AQ167" s="699"/>
      <c r="AR167" s="699"/>
      <c r="AS167" s="699"/>
      <c r="AT167" s="699"/>
      <c r="AU167" s="699"/>
      <c r="AV167" s="699"/>
      <c r="AW167" s="699"/>
      <c r="AX167" s="836"/>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3"/>
      <c r="AD168" s="623"/>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4"/>
      <c r="AD169" s="624"/>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4"/>
      <c r="AD170" s="624"/>
      <c r="AE170" s="166" t="s">
        <v>347</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4"/>
      <c r="AD171" s="624"/>
      <c r="AE171" s="191"/>
      <c r="AF171" s="238"/>
      <c r="AG171" s="238"/>
      <c r="AH171" s="238"/>
      <c r="AI171" s="238"/>
      <c r="AJ171" s="238"/>
      <c r="AK171" s="238"/>
      <c r="AL171" s="238"/>
      <c r="AM171" s="238"/>
      <c r="AN171" s="238"/>
      <c r="AO171" s="238"/>
      <c r="AP171" s="238"/>
      <c r="AQ171" s="238"/>
      <c r="AR171" s="238"/>
      <c r="AS171" s="238"/>
      <c r="AT171" s="238"/>
      <c r="AU171" s="238"/>
      <c r="AV171" s="238"/>
      <c r="AW171" s="238"/>
      <c r="AX171" s="834"/>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5"/>
      <c r="AD172" s="625"/>
      <c r="AE172" s="194"/>
      <c r="AF172" s="241"/>
      <c r="AG172" s="241"/>
      <c r="AH172" s="241"/>
      <c r="AI172" s="241"/>
      <c r="AJ172" s="241"/>
      <c r="AK172" s="241"/>
      <c r="AL172" s="241"/>
      <c r="AM172" s="241"/>
      <c r="AN172" s="241"/>
      <c r="AO172" s="241"/>
      <c r="AP172" s="241"/>
      <c r="AQ172" s="241"/>
      <c r="AR172" s="241"/>
      <c r="AS172" s="241"/>
      <c r="AT172" s="241"/>
      <c r="AU172" s="241"/>
      <c r="AV172" s="241"/>
      <c r="AW172" s="241"/>
      <c r="AX172" s="835"/>
      <c r="AY172">
        <f t="shared" si="8"/>
        <v>0</v>
      </c>
    </row>
    <row r="173" spans="1:51" ht="22.5" hidden="1" customHeight="1">
      <c r="A173" s="38"/>
      <c r="B173" s="107"/>
      <c r="C173" s="143"/>
      <c r="D173" s="107"/>
      <c r="E173" s="143"/>
      <c r="F173" s="235"/>
      <c r="G173" s="309" t="s">
        <v>30</v>
      </c>
      <c r="H173" s="345"/>
      <c r="I173" s="345"/>
      <c r="J173" s="345"/>
      <c r="K173" s="345"/>
      <c r="L173" s="345"/>
      <c r="M173" s="345"/>
      <c r="N173" s="345"/>
      <c r="O173" s="345"/>
      <c r="P173" s="413"/>
      <c r="Q173" s="435" t="s">
        <v>422</v>
      </c>
      <c r="R173" s="345"/>
      <c r="S173" s="345"/>
      <c r="T173" s="345"/>
      <c r="U173" s="345"/>
      <c r="V173" s="345"/>
      <c r="W173" s="345"/>
      <c r="X173" s="345"/>
      <c r="Y173" s="345"/>
      <c r="Z173" s="345"/>
      <c r="AA173" s="345"/>
      <c r="AB173" s="604" t="s">
        <v>425</v>
      </c>
      <c r="AC173" s="345"/>
      <c r="AD173" s="413"/>
      <c r="AE173" s="678" t="s">
        <v>346</v>
      </c>
      <c r="AF173" s="698"/>
      <c r="AG173" s="698"/>
      <c r="AH173" s="698"/>
      <c r="AI173" s="698"/>
      <c r="AJ173" s="698"/>
      <c r="AK173" s="698"/>
      <c r="AL173" s="698"/>
      <c r="AM173" s="698"/>
      <c r="AN173" s="698"/>
      <c r="AO173" s="698"/>
      <c r="AP173" s="698"/>
      <c r="AQ173" s="698"/>
      <c r="AR173" s="698"/>
      <c r="AS173" s="698"/>
      <c r="AT173" s="698"/>
      <c r="AU173" s="698"/>
      <c r="AV173" s="698"/>
      <c r="AW173" s="698"/>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9"/>
      <c r="AF174" s="699"/>
      <c r="AG174" s="699"/>
      <c r="AH174" s="699"/>
      <c r="AI174" s="699"/>
      <c r="AJ174" s="699"/>
      <c r="AK174" s="699"/>
      <c r="AL174" s="699"/>
      <c r="AM174" s="699"/>
      <c r="AN174" s="699"/>
      <c r="AO174" s="699"/>
      <c r="AP174" s="699"/>
      <c r="AQ174" s="699"/>
      <c r="AR174" s="699"/>
      <c r="AS174" s="699"/>
      <c r="AT174" s="699"/>
      <c r="AU174" s="699"/>
      <c r="AV174" s="699"/>
      <c r="AW174" s="699"/>
      <c r="AX174" s="836"/>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3"/>
      <c r="AD175" s="623"/>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4"/>
      <c r="AD176" s="624"/>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4"/>
      <c r="AD177" s="624"/>
      <c r="AE177" s="166" t="s">
        <v>347</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4"/>
      <c r="AD178" s="624"/>
      <c r="AE178" s="191"/>
      <c r="AF178" s="238"/>
      <c r="AG178" s="238"/>
      <c r="AH178" s="238"/>
      <c r="AI178" s="238"/>
      <c r="AJ178" s="238"/>
      <c r="AK178" s="238"/>
      <c r="AL178" s="238"/>
      <c r="AM178" s="238"/>
      <c r="AN178" s="238"/>
      <c r="AO178" s="238"/>
      <c r="AP178" s="238"/>
      <c r="AQ178" s="238"/>
      <c r="AR178" s="238"/>
      <c r="AS178" s="238"/>
      <c r="AT178" s="238"/>
      <c r="AU178" s="238"/>
      <c r="AV178" s="238"/>
      <c r="AW178" s="238"/>
      <c r="AX178" s="834"/>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5"/>
      <c r="AD179" s="625"/>
      <c r="AE179" s="194"/>
      <c r="AF179" s="241"/>
      <c r="AG179" s="241"/>
      <c r="AH179" s="241"/>
      <c r="AI179" s="241"/>
      <c r="AJ179" s="241"/>
      <c r="AK179" s="241"/>
      <c r="AL179" s="241"/>
      <c r="AM179" s="241"/>
      <c r="AN179" s="241"/>
      <c r="AO179" s="241"/>
      <c r="AP179" s="241"/>
      <c r="AQ179" s="241"/>
      <c r="AR179" s="241"/>
      <c r="AS179" s="241"/>
      <c r="AT179" s="241"/>
      <c r="AU179" s="241"/>
      <c r="AV179" s="241"/>
      <c r="AW179" s="241"/>
      <c r="AX179" s="835"/>
      <c r="AY179">
        <f t="shared" si="9"/>
        <v>0</v>
      </c>
    </row>
    <row r="180" spans="1:51" ht="22.5" hidden="1" customHeight="1">
      <c r="A180" s="38"/>
      <c r="B180" s="107"/>
      <c r="C180" s="143"/>
      <c r="D180" s="107"/>
      <c r="E180" s="143"/>
      <c r="F180" s="235"/>
      <c r="G180" s="309" t="s">
        <v>30</v>
      </c>
      <c r="H180" s="345"/>
      <c r="I180" s="345"/>
      <c r="J180" s="345"/>
      <c r="K180" s="345"/>
      <c r="L180" s="345"/>
      <c r="M180" s="345"/>
      <c r="N180" s="345"/>
      <c r="O180" s="345"/>
      <c r="P180" s="413"/>
      <c r="Q180" s="435" t="s">
        <v>422</v>
      </c>
      <c r="R180" s="345"/>
      <c r="S180" s="345"/>
      <c r="T180" s="345"/>
      <c r="U180" s="345"/>
      <c r="V180" s="345"/>
      <c r="W180" s="345"/>
      <c r="X180" s="345"/>
      <c r="Y180" s="345"/>
      <c r="Z180" s="345"/>
      <c r="AA180" s="345"/>
      <c r="AB180" s="604" t="s">
        <v>425</v>
      </c>
      <c r="AC180" s="345"/>
      <c r="AD180" s="413"/>
      <c r="AE180" s="678" t="s">
        <v>346</v>
      </c>
      <c r="AF180" s="698"/>
      <c r="AG180" s="698"/>
      <c r="AH180" s="698"/>
      <c r="AI180" s="698"/>
      <c r="AJ180" s="698"/>
      <c r="AK180" s="698"/>
      <c r="AL180" s="698"/>
      <c r="AM180" s="698"/>
      <c r="AN180" s="698"/>
      <c r="AO180" s="698"/>
      <c r="AP180" s="698"/>
      <c r="AQ180" s="698"/>
      <c r="AR180" s="698"/>
      <c r="AS180" s="698"/>
      <c r="AT180" s="698"/>
      <c r="AU180" s="698"/>
      <c r="AV180" s="698"/>
      <c r="AW180" s="698"/>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9"/>
      <c r="AF181" s="699"/>
      <c r="AG181" s="699"/>
      <c r="AH181" s="699"/>
      <c r="AI181" s="699"/>
      <c r="AJ181" s="699"/>
      <c r="AK181" s="699"/>
      <c r="AL181" s="699"/>
      <c r="AM181" s="699"/>
      <c r="AN181" s="699"/>
      <c r="AO181" s="699"/>
      <c r="AP181" s="699"/>
      <c r="AQ181" s="699"/>
      <c r="AR181" s="699"/>
      <c r="AS181" s="699"/>
      <c r="AT181" s="699"/>
      <c r="AU181" s="699"/>
      <c r="AV181" s="699"/>
      <c r="AW181" s="699"/>
      <c r="AX181" s="836"/>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3"/>
      <c r="AD182" s="623"/>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4"/>
      <c r="AD183" s="624"/>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4"/>
      <c r="AD184" s="624"/>
      <c r="AE184" s="680" t="s">
        <v>347</v>
      </c>
      <c r="AF184" s="680"/>
      <c r="AG184" s="680"/>
      <c r="AH184" s="680"/>
      <c r="AI184" s="680"/>
      <c r="AJ184" s="680"/>
      <c r="AK184" s="680"/>
      <c r="AL184" s="680"/>
      <c r="AM184" s="680"/>
      <c r="AN184" s="680"/>
      <c r="AO184" s="680"/>
      <c r="AP184" s="680"/>
      <c r="AQ184" s="680"/>
      <c r="AR184" s="680"/>
      <c r="AS184" s="680"/>
      <c r="AT184" s="680"/>
      <c r="AU184" s="680"/>
      <c r="AV184" s="680"/>
      <c r="AW184" s="680"/>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4"/>
      <c r="AD185" s="624"/>
      <c r="AE185" s="191"/>
      <c r="AF185" s="238"/>
      <c r="AG185" s="238"/>
      <c r="AH185" s="238"/>
      <c r="AI185" s="238"/>
      <c r="AJ185" s="238"/>
      <c r="AK185" s="238"/>
      <c r="AL185" s="238"/>
      <c r="AM185" s="238"/>
      <c r="AN185" s="238"/>
      <c r="AO185" s="238"/>
      <c r="AP185" s="238"/>
      <c r="AQ185" s="238"/>
      <c r="AR185" s="238"/>
      <c r="AS185" s="238"/>
      <c r="AT185" s="238"/>
      <c r="AU185" s="238"/>
      <c r="AV185" s="238"/>
      <c r="AW185" s="238"/>
      <c r="AX185" s="834"/>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5"/>
      <c r="AD186" s="625"/>
      <c r="AE186" s="194"/>
      <c r="AF186" s="241"/>
      <c r="AG186" s="241"/>
      <c r="AH186" s="241"/>
      <c r="AI186" s="241"/>
      <c r="AJ186" s="241"/>
      <c r="AK186" s="241"/>
      <c r="AL186" s="241"/>
      <c r="AM186" s="241"/>
      <c r="AN186" s="241"/>
      <c r="AO186" s="241"/>
      <c r="AP186" s="241"/>
      <c r="AQ186" s="241"/>
      <c r="AR186" s="241"/>
      <c r="AS186" s="241"/>
      <c r="AT186" s="241"/>
      <c r="AU186" s="241"/>
      <c r="AV186" s="241"/>
      <c r="AW186" s="241"/>
      <c r="AX186" s="835"/>
      <c r="AY186">
        <f t="shared" si="10"/>
        <v>0</v>
      </c>
    </row>
    <row r="187" spans="1:51" ht="23.25" customHeight="1">
      <c r="A187" s="38"/>
      <c r="B187" s="107"/>
      <c r="C187" s="143"/>
      <c r="D187" s="107"/>
      <c r="E187" s="190" t="s">
        <v>384</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1</v>
      </c>
    </row>
    <row r="188" spans="1:51" ht="24.75" customHeight="1">
      <c r="A188" s="38"/>
      <c r="B188" s="107"/>
      <c r="C188" s="143"/>
      <c r="D188" s="107"/>
      <c r="E188" s="191" t="s">
        <v>665</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4"/>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1</v>
      </c>
    </row>
    <row r="190" spans="1:51" ht="45" hidden="1" customHeight="1">
      <c r="A190" s="38"/>
      <c r="B190" s="107"/>
      <c r="C190" s="143"/>
      <c r="D190" s="107"/>
      <c r="E190" s="188" t="s">
        <v>364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7"/>
      <c r="AY190">
        <f>COUNTA($G$190)</f>
        <v>0</v>
      </c>
    </row>
    <row r="191" spans="1:51" ht="45" hidden="1" customHeight="1">
      <c r="A191" s="38"/>
      <c r="B191" s="107"/>
      <c r="C191" s="143"/>
      <c r="D191" s="107"/>
      <c r="E191" s="189" t="s">
        <v>362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8"/>
      <c r="AY191">
        <f>$AY$190</f>
        <v>0</v>
      </c>
    </row>
    <row r="192" spans="1:51" ht="18.75" hidden="1" customHeight="1">
      <c r="A192" s="38"/>
      <c r="B192" s="107"/>
      <c r="C192" s="143"/>
      <c r="D192" s="107"/>
      <c r="E192" s="145" t="s">
        <v>314</v>
      </c>
      <c r="F192" s="234"/>
      <c r="G192" s="307" t="s">
        <v>338</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42</v>
      </c>
      <c r="AC192" s="355"/>
      <c r="AD192" s="496"/>
      <c r="AE192" s="435" t="s">
        <v>439</v>
      </c>
      <c r="AF192" s="345"/>
      <c r="AG192" s="345"/>
      <c r="AH192" s="413"/>
      <c r="AI192" s="435" t="s">
        <v>80</v>
      </c>
      <c r="AJ192" s="345"/>
      <c r="AK192" s="345"/>
      <c r="AL192" s="413"/>
      <c r="AM192" s="435" t="s">
        <v>193</v>
      </c>
      <c r="AN192" s="345"/>
      <c r="AO192" s="345"/>
      <c r="AP192" s="413"/>
      <c r="AQ192" s="601" t="s">
        <v>320</v>
      </c>
      <c r="AR192" s="355"/>
      <c r="AS192" s="355"/>
      <c r="AT192" s="496"/>
      <c r="AU192" s="780" t="s">
        <v>342</v>
      </c>
      <c r="AV192" s="780"/>
      <c r="AW192" s="780"/>
      <c r="AX192" s="82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7"/>
      <c r="AR193" s="768"/>
      <c r="AS193" s="346" t="s">
        <v>321</v>
      </c>
      <c r="AT193" s="414"/>
      <c r="AU193" s="682"/>
      <c r="AV193" s="682"/>
      <c r="AW193" s="346" t="s">
        <v>295</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339</v>
      </c>
      <c r="Z194" s="510"/>
      <c r="AA194" s="558"/>
      <c r="AB194" s="602"/>
      <c r="AC194" s="590"/>
      <c r="AD194" s="590"/>
      <c r="AE194" s="677"/>
      <c r="AF194" s="694"/>
      <c r="AG194" s="694"/>
      <c r="AH194" s="694"/>
      <c r="AI194" s="677"/>
      <c r="AJ194" s="694"/>
      <c r="AK194" s="694"/>
      <c r="AL194" s="694"/>
      <c r="AM194" s="677"/>
      <c r="AN194" s="694"/>
      <c r="AO194" s="694"/>
      <c r="AP194" s="694"/>
      <c r="AQ194" s="677"/>
      <c r="AR194" s="694"/>
      <c r="AS194" s="694"/>
      <c r="AT194" s="694"/>
      <c r="AU194" s="677"/>
      <c r="AV194" s="694"/>
      <c r="AW194" s="694"/>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99</v>
      </c>
      <c r="Z195" s="131"/>
      <c r="AA195" s="187"/>
      <c r="AB195" s="603"/>
      <c r="AC195" s="589"/>
      <c r="AD195" s="589"/>
      <c r="AE195" s="677"/>
      <c r="AF195" s="694"/>
      <c r="AG195" s="694"/>
      <c r="AH195" s="694"/>
      <c r="AI195" s="677"/>
      <c r="AJ195" s="694"/>
      <c r="AK195" s="694"/>
      <c r="AL195" s="694"/>
      <c r="AM195" s="677"/>
      <c r="AN195" s="694"/>
      <c r="AO195" s="694"/>
      <c r="AP195" s="694"/>
      <c r="AQ195" s="677"/>
      <c r="AR195" s="694"/>
      <c r="AS195" s="694"/>
      <c r="AT195" s="694"/>
      <c r="AU195" s="677"/>
      <c r="AV195" s="694"/>
      <c r="AW195" s="694"/>
      <c r="AX195" s="830"/>
      <c r="AY195">
        <f>$AY$192</f>
        <v>0</v>
      </c>
    </row>
    <row r="196" spans="1:51" ht="18.75" hidden="1" customHeight="1">
      <c r="A196" s="38"/>
      <c r="B196" s="107"/>
      <c r="C196" s="143"/>
      <c r="D196" s="107"/>
      <c r="E196" s="143"/>
      <c r="F196" s="235"/>
      <c r="G196" s="307" t="s">
        <v>338</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42</v>
      </c>
      <c r="AC196" s="355"/>
      <c r="AD196" s="496"/>
      <c r="AE196" s="435" t="s">
        <v>439</v>
      </c>
      <c r="AF196" s="345"/>
      <c r="AG196" s="345"/>
      <c r="AH196" s="413"/>
      <c r="AI196" s="435" t="s">
        <v>80</v>
      </c>
      <c r="AJ196" s="345"/>
      <c r="AK196" s="345"/>
      <c r="AL196" s="413"/>
      <c r="AM196" s="435" t="s">
        <v>193</v>
      </c>
      <c r="AN196" s="345"/>
      <c r="AO196" s="345"/>
      <c r="AP196" s="413"/>
      <c r="AQ196" s="601" t="s">
        <v>320</v>
      </c>
      <c r="AR196" s="355"/>
      <c r="AS196" s="355"/>
      <c r="AT196" s="496"/>
      <c r="AU196" s="780" t="s">
        <v>342</v>
      </c>
      <c r="AV196" s="780"/>
      <c r="AW196" s="780"/>
      <c r="AX196" s="82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7"/>
      <c r="AR197" s="768"/>
      <c r="AS197" s="346" t="s">
        <v>321</v>
      </c>
      <c r="AT197" s="414"/>
      <c r="AU197" s="682"/>
      <c r="AV197" s="682"/>
      <c r="AW197" s="346" t="s">
        <v>295</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339</v>
      </c>
      <c r="Z198" s="510"/>
      <c r="AA198" s="558"/>
      <c r="AB198" s="602"/>
      <c r="AC198" s="590"/>
      <c r="AD198" s="590"/>
      <c r="AE198" s="677"/>
      <c r="AF198" s="694"/>
      <c r="AG198" s="694"/>
      <c r="AH198" s="694"/>
      <c r="AI198" s="677"/>
      <c r="AJ198" s="694"/>
      <c r="AK198" s="694"/>
      <c r="AL198" s="694"/>
      <c r="AM198" s="677"/>
      <c r="AN198" s="694"/>
      <c r="AO198" s="694"/>
      <c r="AP198" s="694"/>
      <c r="AQ198" s="677"/>
      <c r="AR198" s="694"/>
      <c r="AS198" s="694"/>
      <c r="AT198" s="694"/>
      <c r="AU198" s="677"/>
      <c r="AV198" s="694"/>
      <c r="AW198" s="694"/>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99</v>
      </c>
      <c r="Z199" s="131"/>
      <c r="AA199" s="187"/>
      <c r="AB199" s="603"/>
      <c r="AC199" s="589"/>
      <c r="AD199" s="589"/>
      <c r="AE199" s="677"/>
      <c r="AF199" s="694"/>
      <c r="AG199" s="694"/>
      <c r="AH199" s="694"/>
      <c r="AI199" s="677"/>
      <c r="AJ199" s="694"/>
      <c r="AK199" s="694"/>
      <c r="AL199" s="694"/>
      <c r="AM199" s="677"/>
      <c r="AN199" s="694"/>
      <c r="AO199" s="694"/>
      <c r="AP199" s="694"/>
      <c r="AQ199" s="677"/>
      <c r="AR199" s="694"/>
      <c r="AS199" s="694"/>
      <c r="AT199" s="694"/>
      <c r="AU199" s="677"/>
      <c r="AV199" s="694"/>
      <c r="AW199" s="694"/>
      <c r="AX199" s="830"/>
      <c r="AY199">
        <f>$AY$196</f>
        <v>0</v>
      </c>
    </row>
    <row r="200" spans="1:51" ht="18.75" hidden="1" customHeight="1">
      <c r="A200" s="38"/>
      <c r="B200" s="107"/>
      <c r="C200" s="143"/>
      <c r="D200" s="107"/>
      <c r="E200" s="143"/>
      <c r="F200" s="235"/>
      <c r="G200" s="307" t="s">
        <v>338</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42</v>
      </c>
      <c r="AC200" s="355"/>
      <c r="AD200" s="496"/>
      <c r="AE200" s="435" t="s">
        <v>439</v>
      </c>
      <c r="AF200" s="345"/>
      <c r="AG200" s="345"/>
      <c r="AH200" s="413"/>
      <c r="AI200" s="435" t="s">
        <v>80</v>
      </c>
      <c r="AJ200" s="345"/>
      <c r="AK200" s="345"/>
      <c r="AL200" s="413"/>
      <c r="AM200" s="435" t="s">
        <v>193</v>
      </c>
      <c r="AN200" s="345"/>
      <c r="AO200" s="345"/>
      <c r="AP200" s="413"/>
      <c r="AQ200" s="601" t="s">
        <v>320</v>
      </c>
      <c r="AR200" s="355"/>
      <c r="AS200" s="355"/>
      <c r="AT200" s="496"/>
      <c r="AU200" s="780" t="s">
        <v>342</v>
      </c>
      <c r="AV200" s="780"/>
      <c r="AW200" s="780"/>
      <c r="AX200" s="82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7"/>
      <c r="AR201" s="768"/>
      <c r="AS201" s="346" t="s">
        <v>321</v>
      </c>
      <c r="AT201" s="414"/>
      <c r="AU201" s="682"/>
      <c r="AV201" s="682"/>
      <c r="AW201" s="346" t="s">
        <v>295</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339</v>
      </c>
      <c r="Z202" s="510"/>
      <c r="AA202" s="558"/>
      <c r="AB202" s="602"/>
      <c r="AC202" s="590"/>
      <c r="AD202" s="590"/>
      <c r="AE202" s="677"/>
      <c r="AF202" s="694"/>
      <c r="AG202" s="694"/>
      <c r="AH202" s="694"/>
      <c r="AI202" s="677"/>
      <c r="AJ202" s="694"/>
      <c r="AK202" s="694"/>
      <c r="AL202" s="694"/>
      <c r="AM202" s="677"/>
      <c r="AN202" s="694"/>
      <c r="AO202" s="694"/>
      <c r="AP202" s="694"/>
      <c r="AQ202" s="677"/>
      <c r="AR202" s="694"/>
      <c r="AS202" s="694"/>
      <c r="AT202" s="694"/>
      <c r="AU202" s="677"/>
      <c r="AV202" s="694"/>
      <c r="AW202" s="694"/>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99</v>
      </c>
      <c r="Z203" s="131"/>
      <c r="AA203" s="187"/>
      <c r="AB203" s="603"/>
      <c r="AC203" s="589"/>
      <c r="AD203" s="589"/>
      <c r="AE203" s="677"/>
      <c r="AF203" s="694"/>
      <c r="AG203" s="694"/>
      <c r="AH203" s="694"/>
      <c r="AI203" s="677"/>
      <c r="AJ203" s="694"/>
      <c r="AK203" s="694"/>
      <c r="AL203" s="694"/>
      <c r="AM203" s="677"/>
      <c r="AN203" s="694"/>
      <c r="AO203" s="694"/>
      <c r="AP203" s="694"/>
      <c r="AQ203" s="677"/>
      <c r="AR203" s="694"/>
      <c r="AS203" s="694"/>
      <c r="AT203" s="694"/>
      <c r="AU203" s="677"/>
      <c r="AV203" s="694"/>
      <c r="AW203" s="694"/>
      <c r="AX203" s="830"/>
      <c r="AY203">
        <f>$AY$200</f>
        <v>0</v>
      </c>
    </row>
    <row r="204" spans="1:51" ht="18.75" hidden="1" customHeight="1">
      <c r="A204" s="38"/>
      <c r="B204" s="107"/>
      <c r="C204" s="143"/>
      <c r="D204" s="107"/>
      <c r="E204" s="143"/>
      <c r="F204" s="235"/>
      <c r="G204" s="307" t="s">
        <v>338</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42</v>
      </c>
      <c r="AC204" s="355"/>
      <c r="AD204" s="496"/>
      <c r="AE204" s="435" t="s">
        <v>439</v>
      </c>
      <c r="AF204" s="345"/>
      <c r="AG204" s="345"/>
      <c r="AH204" s="413"/>
      <c r="AI204" s="435" t="s">
        <v>80</v>
      </c>
      <c r="AJ204" s="345"/>
      <c r="AK204" s="345"/>
      <c r="AL204" s="413"/>
      <c r="AM204" s="435" t="s">
        <v>193</v>
      </c>
      <c r="AN204" s="345"/>
      <c r="AO204" s="345"/>
      <c r="AP204" s="413"/>
      <c r="AQ204" s="601" t="s">
        <v>320</v>
      </c>
      <c r="AR204" s="355"/>
      <c r="AS204" s="355"/>
      <c r="AT204" s="496"/>
      <c r="AU204" s="780" t="s">
        <v>342</v>
      </c>
      <c r="AV204" s="780"/>
      <c r="AW204" s="780"/>
      <c r="AX204" s="82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7"/>
      <c r="AR205" s="768"/>
      <c r="AS205" s="346" t="s">
        <v>321</v>
      </c>
      <c r="AT205" s="414"/>
      <c r="AU205" s="682"/>
      <c r="AV205" s="682"/>
      <c r="AW205" s="346" t="s">
        <v>295</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339</v>
      </c>
      <c r="Z206" s="510"/>
      <c r="AA206" s="558"/>
      <c r="AB206" s="602"/>
      <c r="AC206" s="590"/>
      <c r="AD206" s="590"/>
      <c r="AE206" s="677"/>
      <c r="AF206" s="694"/>
      <c r="AG206" s="694"/>
      <c r="AH206" s="694"/>
      <c r="AI206" s="677"/>
      <c r="AJ206" s="694"/>
      <c r="AK206" s="694"/>
      <c r="AL206" s="694"/>
      <c r="AM206" s="677"/>
      <c r="AN206" s="694"/>
      <c r="AO206" s="694"/>
      <c r="AP206" s="694"/>
      <c r="AQ206" s="677"/>
      <c r="AR206" s="694"/>
      <c r="AS206" s="694"/>
      <c r="AT206" s="694"/>
      <c r="AU206" s="677"/>
      <c r="AV206" s="694"/>
      <c r="AW206" s="694"/>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99</v>
      </c>
      <c r="Z207" s="131"/>
      <c r="AA207" s="187"/>
      <c r="AB207" s="603"/>
      <c r="AC207" s="589"/>
      <c r="AD207" s="589"/>
      <c r="AE207" s="677"/>
      <c r="AF207" s="694"/>
      <c r="AG207" s="694"/>
      <c r="AH207" s="694"/>
      <c r="AI207" s="677"/>
      <c r="AJ207" s="694"/>
      <c r="AK207" s="694"/>
      <c r="AL207" s="694"/>
      <c r="AM207" s="677"/>
      <c r="AN207" s="694"/>
      <c r="AO207" s="694"/>
      <c r="AP207" s="694"/>
      <c r="AQ207" s="677"/>
      <c r="AR207" s="694"/>
      <c r="AS207" s="694"/>
      <c r="AT207" s="694"/>
      <c r="AU207" s="677"/>
      <c r="AV207" s="694"/>
      <c r="AW207" s="694"/>
      <c r="AX207" s="830"/>
      <c r="AY207">
        <f>$AY$204</f>
        <v>0</v>
      </c>
    </row>
    <row r="208" spans="1:51" ht="18.75" hidden="1" customHeight="1">
      <c r="A208" s="38"/>
      <c r="B208" s="107"/>
      <c r="C208" s="143"/>
      <c r="D208" s="107"/>
      <c r="E208" s="143"/>
      <c r="F208" s="235"/>
      <c r="G208" s="307" t="s">
        <v>338</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42</v>
      </c>
      <c r="AC208" s="355"/>
      <c r="AD208" s="496"/>
      <c r="AE208" s="435" t="s">
        <v>439</v>
      </c>
      <c r="AF208" s="345"/>
      <c r="AG208" s="345"/>
      <c r="AH208" s="413"/>
      <c r="AI208" s="435" t="s">
        <v>80</v>
      </c>
      <c r="AJ208" s="345"/>
      <c r="AK208" s="345"/>
      <c r="AL208" s="413"/>
      <c r="AM208" s="435" t="s">
        <v>193</v>
      </c>
      <c r="AN208" s="345"/>
      <c r="AO208" s="345"/>
      <c r="AP208" s="413"/>
      <c r="AQ208" s="601" t="s">
        <v>320</v>
      </c>
      <c r="AR208" s="355"/>
      <c r="AS208" s="355"/>
      <c r="AT208" s="496"/>
      <c r="AU208" s="780" t="s">
        <v>342</v>
      </c>
      <c r="AV208" s="780"/>
      <c r="AW208" s="780"/>
      <c r="AX208" s="82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7"/>
      <c r="AR209" s="768"/>
      <c r="AS209" s="346" t="s">
        <v>321</v>
      </c>
      <c r="AT209" s="414"/>
      <c r="AU209" s="682"/>
      <c r="AV209" s="682"/>
      <c r="AW209" s="346" t="s">
        <v>295</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339</v>
      </c>
      <c r="Z210" s="510"/>
      <c r="AA210" s="558"/>
      <c r="AB210" s="602"/>
      <c r="AC210" s="590"/>
      <c r="AD210" s="590"/>
      <c r="AE210" s="677"/>
      <c r="AF210" s="694"/>
      <c r="AG210" s="694"/>
      <c r="AH210" s="694"/>
      <c r="AI210" s="677"/>
      <c r="AJ210" s="694"/>
      <c r="AK210" s="694"/>
      <c r="AL210" s="694"/>
      <c r="AM210" s="677"/>
      <c r="AN210" s="694"/>
      <c r="AO210" s="694"/>
      <c r="AP210" s="694"/>
      <c r="AQ210" s="677"/>
      <c r="AR210" s="694"/>
      <c r="AS210" s="694"/>
      <c r="AT210" s="694"/>
      <c r="AU210" s="677"/>
      <c r="AV210" s="694"/>
      <c r="AW210" s="694"/>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99</v>
      </c>
      <c r="Z211" s="131"/>
      <c r="AA211" s="187"/>
      <c r="AB211" s="603"/>
      <c r="AC211" s="589"/>
      <c r="AD211" s="589"/>
      <c r="AE211" s="677"/>
      <c r="AF211" s="694"/>
      <c r="AG211" s="694"/>
      <c r="AH211" s="694"/>
      <c r="AI211" s="677"/>
      <c r="AJ211" s="694"/>
      <c r="AK211" s="694"/>
      <c r="AL211" s="694"/>
      <c r="AM211" s="677"/>
      <c r="AN211" s="694"/>
      <c r="AO211" s="694"/>
      <c r="AP211" s="694"/>
      <c r="AQ211" s="677"/>
      <c r="AR211" s="694"/>
      <c r="AS211" s="694"/>
      <c r="AT211" s="694"/>
      <c r="AU211" s="677"/>
      <c r="AV211" s="694"/>
      <c r="AW211" s="694"/>
      <c r="AX211" s="830"/>
      <c r="AY211">
        <f>$AY$208</f>
        <v>0</v>
      </c>
    </row>
    <row r="212" spans="1:51" ht="22.5" hidden="1" customHeight="1">
      <c r="A212" s="38"/>
      <c r="B212" s="107"/>
      <c r="C212" s="143"/>
      <c r="D212" s="107"/>
      <c r="E212" s="143"/>
      <c r="F212" s="235"/>
      <c r="G212" s="309" t="s">
        <v>30</v>
      </c>
      <c r="H212" s="345"/>
      <c r="I212" s="345"/>
      <c r="J212" s="345"/>
      <c r="K212" s="345"/>
      <c r="L212" s="345"/>
      <c r="M212" s="345"/>
      <c r="N212" s="345"/>
      <c r="O212" s="345"/>
      <c r="P212" s="413"/>
      <c r="Q212" s="435" t="s">
        <v>422</v>
      </c>
      <c r="R212" s="345"/>
      <c r="S212" s="345"/>
      <c r="T212" s="345"/>
      <c r="U212" s="345"/>
      <c r="V212" s="345"/>
      <c r="W212" s="345"/>
      <c r="X212" s="345"/>
      <c r="Y212" s="345"/>
      <c r="Z212" s="345"/>
      <c r="AA212" s="345"/>
      <c r="AB212" s="604" t="s">
        <v>425</v>
      </c>
      <c r="AC212" s="345"/>
      <c r="AD212" s="413"/>
      <c r="AE212" s="435" t="s">
        <v>346</v>
      </c>
      <c r="AF212" s="345"/>
      <c r="AG212" s="345"/>
      <c r="AH212" s="345"/>
      <c r="AI212" s="345"/>
      <c r="AJ212" s="345"/>
      <c r="AK212" s="345"/>
      <c r="AL212" s="345"/>
      <c r="AM212" s="345"/>
      <c r="AN212" s="345"/>
      <c r="AO212" s="345"/>
      <c r="AP212" s="345"/>
      <c r="AQ212" s="345"/>
      <c r="AR212" s="345"/>
      <c r="AS212" s="345"/>
      <c r="AT212" s="345"/>
      <c r="AU212" s="345"/>
      <c r="AV212" s="345"/>
      <c r="AW212" s="345"/>
      <c r="AX212" s="83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3"/>
      <c r="AD214" s="623"/>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4"/>
      <c r="AD215" s="624"/>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4"/>
      <c r="AD216" s="624"/>
      <c r="AE216" s="166" t="s">
        <v>347</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4"/>
      <c r="AD217" s="624"/>
      <c r="AE217" s="191"/>
      <c r="AF217" s="238"/>
      <c r="AG217" s="238"/>
      <c r="AH217" s="238"/>
      <c r="AI217" s="238"/>
      <c r="AJ217" s="238"/>
      <c r="AK217" s="238"/>
      <c r="AL217" s="238"/>
      <c r="AM217" s="238"/>
      <c r="AN217" s="238"/>
      <c r="AO217" s="238"/>
      <c r="AP217" s="238"/>
      <c r="AQ217" s="238"/>
      <c r="AR217" s="238"/>
      <c r="AS217" s="238"/>
      <c r="AT217" s="238"/>
      <c r="AU217" s="238"/>
      <c r="AV217" s="238"/>
      <c r="AW217" s="238"/>
      <c r="AX217" s="834"/>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5"/>
      <c r="AD218" s="625"/>
      <c r="AE218" s="194"/>
      <c r="AF218" s="241"/>
      <c r="AG218" s="241"/>
      <c r="AH218" s="241"/>
      <c r="AI218" s="241"/>
      <c r="AJ218" s="241"/>
      <c r="AK218" s="241"/>
      <c r="AL218" s="241"/>
      <c r="AM218" s="241"/>
      <c r="AN218" s="241"/>
      <c r="AO218" s="241"/>
      <c r="AP218" s="241"/>
      <c r="AQ218" s="241"/>
      <c r="AR218" s="241"/>
      <c r="AS218" s="241"/>
      <c r="AT218" s="241"/>
      <c r="AU218" s="241"/>
      <c r="AV218" s="241"/>
      <c r="AW218" s="241"/>
      <c r="AX218" s="835"/>
      <c r="AY218">
        <f t="shared" si="11"/>
        <v>0</v>
      </c>
    </row>
    <row r="219" spans="1:51" ht="22.5" hidden="1" customHeight="1">
      <c r="A219" s="38"/>
      <c r="B219" s="107"/>
      <c r="C219" s="143"/>
      <c r="D219" s="107"/>
      <c r="E219" s="143"/>
      <c r="F219" s="235"/>
      <c r="G219" s="309" t="s">
        <v>30</v>
      </c>
      <c r="H219" s="345"/>
      <c r="I219" s="345"/>
      <c r="J219" s="345"/>
      <c r="K219" s="345"/>
      <c r="L219" s="345"/>
      <c r="M219" s="345"/>
      <c r="N219" s="345"/>
      <c r="O219" s="345"/>
      <c r="P219" s="413"/>
      <c r="Q219" s="435" t="s">
        <v>422</v>
      </c>
      <c r="R219" s="345"/>
      <c r="S219" s="345"/>
      <c r="T219" s="345"/>
      <c r="U219" s="345"/>
      <c r="V219" s="345"/>
      <c r="W219" s="345"/>
      <c r="X219" s="345"/>
      <c r="Y219" s="345"/>
      <c r="Z219" s="345"/>
      <c r="AA219" s="345"/>
      <c r="AB219" s="604" t="s">
        <v>425</v>
      </c>
      <c r="AC219" s="345"/>
      <c r="AD219" s="413"/>
      <c r="AE219" s="678" t="s">
        <v>346</v>
      </c>
      <c r="AF219" s="698"/>
      <c r="AG219" s="698"/>
      <c r="AH219" s="698"/>
      <c r="AI219" s="698"/>
      <c r="AJ219" s="698"/>
      <c r="AK219" s="698"/>
      <c r="AL219" s="698"/>
      <c r="AM219" s="698"/>
      <c r="AN219" s="698"/>
      <c r="AO219" s="698"/>
      <c r="AP219" s="698"/>
      <c r="AQ219" s="698"/>
      <c r="AR219" s="698"/>
      <c r="AS219" s="698"/>
      <c r="AT219" s="698"/>
      <c r="AU219" s="698"/>
      <c r="AV219" s="698"/>
      <c r="AW219" s="698"/>
      <c r="AX219" s="81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9"/>
      <c r="AF220" s="699"/>
      <c r="AG220" s="699"/>
      <c r="AH220" s="699"/>
      <c r="AI220" s="699"/>
      <c r="AJ220" s="699"/>
      <c r="AK220" s="699"/>
      <c r="AL220" s="699"/>
      <c r="AM220" s="699"/>
      <c r="AN220" s="699"/>
      <c r="AO220" s="699"/>
      <c r="AP220" s="699"/>
      <c r="AQ220" s="699"/>
      <c r="AR220" s="699"/>
      <c r="AS220" s="699"/>
      <c r="AT220" s="699"/>
      <c r="AU220" s="699"/>
      <c r="AV220" s="699"/>
      <c r="AW220" s="699"/>
      <c r="AX220" s="836"/>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3"/>
      <c r="AD221" s="623"/>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4"/>
      <c r="AD222" s="624"/>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4"/>
      <c r="AD223" s="624"/>
      <c r="AE223" s="166" t="s">
        <v>347</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4"/>
      <c r="AD224" s="624"/>
      <c r="AE224" s="191"/>
      <c r="AF224" s="238"/>
      <c r="AG224" s="238"/>
      <c r="AH224" s="238"/>
      <c r="AI224" s="238"/>
      <c r="AJ224" s="238"/>
      <c r="AK224" s="238"/>
      <c r="AL224" s="238"/>
      <c r="AM224" s="238"/>
      <c r="AN224" s="238"/>
      <c r="AO224" s="238"/>
      <c r="AP224" s="238"/>
      <c r="AQ224" s="238"/>
      <c r="AR224" s="238"/>
      <c r="AS224" s="238"/>
      <c r="AT224" s="238"/>
      <c r="AU224" s="238"/>
      <c r="AV224" s="238"/>
      <c r="AW224" s="238"/>
      <c r="AX224" s="834"/>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5"/>
      <c r="AD225" s="625"/>
      <c r="AE225" s="194"/>
      <c r="AF225" s="241"/>
      <c r="AG225" s="241"/>
      <c r="AH225" s="241"/>
      <c r="AI225" s="241"/>
      <c r="AJ225" s="241"/>
      <c r="AK225" s="241"/>
      <c r="AL225" s="241"/>
      <c r="AM225" s="241"/>
      <c r="AN225" s="241"/>
      <c r="AO225" s="241"/>
      <c r="AP225" s="241"/>
      <c r="AQ225" s="241"/>
      <c r="AR225" s="241"/>
      <c r="AS225" s="241"/>
      <c r="AT225" s="241"/>
      <c r="AU225" s="241"/>
      <c r="AV225" s="241"/>
      <c r="AW225" s="241"/>
      <c r="AX225" s="835"/>
      <c r="AY225">
        <f t="shared" si="12"/>
        <v>0</v>
      </c>
    </row>
    <row r="226" spans="1:51" ht="22.5" hidden="1" customHeight="1">
      <c r="A226" s="38"/>
      <c r="B226" s="107"/>
      <c r="C226" s="143"/>
      <c r="D226" s="107"/>
      <c r="E226" s="143"/>
      <c r="F226" s="235"/>
      <c r="G226" s="309" t="s">
        <v>30</v>
      </c>
      <c r="H226" s="345"/>
      <c r="I226" s="345"/>
      <c r="J226" s="345"/>
      <c r="K226" s="345"/>
      <c r="L226" s="345"/>
      <c r="M226" s="345"/>
      <c r="N226" s="345"/>
      <c r="O226" s="345"/>
      <c r="P226" s="413"/>
      <c r="Q226" s="435" t="s">
        <v>422</v>
      </c>
      <c r="R226" s="345"/>
      <c r="S226" s="345"/>
      <c r="T226" s="345"/>
      <c r="U226" s="345"/>
      <c r="V226" s="345"/>
      <c r="W226" s="345"/>
      <c r="X226" s="345"/>
      <c r="Y226" s="345"/>
      <c r="Z226" s="345"/>
      <c r="AA226" s="345"/>
      <c r="AB226" s="604" t="s">
        <v>425</v>
      </c>
      <c r="AC226" s="345"/>
      <c r="AD226" s="413"/>
      <c r="AE226" s="678" t="s">
        <v>346</v>
      </c>
      <c r="AF226" s="698"/>
      <c r="AG226" s="698"/>
      <c r="AH226" s="698"/>
      <c r="AI226" s="698"/>
      <c r="AJ226" s="698"/>
      <c r="AK226" s="698"/>
      <c r="AL226" s="698"/>
      <c r="AM226" s="698"/>
      <c r="AN226" s="698"/>
      <c r="AO226" s="698"/>
      <c r="AP226" s="698"/>
      <c r="AQ226" s="698"/>
      <c r="AR226" s="698"/>
      <c r="AS226" s="698"/>
      <c r="AT226" s="698"/>
      <c r="AU226" s="698"/>
      <c r="AV226" s="698"/>
      <c r="AW226" s="698"/>
      <c r="AX226" s="81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9"/>
      <c r="AF227" s="699"/>
      <c r="AG227" s="699"/>
      <c r="AH227" s="699"/>
      <c r="AI227" s="699"/>
      <c r="AJ227" s="699"/>
      <c r="AK227" s="699"/>
      <c r="AL227" s="699"/>
      <c r="AM227" s="699"/>
      <c r="AN227" s="699"/>
      <c r="AO227" s="699"/>
      <c r="AP227" s="699"/>
      <c r="AQ227" s="699"/>
      <c r="AR227" s="699"/>
      <c r="AS227" s="699"/>
      <c r="AT227" s="699"/>
      <c r="AU227" s="699"/>
      <c r="AV227" s="699"/>
      <c r="AW227" s="699"/>
      <c r="AX227" s="836"/>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3"/>
      <c r="AD228" s="623"/>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4"/>
      <c r="AD229" s="624"/>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4"/>
      <c r="AD230" s="624"/>
      <c r="AE230" s="166" t="s">
        <v>347</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4"/>
      <c r="AD231" s="624"/>
      <c r="AE231" s="191"/>
      <c r="AF231" s="238"/>
      <c r="AG231" s="238"/>
      <c r="AH231" s="238"/>
      <c r="AI231" s="238"/>
      <c r="AJ231" s="238"/>
      <c r="AK231" s="238"/>
      <c r="AL231" s="238"/>
      <c r="AM231" s="238"/>
      <c r="AN231" s="238"/>
      <c r="AO231" s="238"/>
      <c r="AP231" s="238"/>
      <c r="AQ231" s="238"/>
      <c r="AR231" s="238"/>
      <c r="AS231" s="238"/>
      <c r="AT231" s="238"/>
      <c r="AU231" s="238"/>
      <c r="AV231" s="238"/>
      <c r="AW231" s="238"/>
      <c r="AX231" s="834"/>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5"/>
      <c r="AD232" s="625"/>
      <c r="AE232" s="194"/>
      <c r="AF232" s="241"/>
      <c r="AG232" s="241"/>
      <c r="AH232" s="241"/>
      <c r="AI232" s="241"/>
      <c r="AJ232" s="241"/>
      <c r="AK232" s="241"/>
      <c r="AL232" s="241"/>
      <c r="AM232" s="241"/>
      <c r="AN232" s="241"/>
      <c r="AO232" s="241"/>
      <c r="AP232" s="241"/>
      <c r="AQ232" s="241"/>
      <c r="AR232" s="241"/>
      <c r="AS232" s="241"/>
      <c r="AT232" s="241"/>
      <c r="AU232" s="241"/>
      <c r="AV232" s="241"/>
      <c r="AW232" s="241"/>
      <c r="AX232" s="835"/>
      <c r="AY232">
        <f t="shared" si="13"/>
        <v>0</v>
      </c>
    </row>
    <row r="233" spans="1:51" ht="22.5" hidden="1" customHeight="1">
      <c r="A233" s="38"/>
      <c r="B233" s="107"/>
      <c r="C233" s="143"/>
      <c r="D233" s="107"/>
      <c r="E233" s="143"/>
      <c r="F233" s="235"/>
      <c r="G233" s="309" t="s">
        <v>30</v>
      </c>
      <c r="H233" s="345"/>
      <c r="I233" s="345"/>
      <c r="J233" s="345"/>
      <c r="K233" s="345"/>
      <c r="L233" s="345"/>
      <c r="M233" s="345"/>
      <c r="N233" s="345"/>
      <c r="O233" s="345"/>
      <c r="P233" s="413"/>
      <c r="Q233" s="435" t="s">
        <v>422</v>
      </c>
      <c r="R233" s="345"/>
      <c r="S233" s="345"/>
      <c r="T233" s="345"/>
      <c r="U233" s="345"/>
      <c r="V233" s="345"/>
      <c r="W233" s="345"/>
      <c r="X233" s="345"/>
      <c r="Y233" s="345"/>
      <c r="Z233" s="345"/>
      <c r="AA233" s="345"/>
      <c r="AB233" s="604" t="s">
        <v>425</v>
      </c>
      <c r="AC233" s="345"/>
      <c r="AD233" s="413"/>
      <c r="AE233" s="678" t="s">
        <v>346</v>
      </c>
      <c r="AF233" s="698"/>
      <c r="AG233" s="698"/>
      <c r="AH233" s="698"/>
      <c r="AI233" s="698"/>
      <c r="AJ233" s="698"/>
      <c r="AK233" s="698"/>
      <c r="AL233" s="698"/>
      <c r="AM233" s="698"/>
      <c r="AN233" s="698"/>
      <c r="AO233" s="698"/>
      <c r="AP233" s="698"/>
      <c r="AQ233" s="698"/>
      <c r="AR233" s="698"/>
      <c r="AS233" s="698"/>
      <c r="AT233" s="698"/>
      <c r="AU233" s="698"/>
      <c r="AV233" s="698"/>
      <c r="AW233" s="698"/>
      <c r="AX233" s="81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9"/>
      <c r="AF234" s="699"/>
      <c r="AG234" s="699"/>
      <c r="AH234" s="699"/>
      <c r="AI234" s="699"/>
      <c r="AJ234" s="699"/>
      <c r="AK234" s="699"/>
      <c r="AL234" s="699"/>
      <c r="AM234" s="699"/>
      <c r="AN234" s="699"/>
      <c r="AO234" s="699"/>
      <c r="AP234" s="699"/>
      <c r="AQ234" s="699"/>
      <c r="AR234" s="699"/>
      <c r="AS234" s="699"/>
      <c r="AT234" s="699"/>
      <c r="AU234" s="699"/>
      <c r="AV234" s="699"/>
      <c r="AW234" s="699"/>
      <c r="AX234" s="836"/>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3"/>
      <c r="AD235" s="623"/>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4"/>
      <c r="AD236" s="624"/>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4"/>
      <c r="AD237" s="624"/>
      <c r="AE237" s="166" t="s">
        <v>347</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4"/>
      <c r="AD238" s="624"/>
      <c r="AE238" s="191"/>
      <c r="AF238" s="238"/>
      <c r="AG238" s="238"/>
      <c r="AH238" s="238"/>
      <c r="AI238" s="238"/>
      <c r="AJ238" s="238"/>
      <c r="AK238" s="238"/>
      <c r="AL238" s="238"/>
      <c r="AM238" s="238"/>
      <c r="AN238" s="238"/>
      <c r="AO238" s="238"/>
      <c r="AP238" s="238"/>
      <c r="AQ238" s="238"/>
      <c r="AR238" s="238"/>
      <c r="AS238" s="238"/>
      <c r="AT238" s="238"/>
      <c r="AU238" s="238"/>
      <c r="AV238" s="238"/>
      <c r="AW238" s="238"/>
      <c r="AX238" s="834"/>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5"/>
      <c r="AD239" s="625"/>
      <c r="AE239" s="194"/>
      <c r="AF239" s="241"/>
      <c r="AG239" s="241"/>
      <c r="AH239" s="241"/>
      <c r="AI239" s="241"/>
      <c r="AJ239" s="241"/>
      <c r="AK239" s="241"/>
      <c r="AL239" s="241"/>
      <c r="AM239" s="241"/>
      <c r="AN239" s="241"/>
      <c r="AO239" s="241"/>
      <c r="AP239" s="241"/>
      <c r="AQ239" s="241"/>
      <c r="AR239" s="241"/>
      <c r="AS239" s="241"/>
      <c r="AT239" s="241"/>
      <c r="AU239" s="241"/>
      <c r="AV239" s="241"/>
      <c r="AW239" s="241"/>
      <c r="AX239" s="835"/>
      <c r="AY239">
        <f t="shared" si="14"/>
        <v>0</v>
      </c>
    </row>
    <row r="240" spans="1:51" ht="22.5" hidden="1" customHeight="1">
      <c r="A240" s="38"/>
      <c r="B240" s="107"/>
      <c r="C240" s="143"/>
      <c r="D240" s="107"/>
      <c r="E240" s="143"/>
      <c r="F240" s="235"/>
      <c r="G240" s="309" t="s">
        <v>30</v>
      </c>
      <c r="H240" s="345"/>
      <c r="I240" s="345"/>
      <c r="J240" s="345"/>
      <c r="K240" s="345"/>
      <c r="L240" s="345"/>
      <c r="M240" s="345"/>
      <c r="N240" s="345"/>
      <c r="O240" s="345"/>
      <c r="P240" s="413"/>
      <c r="Q240" s="435" t="s">
        <v>422</v>
      </c>
      <c r="R240" s="345"/>
      <c r="S240" s="345"/>
      <c r="T240" s="345"/>
      <c r="U240" s="345"/>
      <c r="V240" s="345"/>
      <c r="W240" s="345"/>
      <c r="X240" s="345"/>
      <c r="Y240" s="345"/>
      <c r="Z240" s="345"/>
      <c r="AA240" s="345"/>
      <c r="AB240" s="604" t="s">
        <v>425</v>
      </c>
      <c r="AC240" s="345"/>
      <c r="AD240" s="413"/>
      <c r="AE240" s="678" t="s">
        <v>346</v>
      </c>
      <c r="AF240" s="698"/>
      <c r="AG240" s="698"/>
      <c r="AH240" s="698"/>
      <c r="AI240" s="698"/>
      <c r="AJ240" s="698"/>
      <c r="AK240" s="698"/>
      <c r="AL240" s="698"/>
      <c r="AM240" s="698"/>
      <c r="AN240" s="698"/>
      <c r="AO240" s="698"/>
      <c r="AP240" s="698"/>
      <c r="AQ240" s="698"/>
      <c r="AR240" s="698"/>
      <c r="AS240" s="698"/>
      <c r="AT240" s="698"/>
      <c r="AU240" s="698"/>
      <c r="AV240" s="698"/>
      <c r="AW240" s="698"/>
      <c r="AX240" s="81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9"/>
      <c r="AF241" s="699"/>
      <c r="AG241" s="699"/>
      <c r="AH241" s="699"/>
      <c r="AI241" s="699"/>
      <c r="AJ241" s="699"/>
      <c r="AK241" s="699"/>
      <c r="AL241" s="699"/>
      <c r="AM241" s="699"/>
      <c r="AN241" s="699"/>
      <c r="AO241" s="699"/>
      <c r="AP241" s="699"/>
      <c r="AQ241" s="699"/>
      <c r="AR241" s="699"/>
      <c r="AS241" s="699"/>
      <c r="AT241" s="699"/>
      <c r="AU241" s="699"/>
      <c r="AV241" s="699"/>
      <c r="AW241" s="699"/>
      <c r="AX241" s="836"/>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3"/>
      <c r="AD242" s="623"/>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4"/>
      <c r="AD243" s="624"/>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4"/>
      <c r="AD244" s="624"/>
      <c r="AE244" s="680" t="s">
        <v>347</v>
      </c>
      <c r="AF244" s="680"/>
      <c r="AG244" s="680"/>
      <c r="AH244" s="680"/>
      <c r="AI244" s="680"/>
      <c r="AJ244" s="680"/>
      <c r="AK244" s="680"/>
      <c r="AL244" s="680"/>
      <c r="AM244" s="680"/>
      <c r="AN244" s="680"/>
      <c r="AO244" s="680"/>
      <c r="AP244" s="680"/>
      <c r="AQ244" s="680"/>
      <c r="AR244" s="680"/>
      <c r="AS244" s="680"/>
      <c r="AT244" s="680"/>
      <c r="AU244" s="680"/>
      <c r="AV244" s="680"/>
      <c r="AW244" s="680"/>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4"/>
      <c r="AD245" s="624"/>
      <c r="AE245" s="191"/>
      <c r="AF245" s="238"/>
      <c r="AG245" s="238"/>
      <c r="AH245" s="238"/>
      <c r="AI245" s="238"/>
      <c r="AJ245" s="238"/>
      <c r="AK245" s="238"/>
      <c r="AL245" s="238"/>
      <c r="AM245" s="238"/>
      <c r="AN245" s="238"/>
      <c r="AO245" s="238"/>
      <c r="AP245" s="238"/>
      <c r="AQ245" s="238"/>
      <c r="AR245" s="238"/>
      <c r="AS245" s="238"/>
      <c r="AT245" s="238"/>
      <c r="AU245" s="238"/>
      <c r="AV245" s="238"/>
      <c r="AW245" s="238"/>
      <c r="AX245" s="834"/>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5"/>
      <c r="AD246" s="625"/>
      <c r="AE246" s="194"/>
      <c r="AF246" s="241"/>
      <c r="AG246" s="241"/>
      <c r="AH246" s="241"/>
      <c r="AI246" s="241"/>
      <c r="AJ246" s="241"/>
      <c r="AK246" s="241"/>
      <c r="AL246" s="241"/>
      <c r="AM246" s="241"/>
      <c r="AN246" s="241"/>
      <c r="AO246" s="241"/>
      <c r="AP246" s="241"/>
      <c r="AQ246" s="241"/>
      <c r="AR246" s="241"/>
      <c r="AS246" s="241"/>
      <c r="AT246" s="241"/>
      <c r="AU246" s="241"/>
      <c r="AV246" s="241"/>
      <c r="AW246" s="241"/>
      <c r="AX246" s="835"/>
      <c r="AY246">
        <f t="shared" si="15"/>
        <v>0</v>
      </c>
    </row>
    <row r="247" spans="1:51" ht="23.25" hidden="1" customHeight="1">
      <c r="A247" s="38"/>
      <c r="B247" s="107"/>
      <c r="C247" s="143"/>
      <c r="D247" s="107"/>
      <c r="E247" s="190" t="s">
        <v>384</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4"/>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364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7"/>
      <c r="AY250">
        <f>COUNTA($G$250)</f>
        <v>0</v>
      </c>
    </row>
    <row r="251" spans="1:51" ht="45" hidden="1" customHeight="1">
      <c r="A251" s="38"/>
      <c r="B251" s="107"/>
      <c r="C251" s="143"/>
      <c r="D251" s="107"/>
      <c r="E251" s="189" t="s">
        <v>362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8"/>
      <c r="AY251">
        <f>$AY$250</f>
        <v>0</v>
      </c>
    </row>
    <row r="252" spans="1:51" ht="18.75" hidden="1" customHeight="1">
      <c r="A252" s="38"/>
      <c r="B252" s="107"/>
      <c r="C252" s="143"/>
      <c r="D252" s="107"/>
      <c r="E252" s="145" t="s">
        <v>314</v>
      </c>
      <c r="F252" s="234"/>
      <c r="G252" s="307" t="s">
        <v>338</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42</v>
      </c>
      <c r="AC252" s="355"/>
      <c r="AD252" s="496"/>
      <c r="AE252" s="435" t="s">
        <v>439</v>
      </c>
      <c r="AF252" s="345"/>
      <c r="AG252" s="345"/>
      <c r="AH252" s="413"/>
      <c r="AI252" s="435" t="s">
        <v>80</v>
      </c>
      <c r="AJ252" s="345"/>
      <c r="AK252" s="345"/>
      <c r="AL252" s="413"/>
      <c r="AM252" s="435" t="s">
        <v>193</v>
      </c>
      <c r="AN252" s="345"/>
      <c r="AO252" s="345"/>
      <c r="AP252" s="413"/>
      <c r="AQ252" s="601" t="s">
        <v>320</v>
      </c>
      <c r="AR252" s="355"/>
      <c r="AS252" s="355"/>
      <c r="AT252" s="496"/>
      <c r="AU252" s="780" t="s">
        <v>342</v>
      </c>
      <c r="AV252" s="780"/>
      <c r="AW252" s="780"/>
      <c r="AX252" s="82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7"/>
      <c r="AR253" s="768"/>
      <c r="AS253" s="346" t="s">
        <v>321</v>
      </c>
      <c r="AT253" s="414"/>
      <c r="AU253" s="682"/>
      <c r="AV253" s="682"/>
      <c r="AW253" s="346" t="s">
        <v>295</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339</v>
      </c>
      <c r="Z254" s="510"/>
      <c r="AA254" s="558"/>
      <c r="AB254" s="602"/>
      <c r="AC254" s="590"/>
      <c r="AD254" s="590"/>
      <c r="AE254" s="677"/>
      <c r="AF254" s="694"/>
      <c r="AG254" s="694"/>
      <c r="AH254" s="694"/>
      <c r="AI254" s="677"/>
      <c r="AJ254" s="694"/>
      <c r="AK254" s="694"/>
      <c r="AL254" s="694"/>
      <c r="AM254" s="677"/>
      <c r="AN254" s="694"/>
      <c r="AO254" s="694"/>
      <c r="AP254" s="694"/>
      <c r="AQ254" s="677"/>
      <c r="AR254" s="694"/>
      <c r="AS254" s="694"/>
      <c r="AT254" s="694"/>
      <c r="AU254" s="677"/>
      <c r="AV254" s="694"/>
      <c r="AW254" s="694"/>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99</v>
      </c>
      <c r="Z255" s="131"/>
      <c r="AA255" s="187"/>
      <c r="AB255" s="603"/>
      <c r="AC255" s="589"/>
      <c r="AD255" s="589"/>
      <c r="AE255" s="677"/>
      <c r="AF255" s="694"/>
      <c r="AG255" s="694"/>
      <c r="AH255" s="694"/>
      <c r="AI255" s="677"/>
      <c r="AJ255" s="694"/>
      <c r="AK255" s="694"/>
      <c r="AL255" s="694"/>
      <c r="AM255" s="677"/>
      <c r="AN255" s="694"/>
      <c r="AO255" s="694"/>
      <c r="AP255" s="694"/>
      <c r="AQ255" s="677"/>
      <c r="AR255" s="694"/>
      <c r="AS255" s="694"/>
      <c r="AT255" s="694"/>
      <c r="AU255" s="677"/>
      <c r="AV255" s="694"/>
      <c r="AW255" s="694"/>
      <c r="AX255" s="830"/>
      <c r="AY255">
        <f>$AY$252</f>
        <v>0</v>
      </c>
    </row>
    <row r="256" spans="1:51" ht="18.75" hidden="1" customHeight="1">
      <c r="A256" s="38"/>
      <c r="B256" s="107"/>
      <c r="C256" s="143"/>
      <c r="D256" s="107"/>
      <c r="E256" s="143"/>
      <c r="F256" s="235"/>
      <c r="G256" s="307" t="s">
        <v>338</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42</v>
      </c>
      <c r="AC256" s="355"/>
      <c r="AD256" s="496"/>
      <c r="AE256" s="435" t="s">
        <v>439</v>
      </c>
      <c r="AF256" s="345"/>
      <c r="AG256" s="345"/>
      <c r="AH256" s="413"/>
      <c r="AI256" s="435" t="s">
        <v>80</v>
      </c>
      <c r="AJ256" s="345"/>
      <c r="AK256" s="345"/>
      <c r="AL256" s="413"/>
      <c r="AM256" s="435" t="s">
        <v>193</v>
      </c>
      <c r="AN256" s="345"/>
      <c r="AO256" s="345"/>
      <c r="AP256" s="413"/>
      <c r="AQ256" s="601" t="s">
        <v>320</v>
      </c>
      <c r="AR256" s="355"/>
      <c r="AS256" s="355"/>
      <c r="AT256" s="496"/>
      <c r="AU256" s="780" t="s">
        <v>342</v>
      </c>
      <c r="AV256" s="780"/>
      <c r="AW256" s="780"/>
      <c r="AX256" s="82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7"/>
      <c r="AR257" s="768"/>
      <c r="AS257" s="346" t="s">
        <v>321</v>
      </c>
      <c r="AT257" s="414"/>
      <c r="AU257" s="682"/>
      <c r="AV257" s="682"/>
      <c r="AW257" s="346" t="s">
        <v>295</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339</v>
      </c>
      <c r="Z258" s="510"/>
      <c r="AA258" s="558"/>
      <c r="AB258" s="602"/>
      <c r="AC258" s="590"/>
      <c r="AD258" s="590"/>
      <c r="AE258" s="677"/>
      <c r="AF258" s="694"/>
      <c r="AG258" s="694"/>
      <c r="AH258" s="694"/>
      <c r="AI258" s="677"/>
      <c r="AJ258" s="694"/>
      <c r="AK258" s="694"/>
      <c r="AL258" s="694"/>
      <c r="AM258" s="677"/>
      <c r="AN258" s="694"/>
      <c r="AO258" s="694"/>
      <c r="AP258" s="694"/>
      <c r="AQ258" s="677"/>
      <c r="AR258" s="694"/>
      <c r="AS258" s="694"/>
      <c r="AT258" s="694"/>
      <c r="AU258" s="677"/>
      <c r="AV258" s="694"/>
      <c r="AW258" s="694"/>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99</v>
      </c>
      <c r="Z259" s="131"/>
      <c r="AA259" s="187"/>
      <c r="AB259" s="603"/>
      <c r="AC259" s="589"/>
      <c r="AD259" s="589"/>
      <c r="AE259" s="677"/>
      <c r="AF259" s="694"/>
      <c r="AG259" s="694"/>
      <c r="AH259" s="694"/>
      <c r="AI259" s="677"/>
      <c r="AJ259" s="694"/>
      <c r="AK259" s="694"/>
      <c r="AL259" s="694"/>
      <c r="AM259" s="677"/>
      <c r="AN259" s="694"/>
      <c r="AO259" s="694"/>
      <c r="AP259" s="694"/>
      <c r="AQ259" s="677"/>
      <c r="AR259" s="694"/>
      <c r="AS259" s="694"/>
      <c r="AT259" s="694"/>
      <c r="AU259" s="677"/>
      <c r="AV259" s="694"/>
      <c r="AW259" s="694"/>
      <c r="AX259" s="830"/>
      <c r="AY259">
        <f>$AY$256</f>
        <v>0</v>
      </c>
    </row>
    <row r="260" spans="1:51" ht="18.75" hidden="1" customHeight="1">
      <c r="A260" s="38"/>
      <c r="B260" s="107"/>
      <c r="C260" s="143"/>
      <c r="D260" s="107"/>
      <c r="E260" s="143"/>
      <c r="F260" s="235"/>
      <c r="G260" s="307" t="s">
        <v>338</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42</v>
      </c>
      <c r="AC260" s="355"/>
      <c r="AD260" s="496"/>
      <c r="AE260" s="435" t="s">
        <v>439</v>
      </c>
      <c r="AF260" s="345"/>
      <c r="AG260" s="345"/>
      <c r="AH260" s="413"/>
      <c r="AI260" s="435" t="s">
        <v>80</v>
      </c>
      <c r="AJ260" s="345"/>
      <c r="AK260" s="345"/>
      <c r="AL260" s="413"/>
      <c r="AM260" s="435" t="s">
        <v>193</v>
      </c>
      <c r="AN260" s="345"/>
      <c r="AO260" s="345"/>
      <c r="AP260" s="413"/>
      <c r="AQ260" s="601" t="s">
        <v>320</v>
      </c>
      <c r="AR260" s="355"/>
      <c r="AS260" s="355"/>
      <c r="AT260" s="496"/>
      <c r="AU260" s="780" t="s">
        <v>342</v>
      </c>
      <c r="AV260" s="780"/>
      <c r="AW260" s="780"/>
      <c r="AX260" s="82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7"/>
      <c r="AR261" s="768"/>
      <c r="AS261" s="346" t="s">
        <v>321</v>
      </c>
      <c r="AT261" s="414"/>
      <c r="AU261" s="682"/>
      <c r="AV261" s="682"/>
      <c r="AW261" s="346" t="s">
        <v>295</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339</v>
      </c>
      <c r="Z262" s="510"/>
      <c r="AA262" s="558"/>
      <c r="AB262" s="602"/>
      <c r="AC262" s="590"/>
      <c r="AD262" s="590"/>
      <c r="AE262" s="677"/>
      <c r="AF262" s="694"/>
      <c r="AG262" s="694"/>
      <c r="AH262" s="694"/>
      <c r="AI262" s="677"/>
      <c r="AJ262" s="694"/>
      <c r="AK262" s="694"/>
      <c r="AL262" s="694"/>
      <c r="AM262" s="677"/>
      <c r="AN262" s="694"/>
      <c r="AO262" s="694"/>
      <c r="AP262" s="694"/>
      <c r="AQ262" s="677"/>
      <c r="AR262" s="694"/>
      <c r="AS262" s="694"/>
      <c r="AT262" s="694"/>
      <c r="AU262" s="677"/>
      <c r="AV262" s="694"/>
      <c r="AW262" s="694"/>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99</v>
      </c>
      <c r="Z263" s="131"/>
      <c r="AA263" s="187"/>
      <c r="AB263" s="603"/>
      <c r="AC263" s="589"/>
      <c r="AD263" s="589"/>
      <c r="AE263" s="677"/>
      <c r="AF263" s="694"/>
      <c r="AG263" s="694"/>
      <c r="AH263" s="694"/>
      <c r="AI263" s="677"/>
      <c r="AJ263" s="694"/>
      <c r="AK263" s="694"/>
      <c r="AL263" s="694"/>
      <c r="AM263" s="677"/>
      <c r="AN263" s="694"/>
      <c r="AO263" s="694"/>
      <c r="AP263" s="694"/>
      <c r="AQ263" s="677"/>
      <c r="AR263" s="694"/>
      <c r="AS263" s="694"/>
      <c r="AT263" s="694"/>
      <c r="AU263" s="677"/>
      <c r="AV263" s="694"/>
      <c r="AW263" s="694"/>
      <c r="AX263" s="830"/>
      <c r="AY263">
        <f>$AY$260</f>
        <v>0</v>
      </c>
    </row>
    <row r="264" spans="1:51" ht="18.75" hidden="1" customHeight="1">
      <c r="A264" s="38"/>
      <c r="B264" s="107"/>
      <c r="C264" s="143"/>
      <c r="D264" s="107"/>
      <c r="E264" s="143"/>
      <c r="F264" s="235"/>
      <c r="G264" s="309" t="s">
        <v>338</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42</v>
      </c>
      <c r="AC264" s="345"/>
      <c r="AD264" s="413"/>
      <c r="AE264" s="435" t="s">
        <v>439</v>
      </c>
      <c r="AF264" s="345"/>
      <c r="AG264" s="345"/>
      <c r="AH264" s="413"/>
      <c r="AI264" s="435" t="s">
        <v>80</v>
      </c>
      <c r="AJ264" s="345"/>
      <c r="AK264" s="345"/>
      <c r="AL264" s="413"/>
      <c r="AM264" s="435" t="s">
        <v>193</v>
      </c>
      <c r="AN264" s="345"/>
      <c r="AO264" s="345"/>
      <c r="AP264" s="413"/>
      <c r="AQ264" s="435" t="s">
        <v>320</v>
      </c>
      <c r="AR264" s="345"/>
      <c r="AS264" s="345"/>
      <c r="AT264" s="413"/>
      <c r="AU264" s="698" t="s">
        <v>342</v>
      </c>
      <c r="AV264" s="698"/>
      <c r="AW264" s="698"/>
      <c r="AX264" s="81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7"/>
      <c r="AR265" s="768"/>
      <c r="AS265" s="346" t="s">
        <v>321</v>
      </c>
      <c r="AT265" s="414"/>
      <c r="AU265" s="682"/>
      <c r="AV265" s="682"/>
      <c r="AW265" s="346" t="s">
        <v>295</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339</v>
      </c>
      <c r="Z266" s="510"/>
      <c r="AA266" s="558"/>
      <c r="AB266" s="602"/>
      <c r="AC266" s="590"/>
      <c r="AD266" s="590"/>
      <c r="AE266" s="677"/>
      <c r="AF266" s="694"/>
      <c r="AG266" s="694"/>
      <c r="AH266" s="694"/>
      <c r="AI266" s="677"/>
      <c r="AJ266" s="694"/>
      <c r="AK266" s="694"/>
      <c r="AL266" s="694"/>
      <c r="AM266" s="677"/>
      <c r="AN266" s="694"/>
      <c r="AO266" s="694"/>
      <c r="AP266" s="694"/>
      <c r="AQ266" s="677"/>
      <c r="AR266" s="694"/>
      <c r="AS266" s="694"/>
      <c r="AT266" s="694"/>
      <c r="AU266" s="677"/>
      <c r="AV266" s="694"/>
      <c r="AW266" s="694"/>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99</v>
      </c>
      <c r="Z267" s="131"/>
      <c r="AA267" s="187"/>
      <c r="AB267" s="603"/>
      <c r="AC267" s="589"/>
      <c r="AD267" s="589"/>
      <c r="AE267" s="677"/>
      <c r="AF267" s="694"/>
      <c r="AG267" s="694"/>
      <c r="AH267" s="694"/>
      <c r="AI267" s="677"/>
      <c r="AJ267" s="694"/>
      <c r="AK267" s="694"/>
      <c r="AL267" s="694"/>
      <c r="AM267" s="677"/>
      <c r="AN267" s="694"/>
      <c r="AO267" s="694"/>
      <c r="AP267" s="694"/>
      <c r="AQ267" s="677"/>
      <c r="AR267" s="694"/>
      <c r="AS267" s="694"/>
      <c r="AT267" s="694"/>
      <c r="AU267" s="677"/>
      <c r="AV267" s="694"/>
      <c r="AW267" s="694"/>
      <c r="AX267" s="830"/>
      <c r="AY267">
        <f>$AY$264</f>
        <v>0</v>
      </c>
    </row>
    <row r="268" spans="1:51" ht="18.75" hidden="1" customHeight="1">
      <c r="A268" s="38"/>
      <c r="B268" s="107"/>
      <c r="C268" s="143"/>
      <c r="D268" s="107"/>
      <c r="E268" s="143"/>
      <c r="F268" s="235"/>
      <c r="G268" s="307" t="s">
        <v>338</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42</v>
      </c>
      <c r="AC268" s="355"/>
      <c r="AD268" s="496"/>
      <c r="AE268" s="435" t="s">
        <v>439</v>
      </c>
      <c r="AF268" s="345"/>
      <c r="AG268" s="345"/>
      <c r="AH268" s="413"/>
      <c r="AI268" s="435" t="s">
        <v>80</v>
      </c>
      <c r="AJ268" s="345"/>
      <c r="AK268" s="345"/>
      <c r="AL268" s="413"/>
      <c r="AM268" s="435" t="s">
        <v>193</v>
      </c>
      <c r="AN268" s="345"/>
      <c r="AO268" s="345"/>
      <c r="AP268" s="413"/>
      <c r="AQ268" s="601" t="s">
        <v>320</v>
      </c>
      <c r="AR268" s="355"/>
      <c r="AS268" s="355"/>
      <c r="AT268" s="496"/>
      <c r="AU268" s="780" t="s">
        <v>342</v>
      </c>
      <c r="AV268" s="780"/>
      <c r="AW268" s="780"/>
      <c r="AX268" s="82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7"/>
      <c r="AR269" s="768"/>
      <c r="AS269" s="346" t="s">
        <v>321</v>
      </c>
      <c r="AT269" s="414"/>
      <c r="AU269" s="682"/>
      <c r="AV269" s="682"/>
      <c r="AW269" s="346" t="s">
        <v>295</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339</v>
      </c>
      <c r="Z270" s="510"/>
      <c r="AA270" s="558"/>
      <c r="AB270" s="602"/>
      <c r="AC270" s="590"/>
      <c r="AD270" s="590"/>
      <c r="AE270" s="677"/>
      <c r="AF270" s="694"/>
      <c r="AG270" s="694"/>
      <c r="AH270" s="694"/>
      <c r="AI270" s="677"/>
      <c r="AJ270" s="694"/>
      <c r="AK270" s="694"/>
      <c r="AL270" s="694"/>
      <c r="AM270" s="677"/>
      <c r="AN270" s="694"/>
      <c r="AO270" s="694"/>
      <c r="AP270" s="694"/>
      <c r="AQ270" s="677"/>
      <c r="AR270" s="694"/>
      <c r="AS270" s="694"/>
      <c r="AT270" s="694"/>
      <c r="AU270" s="677"/>
      <c r="AV270" s="694"/>
      <c r="AW270" s="694"/>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99</v>
      </c>
      <c r="Z271" s="131"/>
      <c r="AA271" s="187"/>
      <c r="AB271" s="603"/>
      <c r="AC271" s="589"/>
      <c r="AD271" s="589"/>
      <c r="AE271" s="677"/>
      <c r="AF271" s="694"/>
      <c r="AG271" s="694"/>
      <c r="AH271" s="694"/>
      <c r="AI271" s="677"/>
      <c r="AJ271" s="694"/>
      <c r="AK271" s="694"/>
      <c r="AL271" s="694"/>
      <c r="AM271" s="677"/>
      <c r="AN271" s="694"/>
      <c r="AO271" s="694"/>
      <c r="AP271" s="694"/>
      <c r="AQ271" s="677"/>
      <c r="AR271" s="694"/>
      <c r="AS271" s="694"/>
      <c r="AT271" s="694"/>
      <c r="AU271" s="677"/>
      <c r="AV271" s="694"/>
      <c r="AW271" s="694"/>
      <c r="AX271" s="830"/>
      <c r="AY271">
        <f>$AY$268</f>
        <v>0</v>
      </c>
    </row>
    <row r="272" spans="1:51" ht="22.5" hidden="1" customHeight="1">
      <c r="A272" s="38"/>
      <c r="B272" s="107"/>
      <c r="C272" s="143"/>
      <c r="D272" s="107"/>
      <c r="E272" s="143"/>
      <c r="F272" s="235"/>
      <c r="G272" s="309" t="s">
        <v>30</v>
      </c>
      <c r="H272" s="345"/>
      <c r="I272" s="345"/>
      <c r="J272" s="345"/>
      <c r="K272" s="345"/>
      <c r="L272" s="345"/>
      <c r="M272" s="345"/>
      <c r="N272" s="345"/>
      <c r="O272" s="345"/>
      <c r="P272" s="413"/>
      <c r="Q272" s="435" t="s">
        <v>422</v>
      </c>
      <c r="R272" s="345"/>
      <c r="S272" s="345"/>
      <c r="T272" s="345"/>
      <c r="U272" s="345"/>
      <c r="V272" s="345"/>
      <c r="W272" s="345"/>
      <c r="X272" s="345"/>
      <c r="Y272" s="345"/>
      <c r="Z272" s="345"/>
      <c r="AA272" s="345"/>
      <c r="AB272" s="604" t="s">
        <v>425</v>
      </c>
      <c r="AC272" s="345"/>
      <c r="AD272" s="413"/>
      <c r="AE272" s="435" t="s">
        <v>346</v>
      </c>
      <c r="AF272" s="345"/>
      <c r="AG272" s="345"/>
      <c r="AH272" s="345"/>
      <c r="AI272" s="345"/>
      <c r="AJ272" s="345"/>
      <c r="AK272" s="345"/>
      <c r="AL272" s="345"/>
      <c r="AM272" s="345"/>
      <c r="AN272" s="345"/>
      <c r="AO272" s="345"/>
      <c r="AP272" s="345"/>
      <c r="AQ272" s="345"/>
      <c r="AR272" s="345"/>
      <c r="AS272" s="345"/>
      <c r="AT272" s="345"/>
      <c r="AU272" s="345"/>
      <c r="AV272" s="345"/>
      <c r="AW272" s="345"/>
      <c r="AX272" s="83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3"/>
      <c r="AD274" s="623"/>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4"/>
      <c r="AD275" s="624"/>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4"/>
      <c r="AD276" s="624"/>
      <c r="AE276" s="166" t="s">
        <v>347</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4"/>
      <c r="AD277" s="624"/>
      <c r="AE277" s="191"/>
      <c r="AF277" s="238"/>
      <c r="AG277" s="238"/>
      <c r="AH277" s="238"/>
      <c r="AI277" s="238"/>
      <c r="AJ277" s="238"/>
      <c r="AK277" s="238"/>
      <c r="AL277" s="238"/>
      <c r="AM277" s="238"/>
      <c r="AN277" s="238"/>
      <c r="AO277" s="238"/>
      <c r="AP277" s="238"/>
      <c r="AQ277" s="238"/>
      <c r="AR277" s="238"/>
      <c r="AS277" s="238"/>
      <c r="AT277" s="238"/>
      <c r="AU277" s="238"/>
      <c r="AV277" s="238"/>
      <c r="AW277" s="238"/>
      <c r="AX277" s="834"/>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5"/>
      <c r="AD278" s="625"/>
      <c r="AE278" s="194"/>
      <c r="AF278" s="241"/>
      <c r="AG278" s="241"/>
      <c r="AH278" s="241"/>
      <c r="AI278" s="241"/>
      <c r="AJ278" s="241"/>
      <c r="AK278" s="241"/>
      <c r="AL278" s="241"/>
      <c r="AM278" s="241"/>
      <c r="AN278" s="241"/>
      <c r="AO278" s="241"/>
      <c r="AP278" s="241"/>
      <c r="AQ278" s="241"/>
      <c r="AR278" s="241"/>
      <c r="AS278" s="241"/>
      <c r="AT278" s="241"/>
      <c r="AU278" s="241"/>
      <c r="AV278" s="241"/>
      <c r="AW278" s="241"/>
      <c r="AX278" s="835"/>
      <c r="AY278">
        <f t="shared" si="16"/>
        <v>0</v>
      </c>
    </row>
    <row r="279" spans="1:51" ht="22.5" hidden="1" customHeight="1">
      <c r="A279" s="38"/>
      <c r="B279" s="107"/>
      <c r="C279" s="143"/>
      <c r="D279" s="107"/>
      <c r="E279" s="143"/>
      <c r="F279" s="235"/>
      <c r="G279" s="309" t="s">
        <v>30</v>
      </c>
      <c r="H279" s="345"/>
      <c r="I279" s="345"/>
      <c r="J279" s="345"/>
      <c r="K279" s="345"/>
      <c r="L279" s="345"/>
      <c r="M279" s="345"/>
      <c r="N279" s="345"/>
      <c r="O279" s="345"/>
      <c r="P279" s="413"/>
      <c r="Q279" s="435" t="s">
        <v>422</v>
      </c>
      <c r="R279" s="345"/>
      <c r="S279" s="345"/>
      <c r="T279" s="345"/>
      <c r="U279" s="345"/>
      <c r="V279" s="345"/>
      <c r="W279" s="345"/>
      <c r="X279" s="345"/>
      <c r="Y279" s="345"/>
      <c r="Z279" s="345"/>
      <c r="AA279" s="345"/>
      <c r="AB279" s="604" t="s">
        <v>425</v>
      </c>
      <c r="AC279" s="345"/>
      <c r="AD279" s="413"/>
      <c r="AE279" s="678" t="s">
        <v>346</v>
      </c>
      <c r="AF279" s="698"/>
      <c r="AG279" s="698"/>
      <c r="AH279" s="698"/>
      <c r="AI279" s="698"/>
      <c r="AJ279" s="698"/>
      <c r="AK279" s="698"/>
      <c r="AL279" s="698"/>
      <c r="AM279" s="698"/>
      <c r="AN279" s="698"/>
      <c r="AO279" s="698"/>
      <c r="AP279" s="698"/>
      <c r="AQ279" s="698"/>
      <c r="AR279" s="698"/>
      <c r="AS279" s="698"/>
      <c r="AT279" s="698"/>
      <c r="AU279" s="698"/>
      <c r="AV279" s="698"/>
      <c r="AW279" s="698"/>
      <c r="AX279" s="81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9"/>
      <c r="AF280" s="699"/>
      <c r="AG280" s="699"/>
      <c r="AH280" s="699"/>
      <c r="AI280" s="699"/>
      <c r="AJ280" s="699"/>
      <c r="AK280" s="699"/>
      <c r="AL280" s="699"/>
      <c r="AM280" s="699"/>
      <c r="AN280" s="699"/>
      <c r="AO280" s="699"/>
      <c r="AP280" s="699"/>
      <c r="AQ280" s="699"/>
      <c r="AR280" s="699"/>
      <c r="AS280" s="699"/>
      <c r="AT280" s="699"/>
      <c r="AU280" s="699"/>
      <c r="AV280" s="699"/>
      <c r="AW280" s="699"/>
      <c r="AX280" s="836"/>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3"/>
      <c r="AD281" s="623"/>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4"/>
      <c r="AD282" s="624"/>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4"/>
      <c r="AD283" s="624"/>
      <c r="AE283" s="166" t="s">
        <v>347</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4"/>
      <c r="AD284" s="624"/>
      <c r="AE284" s="191"/>
      <c r="AF284" s="238"/>
      <c r="AG284" s="238"/>
      <c r="AH284" s="238"/>
      <c r="AI284" s="238"/>
      <c r="AJ284" s="238"/>
      <c r="AK284" s="238"/>
      <c r="AL284" s="238"/>
      <c r="AM284" s="238"/>
      <c r="AN284" s="238"/>
      <c r="AO284" s="238"/>
      <c r="AP284" s="238"/>
      <c r="AQ284" s="238"/>
      <c r="AR284" s="238"/>
      <c r="AS284" s="238"/>
      <c r="AT284" s="238"/>
      <c r="AU284" s="238"/>
      <c r="AV284" s="238"/>
      <c r="AW284" s="238"/>
      <c r="AX284" s="834"/>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5"/>
      <c r="AD285" s="625"/>
      <c r="AE285" s="194"/>
      <c r="AF285" s="241"/>
      <c r="AG285" s="241"/>
      <c r="AH285" s="241"/>
      <c r="AI285" s="241"/>
      <c r="AJ285" s="241"/>
      <c r="AK285" s="241"/>
      <c r="AL285" s="241"/>
      <c r="AM285" s="241"/>
      <c r="AN285" s="241"/>
      <c r="AO285" s="241"/>
      <c r="AP285" s="241"/>
      <c r="AQ285" s="241"/>
      <c r="AR285" s="241"/>
      <c r="AS285" s="241"/>
      <c r="AT285" s="241"/>
      <c r="AU285" s="241"/>
      <c r="AV285" s="241"/>
      <c r="AW285" s="241"/>
      <c r="AX285" s="835"/>
      <c r="AY285">
        <f t="shared" si="17"/>
        <v>0</v>
      </c>
    </row>
    <row r="286" spans="1:51" ht="22.5" hidden="1" customHeight="1">
      <c r="A286" s="38"/>
      <c r="B286" s="107"/>
      <c r="C286" s="143"/>
      <c r="D286" s="107"/>
      <c r="E286" s="143"/>
      <c r="F286" s="235"/>
      <c r="G286" s="309" t="s">
        <v>30</v>
      </c>
      <c r="H286" s="345"/>
      <c r="I286" s="345"/>
      <c r="J286" s="345"/>
      <c r="K286" s="345"/>
      <c r="L286" s="345"/>
      <c r="M286" s="345"/>
      <c r="N286" s="345"/>
      <c r="O286" s="345"/>
      <c r="P286" s="413"/>
      <c r="Q286" s="435" t="s">
        <v>422</v>
      </c>
      <c r="R286" s="345"/>
      <c r="S286" s="345"/>
      <c r="T286" s="345"/>
      <c r="U286" s="345"/>
      <c r="V286" s="345"/>
      <c r="W286" s="345"/>
      <c r="X286" s="345"/>
      <c r="Y286" s="345"/>
      <c r="Z286" s="345"/>
      <c r="AA286" s="345"/>
      <c r="AB286" s="604" t="s">
        <v>425</v>
      </c>
      <c r="AC286" s="345"/>
      <c r="AD286" s="413"/>
      <c r="AE286" s="678" t="s">
        <v>346</v>
      </c>
      <c r="AF286" s="698"/>
      <c r="AG286" s="698"/>
      <c r="AH286" s="698"/>
      <c r="AI286" s="698"/>
      <c r="AJ286" s="698"/>
      <c r="AK286" s="698"/>
      <c r="AL286" s="698"/>
      <c r="AM286" s="698"/>
      <c r="AN286" s="698"/>
      <c r="AO286" s="698"/>
      <c r="AP286" s="698"/>
      <c r="AQ286" s="698"/>
      <c r="AR286" s="698"/>
      <c r="AS286" s="698"/>
      <c r="AT286" s="698"/>
      <c r="AU286" s="698"/>
      <c r="AV286" s="698"/>
      <c r="AW286" s="698"/>
      <c r="AX286" s="81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9"/>
      <c r="AF287" s="699"/>
      <c r="AG287" s="699"/>
      <c r="AH287" s="699"/>
      <c r="AI287" s="699"/>
      <c r="AJ287" s="699"/>
      <c r="AK287" s="699"/>
      <c r="AL287" s="699"/>
      <c r="AM287" s="699"/>
      <c r="AN287" s="699"/>
      <c r="AO287" s="699"/>
      <c r="AP287" s="699"/>
      <c r="AQ287" s="699"/>
      <c r="AR287" s="699"/>
      <c r="AS287" s="699"/>
      <c r="AT287" s="699"/>
      <c r="AU287" s="699"/>
      <c r="AV287" s="699"/>
      <c r="AW287" s="699"/>
      <c r="AX287" s="836"/>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3"/>
      <c r="AD288" s="623"/>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4"/>
      <c r="AD289" s="624"/>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4"/>
      <c r="AD290" s="624"/>
      <c r="AE290" s="166" t="s">
        <v>347</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4"/>
      <c r="AD291" s="624"/>
      <c r="AE291" s="191"/>
      <c r="AF291" s="238"/>
      <c r="AG291" s="238"/>
      <c r="AH291" s="238"/>
      <c r="AI291" s="238"/>
      <c r="AJ291" s="238"/>
      <c r="AK291" s="238"/>
      <c r="AL291" s="238"/>
      <c r="AM291" s="238"/>
      <c r="AN291" s="238"/>
      <c r="AO291" s="238"/>
      <c r="AP291" s="238"/>
      <c r="AQ291" s="238"/>
      <c r="AR291" s="238"/>
      <c r="AS291" s="238"/>
      <c r="AT291" s="238"/>
      <c r="AU291" s="238"/>
      <c r="AV291" s="238"/>
      <c r="AW291" s="238"/>
      <c r="AX291" s="834"/>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5"/>
      <c r="AD292" s="625"/>
      <c r="AE292" s="194"/>
      <c r="AF292" s="241"/>
      <c r="AG292" s="241"/>
      <c r="AH292" s="241"/>
      <c r="AI292" s="241"/>
      <c r="AJ292" s="241"/>
      <c r="AK292" s="241"/>
      <c r="AL292" s="241"/>
      <c r="AM292" s="241"/>
      <c r="AN292" s="241"/>
      <c r="AO292" s="241"/>
      <c r="AP292" s="241"/>
      <c r="AQ292" s="241"/>
      <c r="AR292" s="241"/>
      <c r="AS292" s="241"/>
      <c r="AT292" s="241"/>
      <c r="AU292" s="241"/>
      <c r="AV292" s="241"/>
      <c r="AW292" s="241"/>
      <c r="AX292" s="835"/>
      <c r="AY292">
        <f t="shared" si="18"/>
        <v>0</v>
      </c>
    </row>
    <row r="293" spans="1:51" ht="22.5" hidden="1" customHeight="1">
      <c r="A293" s="38"/>
      <c r="B293" s="107"/>
      <c r="C293" s="143"/>
      <c r="D293" s="107"/>
      <c r="E293" s="143"/>
      <c r="F293" s="235"/>
      <c r="G293" s="309" t="s">
        <v>30</v>
      </c>
      <c r="H293" s="345"/>
      <c r="I293" s="345"/>
      <c r="J293" s="345"/>
      <c r="K293" s="345"/>
      <c r="L293" s="345"/>
      <c r="M293" s="345"/>
      <c r="N293" s="345"/>
      <c r="O293" s="345"/>
      <c r="P293" s="413"/>
      <c r="Q293" s="435" t="s">
        <v>422</v>
      </c>
      <c r="R293" s="345"/>
      <c r="S293" s="345"/>
      <c r="T293" s="345"/>
      <c r="U293" s="345"/>
      <c r="V293" s="345"/>
      <c r="W293" s="345"/>
      <c r="X293" s="345"/>
      <c r="Y293" s="345"/>
      <c r="Z293" s="345"/>
      <c r="AA293" s="345"/>
      <c r="AB293" s="604" t="s">
        <v>425</v>
      </c>
      <c r="AC293" s="345"/>
      <c r="AD293" s="413"/>
      <c r="AE293" s="678" t="s">
        <v>346</v>
      </c>
      <c r="AF293" s="698"/>
      <c r="AG293" s="698"/>
      <c r="AH293" s="698"/>
      <c r="AI293" s="698"/>
      <c r="AJ293" s="698"/>
      <c r="AK293" s="698"/>
      <c r="AL293" s="698"/>
      <c r="AM293" s="698"/>
      <c r="AN293" s="698"/>
      <c r="AO293" s="698"/>
      <c r="AP293" s="698"/>
      <c r="AQ293" s="698"/>
      <c r="AR293" s="698"/>
      <c r="AS293" s="698"/>
      <c r="AT293" s="698"/>
      <c r="AU293" s="698"/>
      <c r="AV293" s="698"/>
      <c r="AW293" s="698"/>
      <c r="AX293" s="81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9"/>
      <c r="AF294" s="699"/>
      <c r="AG294" s="699"/>
      <c r="AH294" s="699"/>
      <c r="AI294" s="699"/>
      <c r="AJ294" s="699"/>
      <c r="AK294" s="699"/>
      <c r="AL294" s="699"/>
      <c r="AM294" s="699"/>
      <c r="AN294" s="699"/>
      <c r="AO294" s="699"/>
      <c r="AP294" s="699"/>
      <c r="AQ294" s="699"/>
      <c r="AR294" s="699"/>
      <c r="AS294" s="699"/>
      <c r="AT294" s="699"/>
      <c r="AU294" s="699"/>
      <c r="AV294" s="699"/>
      <c r="AW294" s="699"/>
      <c r="AX294" s="836"/>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3"/>
      <c r="AD295" s="623"/>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4"/>
      <c r="AD296" s="624"/>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4"/>
      <c r="AD297" s="624"/>
      <c r="AE297" s="166" t="s">
        <v>347</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4"/>
      <c r="AD298" s="624"/>
      <c r="AE298" s="191"/>
      <c r="AF298" s="238"/>
      <c r="AG298" s="238"/>
      <c r="AH298" s="238"/>
      <c r="AI298" s="238"/>
      <c r="AJ298" s="238"/>
      <c r="AK298" s="238"/>
      <c r="AL298" s="238"/>
      <c r="AM298" s="238"/>
      <c r="AN298" s="238"/>
      <c r="AO298" s="238"/>
      <c r="AP298" s="238"/>
      <c r="AQ298" s="238"/>
      <c r="AR298" s="238"/>
      <c r="AS298" s="238"/>
      <c r="AT298" s="238"/>
      <c r="AU298" s="238"/>
      <c r="AV298" s="238"/>
      <c r="AW298" s="238"/>
      <c r="AX298" s="834"/>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5"/>
      <c r="AD299" s="625"/>
      <c r="AE299" s="194"/>
      <c r="AF299" s="241"/>
      <c r="AG299" s="241"/>
      <c r="AH299" s="241"/>
      <c r="AI299" s="241"/>
      <c r="AJ299" s="241"/>
      <c r="AK299" s="241"/>
      <c r="AL299" s="241"/>
      <c r="AM299" s="241"/>
      <c r="AN299" s="241"/>
      <c r="AO299" s="241"/>
      <c r="AP299" s="241"/>
      <c r="AQ299" s="241"/>
      <c r="AR299" s="241"/>
      <c r="AS299" s="241"/>
      <c r="AT299" s="241"/>
      <c r="AU299" s="241"/>
      <c r="AV299" s="241"/>
      <c r="AW299" s="241"/>
      <c r="AX299" s="835"/>
      <c r="AY299">
        <f t="shared" si="19"/>
        <v>0</v>
      </c>
    </row>
    <row r="300" spans="1:51" ht="22.5" hidden="1" customHeight="1">
      <c r="A300" s="38"/>
      <c r="B300" s="107"/>
      <c r="C300" s="143"/>
      <c r="D300" s="107"/>
      <c r="E300" s="143"/>
      <c r="F300" s="235"/>
      <c r="G300" s="309" t="s">
        <v>30</v>
      </c>
      <c r="H300" s="345"/>
      <c r="I300" s="345"/>
      <c r="J300" s="345"/>
      <c r="K300" s="345"/>
      <c r="L300" s="345"/>
      <c r="M300" s="345"/>
      <c r="N300" s="345"/>
      <c r="O300" s="345"/>
      <c r="P300" s="413"/>
      <c r="Q300" s="435" t="s">
        <v>422</v>
      </c>
      <c r="R300" s="345"/>
      <c r="S300" s="345"/>
      <c r="T300" s="345"/>
      <c r="U300" s="345"/>
      <c r="V300" s="345"/>
      <c r="W300" s="345"/>
      <c r="X300" s="345"/>
      <c r="Y300" s="345"/>
      <c r="Z300" s="345"/>
      <c r="AA300" s="345"/>
      <c r="AB300" s="604" t="s">
        <v>425</v>
      </c>
      <c r="AC300" s="345"/>
      <c r="AD300" s="413"/>
      <c r="AE300" s="678" t="s">
        <v>346</v>
      </c>
      <c r="AF300" s="698"/>
      <c r="AG300" s="698"/>
      <c r="AH300" s="698"/>
      <c r="AI300" s="698"/>
      <c r="AJ300" s="698"/>
      <c r="AK300" s="698"/>
      <c r="AL300" s="698"/>
      <c r="AM300" s="698"/>
      <c r="AN300" s="698"/>
      <c r="AO300" s="698"/>
      <c r="AP300" s="698"/>
      <c r="AQ300" s="698"/>
      <c r="AR300" s="698"/>
      <c r="AS300" s="698"/>
      <c r="AT300" s="698"/>
      <c r="AU300" s="698"/>
      <c r="AV300" s="698"/>
      <c r="AW300" s="698"/>
      <c r="AX300" s="81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9"/>
      <c r="AF301" s="699"/>
      <c r="AG301" s="699"/>
      <c r="AH301" s="699"/>
      <c r="AI301" s="699"/>
      <c r="AJ301" s="699"/>
      <c r="AK301" s="699"/>
      <c r="AL301" s="699"/>
      <c r="AM301" s="699"/>
      <c r="AN301" s="699"/>
      <c r="AO301" s="699"/>
      <c r="AP301" s="699"/>
      <c r="AQ301" s="699"/>
      <c r="AR301" s="699"/>
      <c r="AS301" s="699"/>
      <c r="AT301" s="699"/>
      <c r="AU301" s="699"/>
      <c r="AV301" s="699"/>
      <c r="AW301" s="699"/>
      <c r="AX301" s="836"/>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3"/>
      <c r="AD302" s="623"/>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4"/>
      <c r="AD303" s="624"/>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4"/>
      <c r="AD304" s="624"/>
      <c r="AE304" s="680" t="s">
        <v>347</v>
      </c>
      <c r="AF304" s="680"/>
      <c r="AG304" s="680"/>
      <c r="AH304" s="680"/>
      <c r="AI304" s="680"/>
      <c r="AJ304" s="680"/>
      <c r="AK304" s="680"/>
      <c r="AL304" s="680"/>
      <c r="AM304" s="680"/>
      <c r="AN304" s="680"/>
      <c r="AO304" s="680"/>
      <c r="AP304" s="680"/>
      <c r="AQ304" s="680"/>
      <c r="AR304" s="680"/>
      <c r="AS304" s="680"/>
      <c r="AT304" s="680"/>
      <c r="AU304" s="680"/>
      <c r="AV304" s="680"/>
      <c r="AW304" s="680"/>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4"/>
      <c r="AD305" s="624"/>
      <c r="AE305" s="191"/>
      <c r="AF305" s="238"/>
      <c r="AG305" s="238"/>
      <c r="AH305" s="238"/>
      <c r="AI305" s="238"/>
      <c r="AJ305" s="238"/>
      <c r="AK305" s="238"/>
      <c r="AL305" s="238"/>
      <c r="AM305" s="238"/>
      <c r="AN305" s="238"/>
      <c r="AO305" s="238"/>
      <c r="AP305" s="238"/>
      <c r="AQ305" s="238"/>
      <c r="AR305" s="238"/>
      <c r="AS305" s="238"/>
      <c r="AT305" s="238"/>
      <c r="AU305" s="238"/>
      <c r="AV305" s="238"/>
      <c r="AW305" s="238"/>
      <c r="AX305" s="834"/>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5"/>
      <c r="AD306" s="625"/>
      <c r="AE306" s="194"/>
      <c r="AF306" s="241"/>
      <c r="AG306" s="241"/>
      <c r="AH306" s="241"/>
      <c r="AI306" s="241"/>
      <c r="AJ306" s="241"/>
      <c r="AK306" s="241"/>
      <c r="AL306" s="241"/>
      <c r="AM306" s="241"/>
      <c r="AN306" s="241"/>
      <c r="AO306" s="241"/>
      <c r="AP306" s="241"/>
      <c r="AQ306" s="241"/>
      <c r="AR306" s="241"/>
      <c r="AS306" s="241"/>
      <c r="AT306" s="241"/>
      <c r="AU306" s="241"/>
      <c r="AV306" s="241"/>
      <c r="AW306" s="241"/>
      <c r="AX306" s="835"/>
      <c r="AY306">
        <f t="shared" si="20"/>
        <v>0</v>
      </c>
    </row>
    <row r="307" spans="1:51" ht="23.25" hidden="1" customHeight="1">
      <c r="A307" s="38"/>
      <c r="B307" s="107"/>
      <c r="C307" s="143"/>
      <c r="D307" s="107"/>
      <c r="E307" s="190" t="s">
        <v>384</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4"/>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364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7"/>
      <c r="AY310">
        <f>COUNTA($G$310)</f>
        <v>0</v>
      </c>
    </row>
    <row r="311" spans="1:51" ht="45" hidden="1" customHeight="1">
      <c r="A311" s="38"/>
      <c r="B311" s="107"/>
      <c r="C311" s="143"/>
      <c r="D311" s="107"/>
      <c r="E311" s="189" t="s">
        <v>362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8"/>
      <c r="AY311">
        <f>$AY$310</f>
        <v>0</v>
      </c>
    </row>
    <row r="312" spans="1:51" ht="18.75" hidden="1" customHeight="1">
      <c r="A312" s="38"/>
      <c r="B312" s="107"/>
      <c r="C312" s="143"/>
      <c r="D312" s="107"/>
      <c r="E312" s="145" t="s">
        <v>314</v>
      </c>
      <c r="F312" s="234"/>
      <c r="G312" s="307" t="s">
        <v>338</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42</v>
      </c>
      <c r="AC312" s="355"/>
      <c r="AD312" s="496"/>
      <c r="AE312" s="435" t="s">
        <v>439</v>
      </c>
      <c r="AF312" s="345"/>
      <c r="AG312" s="345"/>
      <c r="AH312" s="413"/>
      <c r="AI312" s="435" t="s">
        <v>80</v>
      </c>
      <c r="AJ312" s="345"/>
      <c r="AK312" s="345"/>
      <c r="AL312" s="413"/>
      <c r="AM312" s="435" t="s">
        <v>193</v>
      </c>
      <c r="AN312" s="345"/>
      <c r="AO312" s="345"/>
      <c r="AP312" s="413"/>
      <c r="AQ312" s="601" t="s">
        <v>320</v>
      </c>
      <c r="AR312" s="355"/>
      <c r="AS312" s="355"/>
      <c r="AT312" s="496"/>
      <c r="AU312" s="780" t="s">
        <v>342</v>
      </c>
      <c r="AV312" s="780"/>
      <c r="AW312" s="780"/>
      <c r="AX312" s="82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7"/>
      <c r="AR313" s="768"/>
      <c r="AS313" s="346" t="s">
        <v>321</v>
      </c>
      <c r="AT313" s="414"/>
      <c r="AU313" s="682"/>
      <c r="AV313" s="682"/>
      <c r="AW313" s="346" t="s">
        <v>295</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339</v>
      </c>
      <c r="Z314" s="510"/>
      <c r="AA314" s="558"/>
      <c r="AB314" s="602"/>
      <c r="AC314" s="590"/>
      <c r="AD314" s="590"/>
      <c r="AE314" s="677"/>
      <c r="AF314" s="694"/>
      <c r="AG314" s="694"/>
      <c r="AH314" s="694"/>
      <c r="AI314" s="677"/>
      <c r="AJ314" s="694"/>
      <c r="AK314" s="694"/>
      <c r="AL314" s="694"/>
      <c r="AM314" s="677"/>
      <c r="AN314" s="694"/>
      <c r="AO314" s="694"/>
      <c r="AP314" s="694"/>
      <c r="AQ314" s="677"/>
      <c r="AR314" s="694"/>
      <c r="AS314" s="694"/>
      <c r="AT314" s="694"/>
      <c r="AU314" s="677"/>
      <c r="AV314" s="694"/>
      <c r="AW314" s="694"/>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99</v>
      </c>
      <c r="Z315" s="131"/>
      <c r="AA315" s="187"/>
      <c r="AB315" s="603"/>
      <c r="AC315" s="589"/>
      <c r="AD315" s="589"/>
      <c r="AE315" s="677"/>
      <c r="AF315" s="694"/>
      <c r="AG315" s="694"/>
      <c r="AH315" s="694"/>
      <c r="AI315" s="677"/>
      <c r="AJ315" s="694"/>
      <c r="AK315" s="694"/>
      <c r="AL315" s="694"/>
      <c r="AM315" s="677"/>
      <c r="AN315" s="694"/>
      <c r="AO315" s="694"/>
      <c r="AP315" s="694"/>
      <c r="AQ315" s="677"/>
      <c r="AR315" s="694"/>
      <c r="AS315" s="694"/>
      <c r="AT315" s="694"/>
      <c r="AU315" s="677"/>
      <c r="AV315" s="694"/>
      <c r="AW315" s="694"/>
      <c r="AX315" s="830"/>
      <c r="AY315">
        <f>$AY$312</f>
        <v>0</v>
      </c>
    </row>
    <row r="316" spans="1:51" ht="18.75" hidden="1" customHeight="1">
      <c r="A316" s="38"/>
      <c r="B316" s="107"/>
      <c r="C316" s="143"/>
      <c r="D316" s="107"/>
      <c r="E316" s="143"/>
      <c r="F316" s="235"/>
      <c r="G316" s="307" t="s">
        <v>338</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42</v>
      </c>
      <c r="AC316" s="355"/>
      <c r="AD316" s="496"/>
      <c r="AE316" s="435" t="s">
        <v>439</v>
      </c>
      <c r="AF316" s="345"/>
      <c r="AG316" s="345"/>
      <c r="AH316" s="413"/>
      <c r="AI316" s="435" t="s">
        <v>80</v>
      </c>
      <c r="AJ316" s="345"/>
      <c r="AK316" s="345"/>
      <c r="AL316" s="413"/>
      <c r="AM316" s="435" t="s">
        <v>193</v>
      </c>
      <c r="AN316" s="345"/>
      <c r="AO316" s="345"/>
      <c r="AP316" s="413"/>
      <c r="AQ316" s="601" t="s">
        <v>320</v>
      </c>
      <c r="AR316" s="355"/>
      <c r="AS316" s="355"/>
      <c r="AT316" s="496"/>
      <c r="AU316" s="780" t="s">
        <v>342</v>
      </c>
      <c r="AV316" s="780"/>
      <c r="AW316" s="780"/>
      <c r="AX316" s="82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7"/>
      <c r="AR317" s="768"/>
      <c r="AS317" s="346" t="s">
        <v>321</v>
      </c>
      <c r="AT317" s="414"/>
      <c r="AU317" s="682"/>
      <c r="AV317" s="682"/>
      <c r="AW317" s="346" t="s">
        <v>295</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339</v>
      </c>
      <c r="Z318" s="510"/>
      <c r="AA318" s="558"/>
      <c r="AB318" s="602"/>
      <c r="AC318" s="590"/>
      <c r="AD318" s="590"/>
      <c r="AE318" s="677"/>
      <c r="AF318" s="694"/>
      <c r="AG318" s="694"/>
      <c r="AH318" s="694"/>
      <c r="AI318" s="677"/>
      <c r="AJ318" s="694"/>
      <c r="AK318" s="694"/>
      <c r="AL318" s="694"/>
      <c r="AM318" s="677"/>
      <c r="AN318" s="694"/>
      <c r="AO318" s="694"/>
      <c r="AP318" s="694"/>
      <c r="AQ318" s="677"/>
      <c r="AR318" s="694"/>
      <c r="AS318" s="694"/>
      <c r="AT318" s="694"/>
      <c r="AU318" s="677"/>
      <c r="AV318" s="694"/>
      <c r="AW318" s="694"/>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99</v>
      </c>
      <c r="Z319" s="131"/>
      <c r="AA319" s="187"/>
      <c r="AB319" s="603"/>
      <c r="AC319" s="589"/>
      <c r="AD319" s="589"/>
      <c r="AE319" s="677"/>
      <c r="AF319" s="694"/>
      <c r="AG319" s="694"/>
      <c r="AH319" s="694"/>
      <c r="AI319" s="677"/>
      <c r="AJ319" s="694"/>
      <c r="AK319" s="694"/>
      <c r="AL319" s="694"/>
      <c r="AM319" s="677"/>
      <c r="AN319" s="694"/>
      <c r="AO319" s="694"/>
      <c r="AP319" s="694"/>
      <c r="AQ319" s="677"/>
      <c r="AR319" s="694"/>
      <c r="AS319" s="694"/>
      <c r="AT319" s="694"/>
      <c r="AU319" s="677"/>
      <c r="AV319" s="694"/>
      <c r="AW319" s="694"/>
      <c r="AX319" s="830"/>
      <c r="AY319">
        <f>$AY$316</f>
        <v>0</v>
      </c>
    </row>
    <row r="320" spans="1:51" ht="18.75" hidden="1" customHeight="1">
      <c r="A320" s="38"/>
      <c r="B320" s="107"/>
      <c r="C320" s="143"/>
      <c r="D320" s="107"/>
      <c r="E320" s="143"/>
      <c r="F320" s="235"/>
      <c r="G320" s="307" t="s">
        <v>338</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42</v>
      </c>
      <c r="AC320" s="355"/>
      <c r="AD320" s="496"/>
      <c r="AE320" s="435" t="s">
        <v>439</v>
      </c>
      <c r="AF320" s="345"/>
      <c r="AG320" s="345"/>
      <c r="AH320" s="413"/>
      <c r="AI320" s="435" t="s">
        <v>80</v>
      </c>
      <c r="AJ320" s="345"/>
      <c r="AK320" s="345"/>
      <c r="AL320" s="413"/>
      <c r="AM320" s="435" t="s">
        <v>193</v>
      </c>
      <c r="AN320" s="345"/>
      <c r="AO320" s="345"/>
      <c r="AP320" s="413"/>
      <c r="AQ320" s="601" t="s">
        <v>320</v>
      </c>
      <c r="AR320" s="355"/>
      <c r="AS320" s="355"/>
      <c r="AT320" s="496"/>
      <c r="AU320" s="780" t="s">
        <v>342</v>
      </c>
      <c r="AV320" s="780"/>
      <c r="AW320" s="780"/>
      <c r="AX320" s="82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7"/>
      <c r="AR321" s="768"/>
      <c r="AS321" s="346" t="s">
        <v>321</v>
      </c>
      <c r="AT321" s="414"/>
      <c r="AU321" s="682"/>
      <c r="AV321" s="682"/>
      <c r="AW321" s="346" t="s">
        <v>295</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339</v>
      </c>
      <c r="Z322" s="510"/>
      <c r="AA322" s="558"/>
      <c r="AB322" s="602"/>
      <c r="AC322" s="590"/>
      <c r="AD322" s="590"/>
      <c r="AE322" s="677"/>
      <c r="AF322" s="694"/>
      <c r="AG322" s="694"/>
      <c r="AH322" s="694"/>
      <c r="AI322" s="677"/>
      <c r="AJ322" s="694"/>
      <c r="AK322" s="694"/>
      <c r="AL322" s="694"/>
      <c r="AM322" s="677"/>
      <c r="AN322" s="694"/>
      <c r="AO322" s="694"/>
      <c r="AP322" s="694"/>
      <c r="AQ322" s="677"/>
      <c r="AR322" s="694"/>
      <c r="AS322" s="694"/>
      <c r="AT322" s="694"/>
      <c r="AU322" s="677"/>
      <c r="AV322" s="694"/>
      <c r="AW322" s="694"/>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99</v>
      </c>
      <c r="Z323" s="131"/>
      <c r="AA323" s="187"/>
      <c r="AB323" s="603"/>
      <c r="AC323" s="589"/>
      <c r="AD323" s="589"/>
      <c r="AE323" s="677"/>
      <c r="AF323" s="694"/>
      <c r="AG323" s="694"/>
      <c r="AH323" s="694"/>
      <c r="AI323" s="677"/>
      <c r="AJ323" s="694"/>
      <c r="AK323" s="694"/>
      <c r="AL323" s="694"/>
      <c r="AM323" s="677"/>
      <c r="AN323" s="694"/>
      <c r="AO323" s="694"/>
      <c r="AP323" s="694"/>
      <c r="AQ323" s="677"/>
      <c r="AR323" s="694"/>
      <c r="AS323" s="694"/>
      <c r="AT323" s="694"/>
      <c r="AU323" s="677"/>
      <c r="AV323" s="694"/>
      <c r="AW323" s="694"/>
      <c r="AX323" s="830"/>
      <c r="AY323">
        <f>$AY$320</f>
        <v>0</v>
      </c>
    </row>
    <row r="324" spans="1:51" ht="18.75" hidden="1" customHeight="1">
      <c r="A324" s="38"/>
      <c r="B324" s="107"/>
      <c r="C324" s="143"/>
      <c r="D324" s="107"/>
      <c r="E324" s="143"/>
      <c r="F324" s="235"/>
      <c r="G324" s="307" t="s">
        <v>338</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42</v>
      </c>
      <c r="AC324" s="355"/>
      <c r="AD324" s="496"/>
      <c r="AE324" s="435" t="s">
        <v>439</v>
      </c>
      <c r="AF324" s="345"/>
      <c r="AG324" s="345"/>
      <c r="AH324" s="413"/>
      <c r="AI324" s="435" t="s">
        <v>80</v>
      </c>
      <c r="AJ324" s="345"/>
      <c r="AK324" s="345"/>
      <c r="AL324" s="413"/>
      <c r="AM324" s="435" t="s">
        <v>193</v>
      </c>
      <c r="AN324" s="345"/>
      <c r="AO324" s="345"/>
      <c r="AP324" s="413"/>
      <c r="AQ324" s="601" t="s">
        <v>320</v>
      </c>
      <c r="AR324" s="355"/>
      <c r="AS324" s="355"/>
      <c r="AT324" s="496"/>
      <c r="AU324" s="780" t="s">
        <v>342</v>
      </c>
      <c r="AV324" s="780"/>
      <c r="AW324" s="780"/>
      <c r="AX324" s="82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7"/>
      <c r="AR325" s="768"/>
      <c r="AS325" s="346" t="s">
        <v>321</v>
      </c>
      <c r="AT325" s="414"/>
      <c r="AU325" s="682"/>
      <c r="AV325" s="682"/>
      <c r="AW325" s="346" t="s">
        <v>295</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339</v>
      </c>
      <c r="Z326" s="510"/>
      <c r="AA326" s="558"/>
      <c r="AB326" s="602"/>
      <c r="AC326" s="590"/>
      <c r="AD326" s="590"/>
      <c r="AE326" s="677"/>
      <c r="AF326" s="694"/>
      <c r="AG326" s="694"/>
      <c r="AH326" s="694"/>
      <c r="AI326" s="677"/>
      <c r="AJ326" s="694"/>
      <c r="AK326" s="694"/>
      <c r="AL326" s="694"/>
      <c r="AM326" s="677"/>
      <c r="AN326" s="694"/>
      <c r="AO326" s="694"/>
      <c r="AP326" s="694"/>
      <c r="AQ326" s="677"/>
      <c r="AR326" s="694"/>
      <c r="AS326" s="694"/>
      <c r="AT326" s="694"/>
      <c r="AU326" s="677"/>
      <c r="AV326" s="694"/>
      <c r="AW326" s="694"/>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99</v>
      </c>
      <c r="Z327" s="131"/>
      <c r="AA327" s="187"/>
      <c r="AB327" s="603"/>
      <c r="AC327" s="589"/>
      <c r="AD327" s="589"/>
      <c r="AE327" s="677"/>
      <c r="AF327" s="694"/>
      <c r="AG327" s="694"/>
      <c r="AH327" s="694"/>
      <c r="AI327" s="677"/>
      <c r="AJ327" s="694"/>
      <c r="AK327" s="694"/>
      <c r="AL327" s="694"/>
      <c r="AM327" s="677"/>
      <c r="AN327" s="694"/>
      <c r="AO327" s="694"/>
      <c r="AP327" s="694"/>
      <c r="AQ327" s="677"/>
      <c r="AR327" s="694"/>
      <c r="AS327" s="694"/>
      <c r="AT327" s="694"/>
      <c r="AU327" s="677"/>
      <c r="AV327" s="694"/>
      <c r="AW327" s="694"/>
      <c r="AX327" s="830"/>
      <c r="AY327">
        <f>$AY$324</f>
        <v>0</v>
      </c>
    </row>
    <row r="328" spans="1:51" ht="18.75" hidden="1" customHeight="1">
      <c r="A328" s="38"/>
      <c r="B328" s="107"/>
      <c r="C328" s="143"/>
      <c r="D328" s="107"/>
      <c r="E328" s="143"/>
      <c r="F328" s="235"/>
      <c r="G328" s="307" t="s">
        <v>338</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42</v>
      </c>
      <c r="AC328" s="355"/>
      <c r="AD328" s="496"/>
      <c r="AE328" s="435" t="s">
        <v>439</v>
      </c>
      <c r="AF328" s="345"/>
      <c r="AG328" s="345"/>
      <c r="AH328" s="413"/>
      <c r="AI328" s="435" t="s">
        <v>80</v>
      </c>
      <c r="AJ328" s="345"/>
      <c r="AK328" s="345"/>
      <c r="AL328" s="413"/>
      <c r="AM328" s="435" t="s">
        <v>193</v>
      </c>
      <c r="AN328" s="345"/>
      <c r="AO328" s="345"/>
      <c r="AP328" s="413"/>
      <c r="AQ328" s="601" t="s">
        <v>320</v>
      </c>
      <c r="AR328" s="355"/>
      <c r="AS328" s="355"/>
      <c r="AT328" s="496"/>
      <c r="AU328" s="780" t="s">
        <v>342</v>
      </c>
      <c r="AV328" s="780"/>
      <c r="AW328" s="780"/>
      <c r="AX328" s="82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7"/>
      <c r="AR329" s="768"/>
      <c r="AS329" s="346" t="s">
        <v>321</v>
      </c>
      <c r="AT329" s="414"/>
      <c r="AU329" s="682"/>
      <c r="AV329" s="682"/>
      <c r="AW329" s="346" t="s">
        <v>295</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339</v>
      </c>
      <c r="Z330" s="510"/>
      <c r="AA330" s="558"/>
      <c r="AB330" s="602"/>
      <c r="AC330" s="590"/>
      <c r="AD330" s="590"/>
      <c r="AE330" s="677"/>
      <c r="AF330" s="694"/>
      <c r="AG330" s="694"/>
      <c r="AH330" s="694"/>
      <c r="AI330" s="677"/>
      <c r="AJ330" s="694"/>
      <c r="AK330" s="694"/>
      <c r="AL330" s="694"/>
      <c r="AM330" s="677"/>
      <c r="AN330" s="694"/>
      <c r="AO330" s="694"/>
      <c r="AP330" s="694"/>
      <c r="AQ330" s="677"/>
      <c r="AR330" s="694"/>
      <c r="AS330" s="694"/>
      <c r="AT330" s="694"/>
      <c r="AU330" s="677"/>
      <c r="AV330" s="694"/>
      <c r="AW330" s="694"/>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99</v>
      </c>
      <c r="Z331" s="131"/>
      <c r="AA331" s="187"/>
      <c r="AB331" s="603"/>
      <c r="AC331" s="589"/>
      <c r="AD331" s="589"/>
      <c r="AE331" s="677"/>
      <c r="AF331" s="694"/>
      <c r="AG331" s="694"/>
      <c r="AH331" s="694"/>
      <c r="AI331" s="677"/>
      <c r="AJ331" s="694"/>
      <c r="AK331" s="694"/>
      <c r="AL331" s="694"/>
      <c r="AM331" s="677"/>
      <c r="AN331" s="694"/>
      <c r="AO331" s="694"/>
      <c r="AP331" s="694"/>
      <c r="AQ331" s="677"/>
      <c r="AR331" s="694"/>
      <c r="AS331" s="694"/>
      <c r="AT331" s="694"/>
      <c r="AU331" s="677"/>
      <c r="AV331" s="694"/>
      <c r="AW331" s="694"/>
      <c r="AX331" s="830"/>
      <c r="AY331">
        <f>$AY$328</f>
        <v>0</v>
      </c>
    </row>
    <row r="332" spans="1:51" ht="22.5" hidden="1" customHeight="1">
      <c r="A332" s="38"/>
      <c r="B332" s="107"/>
      <c r="C332" s="143"/>
      <c r="D332" s="107"/>
      <c r="E332" s="143"/>
      <c r="F332" s="235"/>
      <c r="G332" s="309" t="s">
        <v>30</v>
      </c>
      <c r="H332" s="345"/>
      <c r="I332" s="345"/>
      <c r="J332" s="345"/>
      <c r="K332" s="345"/>
      <c r="L332" s="345"/>
      <c r="M332" s="345"/>
      <c r="N332" s="345"/>
      <c r="O332" s="345"/>
      <c r="P332" s="413"/>
      <c r="Q332" s="435" t="s">
        <v>422</v>
      </c>
      <c r="R332" s="345"/>
      <c r="S332" s="345"/>
      <c r="T332" s="345"/>
      <c r="U332" s="345"/>
      <c r="V332" s="345"/>
      <c r="W332" s="345"/>
      <c r="X332" s="345"/>
      <c r="Y332" s="345"/>
      <c r="Z332" s="345"/>
      <c r="AA332" s="345"/>
      <c r="AB332" s="604" t="s">
        <v>425</v>
      </c>
      <c r="AC332" s="345"/>
      <c r="AD332" s="413"/>
      <c r="AE332" s="435" t="s">
        <v>346</v>
      </c>
      <c r="AF332" s="345"/>
      <c r="AG332" s="345"/>
      <c r="AH332" s="345"/>
      <c r="AI332" s="345"/>
      <c r="AJ332" s="345"/>
      <c r="AK332" s="345"/>
      <c r="AL332" s="345"/>
      <c r="AM332" s="345"/>
      <c r="AN332" s="345"/>
      <c r="AO332" s="345"/>
      <c r="AP332" s="345"/>
      <c r="AQ332" s="345"/>
      <c r="AR332" s="345"/>
      <c r="AS332" s="345"/>
      <c r="AT332" s="345"/>
      <c r="AU332" s="345"/>
      <c r="AV332" s="345"/>
      <c r="AW332" s="345"/>
      <c r="AX332" s="83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3"/>
      <c r="AD334" s="623"/>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4"/>
      <c r="AD335" s="624"/>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4"/>
      <c r="AD336" s="624"/>
      <c r="AE336" s="166" t="s">
        <v>347</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4"/>
      <c r="AD337" s="624"/>
      <c r="AE337" s="191"/>
      <c r="AF337" s="238"/>
      <c r="AG337" s="238"/>
      <c r="AH337" s="238"/>
      <c r="AI337" s="238"/>
      <c r="AJ337" s="238"/>
      <c r="AK337" s="238"/>
      <c r="AL337" s="238"/>
      <c r="AM337" s="238"/>
      <c r="AN337" s="238"/>
      <c r="AO337" s="238"/>
      <c r="AP337" s="238"/>
      <c r="AQ337" s="238"/>
      <c r="AR337" s="238"/>
      <c r="AS337" s="238"/>
      <c r="AT337" s="238"/>
      <c r="AU337" s="238"/>
      <c r="AV337" s="238"/>
      <c r="AW337" s="238"/>
      <c r="AX337" s="834"/>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5"/>
      <c r="AD338" s="625"/>
      <c r="AE338" s="194"/>
      <c r="AF338" s="241"/>
      <c r="AG338" s="241"/>
      <c r="AH338" s="241"/>
      <c r="AI338" s="241"/>
      <c r="AJ338" s="241"/>
      <c r="AK338" s="241"/>
      <c r="AL338" s="241"/>
      <c r="AM338" s="241"/>
      <c r="AN338" s="241"/>
      <c r="AO338" s="241"/>
      <c r="AP338" s="241"/>
      <c r="AQ338" s="241"/>
      <c r="AR338" s="241"/>
      <c r="AS338" s="241"/>
      <c r="AT338" s="241"/>
      <c r="AU338" s="241"/>
      <c r="AV338" s="241"/>
      <c r="AW338" s="241"/>
      <c r="AX338" s="835"/>
      <c r="AY338">
        <f t="shared" si="21"/>
        <v>0</v>
      </c>
    </row>
    <row r="339" spans="1:51" ht="22.5" hidden="1" customHeight="1">
      <c r="A339" s="38"/>
      <c r="B339" s="107"/>
      <c r="C339" s="143"/>
      <c r="D339" s="107"/>
      <c r="E339" s="143"/>
      <c r="F339" s="235"/>
      <c r="G339" s="309" t="s">
        <v>30</v>
      </c>
      <c r="H339" s="345"/>
      <c r="I339" s="345"/>
      <c r="J339" s="345"/>
      <c r="K339" s="345"/>
      <c r="L339" s="345"/>
      <c r="M339" s="345"/>
      <c r="N339" s="345"/>
      <c r="O339" s="345"/>
      <c r="P339" s="413"/>
      <c r="Q339" s="435" t="s">
        <v>422</v>
      </c>
      <c r="R339" s="345"/>
      <c r="S339" s="345"/>
      <c r="T339" s="345"/>
      <c r="U339" s="345"/>
      <c r="V339" s="345"/>
      <c r="W339" s="345"/>
      <c r="X339" s="345"/>
      <c r="Y339" s="345"/>
      <c r="Z339" s="345"/>
      <c r="AA339" s="345"/>
      <c r="AB339" s="604" t="s">
        <v>425</v>
      </c>
      <c r="AC339" s="345"/>
      <c r="AD339" s="413"/>
      <c r="AE339" s="678" t="s">
        <v>346</v>
      </c>
      <c r="AF339" s="698"/>
      <c r="AG339" s="698"/>
      <c r="AH339" s="698"/>
      <c r="AI339" s="698"/>
      <c r="AJ339" s="698"/>
      <c r="AK339" s="698"/>
      <c r="AL339" s="698"/>
      <c r="AM339" s="698"/>
      <c r="AN339" s="698"/>
      <c r="AO339" s="698"/>
      <c r="AP339" s="698"/>
      <c r="AQ339" s="698"/>
      <c r="AR339" s="698"/>
      <c r="AS339" s="698"/>
      <c r="AT339" s="698"/>
      <c r="AU339" s="698"/>
      <c r="AV339" s="698"/>
      <c r="AW339" s="698"/>
      <c r="AX339" s="81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9"/>
      <c r="AF340" s="699"/>
      <c r="AG340" s="699"/>
      <c r="AH340" s="699"/>
      <c r="AI340" s="699"/>
      <c r="AJ340" s="699"/>
      <c r="AK340" s="699"/>
      <c r="AL340" s="699"/>
      <c r="AM340" s="699"/>
      <c r="AN340" s="699"/>
      <c r="AO340" s="699"/>
      <c r="AP340" s="699"/>
      <c r="AQ340" s="699"/>
      <c r="AR340" s="699"/>
      <c r="AS340" s="699"/>
      <c r="AT340" s="699"/>
      <c r="AU340" s="699"/>
      <c r="AV340" s="699"/>
      <c r="AW340" s="699"/>
      <c r="AX340" s="836"/>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3"/>
      <c r="AD341" s="623"/>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4"/>
      <c r="AD342" s="624"/>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4"/>
      <c r="AD343" s="624"/>
      <c r="AE343" s="166" t="s">
        <v>347</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4"/>
      <c r="AD344" s="624"/>
      <c r="AE344" s="191"/>
      <c r="AF344" s="238"/>
      <c r="AG344" s="238"/>
      <c r="AH344" s="238"/>
      <c r="AI344" s="238"/>
      <c r="AJ344" s="238"/>
      <c r="AK344" s="238"/>
      <c r="AL344" s="238"/>
      <c r="AM344" s="238"/>
      <c r="AN344" s="238"/>
      <c r="AO344" s="238"/>
      <c r="AP344" s="238"/>
      <c r="AQ344" s="238"/>
      <c r="AR344" s="238"/>
      <c r="AS344" s="238"/>
      <c r="AT344" s="238"/>
      <c r="AU344" s="238"/>
      <c r="AV344" s="238"/>
      <c r="AW344" s="238"/>
      <c r="AX344" s="834"/>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5"/>
      <c r="AD345" s="625"/>
      <c r="AE345" s="194"/>
      <c r="AF345" s="241"/>
      <c r="AG345" s="241"/>
      <c r="AH345" s="241"/>
      <c r="AI345" s="241"/>
      <c r="AJ345" s="241"/>
      <c r="AK345" s="241"/>
      <c r="AL345" s="241"/>
      <c r="AM345" s="241"/>
      <c r="AN345" s="241"/>
      <c r="AO345" s="241"/>
      <c r="AP345" s="241"/>
      <c r="AQ345" s="241"/>
      <c r="AR345" s="241"/>
      <c r="AS345" s="241"/>
      <c r="AT345" s="241"/>
      <c r="AU345" s="241"/>
      <c r="AV345" s="241"/>
      <c r="AW345" s="241"/>
      <c r="AX345" s="835"/>
      <c r="AY345">
        <f t="shared" si="22"/>
        <v>0</v>
      </c>
    </row>
    <row r="346" spans="1:51" ht="22.5" hidden="1" customHeight="1">
      <c r="A346" s="38"/>
      <c r="B346" s="107"/>
      <c r="C346" s="143"/>
      <c r="D346" s="107"/>
      <c r="E346" s="143"/>
      <c r="F346" s="235"/>
      <c r="G346" s="309" t="s">
        <v>30</v>
      </c>
      <c r="H346" s="345"/>
      <c r="I346" s="345"/>
      <c r="J346" s="345"/>
      <c r="K346" s="345"/>
      <c r="L346" s="345"/>
      <c r="M346" s="345"/>
      <c r="N346" s="345"/>
      <c r="O346" s="345"/>
      <c r="P346" s="413"/>
      <c r="Q346" s="435" t="s">
        <v>422</v>
      </c>
      <c r="R346" s="345"/>
      <c r="S346" s="345"/>
      <c r="T346" s="345"/>
      <c r="U346" s="345"/>
      <c r="V346" s="345"/>
      <c r="W346" s="345"/>
      <c r="X346" s="345"/>
      <c r="Y346" s="345"/>
      <c r="Z346" s="345"/>
      <c r="AA346" s="345"/>
      <c r="AB346" s="604" t="s">
        <v>425</v>
      </c>
      <c r="AC346" s="345"/>
      <c r="AD346" s="413"/>
      <c r="AE346" s="678" t="s">
        <v>346</v>
      </c>
      <c r="AF346" s="698"/>
      <c r="AG346" s="698"/>
      <c r="AH346" s="698"/>
      <c r="AI346" s="698"/>
      <c r="AJ346" s="698"/>
      <c r="AK346" s="698"/>
      <c r="AL346" s="698"/>
      <c r="AM346" s="698"/>
      <c r="AN346" s="698"/>
      <c r="AO346" s="698"/>
      <c r="AP346" s="698"/>
      <c r="AQ346" s="698"/>
      <c r="AR346" s="698"/>
      <c r="AS346" s="698"/>
      <c r="AT346" s="698"/>
      <c r="AU346" s="698"/>
      <c r="AV346" s="698"/>
      <c r="AW346" s="698"/>
      <c r="AX346" s="81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9"/>
      <c r="AF347" s="699"/>
      <c r="AG347" s="699"/>
      <c r="AH347" s="699"/>
      <c r="AI347" s="699"/>
      <c r="AJ347" s="699"/>
      <c r="AK347" s="699"/>
      <c r="AL347" s="699"/>
      <c r="AM347" s="699"/>
      <c r="AN347" s="699"/>
      <c r="AO347" s="699"/>
      <c r="AP347" s="699"/>
      <c r="AQ347" s="699"/>
      <c r="AR347" s="699"/>
      <c r="AS347" s="699"/>
      <c r="AT347" s="699"/>
      <c r="AU347" s="699"/>
      <c r="AV347" s="699"/>
      <c r="AW347" s="699"/>
      <c r="AX347" s="836"/>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3"/>
      <c r="AD348" s="623"/>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4"/>
      <c r="AD349" s="624"/>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4"/>
      <c r="AD350" s="624"/>
      <c r="AE350" s="166" t="s">
        <v>347</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4"/>
      <c r="AD351" s="624"/>
      <c r="AE351" s="191"/>
      <c r="AF351" s="238"/>
      <c r="AG351" s="238"/>
      <c r="AH351" s="238"/>
      <c r="AI351" s="238"/>
      <c r="AJ351" s="238"/>
      <c r="AK351" s="238"/>
      <c r="AL351" s="238"/>
      <c r="AM351" s="238"/>
      <c r="AN351" s="238"/>
      <c r="AO351" s="238"/>
      <c r="AP351" s="238"/>
      <c r="AQ351" s="238"/>
      <c r="AR351" s="238"/>
      <c r="AS351" s="238"/>
      <c r="AT351" s="238"/>
      <c r="AU351" s="238"/>
      <c r="AV351" s="238"/>
      <c r="AW351" s="238"/>
      <c r="AX351" s="834"/>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5"/>
      <c r="AD352" s="625"/>
      <c r="AE352" s="194"/>
      <c r="AF352" s="241"/>
      <c r="AG352" s="241"/>
      <c r="AH352" s="241"/>
      <c r="AI352" s="241"/>
      <c r="AJ352" s="241"/>
      <c r="AK352" s="241"/>
      <c r="AL352" s="241"/>
      <c r="AM352" s="241"/>
      <c r="AN352" s="241"/>
      <c r="AO352" s="241"/>
      <c r="AP352" s="241"/>
      <c r="AQ352" s="241"/>
      <c r="AR352" s="241"/>
      <c r="AS352" s="241"/>
      <c r="AT352" s="241"/>
      <c r="AU352" s="241"/>
      <c r="AV352" s="241"/>
      <c r="AW352" s="241"/>
      <c r="AX352" s="835"/>
      <c r="AY352">
        <f t="shared" si="23"/>
        <v>0</v>
      </c>
    </row>
    <row r="353" spans="1:51" ht="22.5" hidden="1" customHeight="1">
      <c r="A353" s="38"/>
      <c r="B353" s="107"/>
      <c r="C353" s="143"/>
      <c r="D353" s="107"/>
      <c r="E353" s="143"/>
      <c r="F353" s="235"/>
      <c r="G353" s="309" t="s">
        <v>30</v>
      </c>
      <c r="H353" s="345"/>
      <c r="I353" s="345"/>
      <c r="J353" s="345"/>
      <c r="K353" s="345"/>
      <c r="L353" s="345"/>
      <c r="M353" s="345"/>
      <c r="N353" s="345"/>
      <c r="O353" s="345"/>
      <c r="P353" s="413"/>
      <c r="Q353" s="435" t="s">
        <v>422</v>
      </c>
      <c r="R353" s="345"/>
      <c r="S353" s="345"/>
      <c r="T353" s="345"/>
      <c r="U353" s="345"/>
      <c r="V353" s="345"/>
      <c r="W353" s="345"/>
      <c r="X353" s="345"/>
      <c r="Y353" s="345"/>
      <c r="Z353" s="345"/>
      <c r="AA353" s="345"/>
      <c r="AB353" s="604" t="s">
        <v>425</v>
      </c>
      <c r="AC353" s="345"/>
      <c r="AD353" s="413"/>
      <c r="AE353" s="678" t="s">
        <v>346</v>
      </c>
      <c r="AF353" s="698"/>
      <c r="AG353" s="698"/>
      <c r="AH353" s="698"/>
      <c r="AI353" s="698"/>
      <c r="AJ353" s="698"/>
      <c r="AK353" s="698"/>
      <c r="AL353" s="698"/>
      <c r="AM353" s="698"/>
      <c r="AN353" s="698"/>
      <c r="AO353" s="698"/>
      <c r="AP353" s="698"/>
      <c r="AQ353" s="698"/>
      <c r="AR353" s="698"/>
      <c r="AS353" s="698"/>
      <c r="AT353" s="698"/>
      <c r="AU353" s="698"/>
      <c r="AV353" s="698"/>
      <c r="AW353" s="698"/>
      <c r="AX353" s="81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9"/>
      <c r="AF354" s="699"/>
      <c r="AG354" s="699"/>
      <c r="AH354" s="699"/>
      <c r="AI354" s="699"/>
      <c r="AJ354" s="699"/>
      <c r="AK354" s="699"/>
      <c r="AL354" s="699"/>
      <c r="AM354" s="699"/>
      <c r="AN354" s="699"/>
      <c r="AO354" s="699"/>
      <c r="AP354" s="699"/>
      <c r="AQ354" s="699"/>
      <c r="AR354" s="699"/>
      <c r="AS354" s="699"/>
      <c r="AT354" s="699"/>
      <c r="AU354" s="699"/>
      <c r="AV354" s="699"/>
      <c r="AW354" s="699"/>
      <c r="AX354" s="836"/>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3"/>
      <c r="AD355" s="623"/>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4"/>
      <c r="AD356" s="624"/>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4"/>
      <c r="AD357" s="624"/>
      <c r="AE357" s="166" t="s">
        <v>347</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4"/>
      <c r="AD358" s="624"/>
      <c r="AE358" s="191"/>
      <c r="AF358" s="238"/>
      <c r="AG358" s="238"/>
      <c r="AH358" s="238"/>
      <c r="AI358" s="238"/>
      <c r="AJ358" s="238"/>
      <c r="AK358" s="238"/>
      <c r="AL358" s="238"/>
      <c r="AM358" s="238"/>
      <c r="AN358" s="238"/>
      <c r="AO358" s="238"/>
      <c r="AP358" s="238"/>
      <c r="AQ358" s="238"/>
      <c r="AR358" s="238"/>
      <c r="AS358" s="238"/>
      <c r="AT358" s="238"/>
      <c r="AU358" s="238"/>
      <c r="AV358" s="238"/>
      <c r="AW358" s="238"/>
      <c r="AX358" s="834"/>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5"/>
      <c r="AD359" s="625"/>
      <c r="AE359" s="194"/>
      <c r="AF359" s="241"/>
      <c r="AG359" s="241"/>
      <c r="AH359" s="241"/>
      <c r="AI359" s="241"/>
      <c r="AJ359" s="241"/>
      <c r="AK359" s="241"/>
      <c r="AL359" s="241"/>
      <c r="AM359" s="241"/>
      <c r="AN359" s="241"/>
      <c r="AO359" s="241"/>
      <c r="AP359" s="241"/>
      <c r="AQ359" s="241"/>
      <c r="AR359" s="241"/>
      <c r="AS359" s="241"/>
      <c r="AT359" s="241"/>
      <c r="AU359" s="241"/>
      <c r="AV359" s="241"/>
      <c r="AW359" s="241"/>
      <c r="AX359" s="835"/>
      <c r="AY359">
        <f t="shared" si="24"/>
        <v>0</v>
      </c>
    </row>
    <row r="360" spans="1:51" ht="22.5" hidden="1" customHeight="1">
      <c r="A360" s="38"/>
      <c r="B360" s="107"/>
      <c r="C360" s="143"/>
      <c r="D360" s="107"/>
      <c r="E360" s="143"/>
      <c r="F360" s="235"/>
      <c r="G360" s="309" t="s">
        <v>30</v>
      </c>
      <c r="H360" s="345"/>
      <c r="I360" s="345"/>
      <c r="J360" s="345"/>
      <c r="K360" s="345"/>
      <c r="L360" s="345"/>
      <c r="M360" s="345"/>
      <c r="N360" s="345"/>
      <c r="O360" s="345"/>
      <c r="P360" s="413"/>
      <c r="Q360" s="435" t="s">
        <v>422</v>
      </c>
      <c r="R360" s="345"/>
      <c r="S360" s="345"/>
      <c r="T360" s="345"/>
      <c r="U360" s="345"/>
      <c r="V360" s="345"/>
      <c r="W360" s="345"/>
      <c r="X360" s="345"/>
      <c r="Y360" s="345"/>
      <c r="Z360" s="345"/>
      <c r="AA360" s="345"/>
      <c r="AB360" s="604" t="s">
        <v>425</v>
      </c>
      <c r="AC360" s="345"/>
      <c r="AD360" s="413"/>
      <c r="AE360" s="678" t="s">
        <v>346</v>
      </c>
      <c r="AF360" s="698"/>
      <c r="AG360" s="698"/>
      <c r="AH360" s="698"/>
      <c r="AI360" s="698"/>
      <c r="AJ360" s="698"/>
      <c r="AK360" s="698"/>
      <c r="AL360" s="698"/>
      <c r="AM360" s="698"/>
      <c r="AN360" s="698"/>
      <c r="AO360" s="698"/>
      <c r="AP360" s="698"/>
      <c r="AQ360" s="698"/>
      <c r="AR360" s="698"/>
      <c r="AS360" s="698"/>
      <c r="AT360" s="698"/>
      <c r="AU360" s="698"/>
      <c r="AV360" s="698"/>
      <c r="AW360" s="698"/>
      <c r="AX360" s="81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9"/>
      <c r="AF361" s="699"/>
      <c r="AG361" s="699"/>
      <c r="AH361" s="699"/>
      <c r="AI361" s="699"/>
      <c r="AJ361" s="699"/>
      <c r="AK361" s="699"/>
      <c r="AL361" s="699"/>
      <c r="AM361" s="699"/>
      <c r="AN361" s="699"/>
      <c r="AO361" s="699"/>
      <c r="AP361" s="699"/>
      <c r="AQ361" s="699"/>
      <c r="AR361" s="699"/>
      <c r="AS361" s="699"/>
      <c r="AT361" s="699"/>
      <c r="AU361" s="699"/>
      <c r="AV361" s="699"/>
      <c r="AW361" s="699"/>
      <c r="AX361" s="836"/>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3"/>
      <c r="AD362" s="623"/>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4"/>
      <c r="AD363" s="624"/>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4"/>
      <c r="AD364" s="624"/>
      <c r="AE364" s="680" t="s">
        <v>347</v>
      </c>
      <c r="AF364" s="680"/>
      <c r="AG364" s="680"/>
      <c r="AH364" s="680"/>
      <c r="AI364" s="680"/>
      <c r="AJ364" s="680"/>
      <c r="AK364" s="680"/>
      <c r="AL364" s="680"/>
      <c r="AM364" s="680"/>
      <c r="AN364" s="680"/>
      <c r="AO364" s="680"/>
      <c r="AP364" s="680"/>
      <c r="AQ364" s="680"/>
      <c r="AR364" s="680"/>
      <c r="AS364" s="680"/>
      <c r="AT364" s="680"/>
      <c r="AU364" s="680"/>
      <c r="AV364" s="680"/>
      <c r="AW364" s="680"/>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4"/>
      <c r="AD365" s="624"/>
      <c r="AE365" s="191"/>
      <c r="AF365" s="238"/>
      <c r="AG365" s="238"/>
      <c r="AH365" s="238"/>
      <c r="AI365" s="238"/>
      <c r="AJ365" s="238"/>
      <c r="AK365" s="238"/>
      <c r="AL365" s="238"/>
      <c r="AM365" s="238"/>
      <c r="AN365" s="238"/>
      <c r="AO365" s="238"/>
      <c r="AP365" s="238"/>
      <c r="AQ365" s="238"/>
      <c r="AR365" s="238"/>
      <c r="AS365" s="238"/>
      <c r="AT365" s="238"/>
      <c r="AU365" s="238"/>
      <c r="AV365" s="238"/>
      <c r="AW365" s="238"/>
      <c r="AX365" s="834"/>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5"/>
      <c r="AD366" s="625"/>
      <c r="AE366" s="194"/>
      <c r="AF366" s="241"/>
      <c r="AG366" s="241"/>
      <c r="AH366" s="241"/>
      <c r="AI366" s="241"/>
      <c r="AJ366" s="241"/>
      <c r="AK366" s="241"/>
      <c r="AL366" s="241"/>
      <c r="AM366" s="241"/>
      <c r="AN366" s="241"/>
      <c r="AO366" s="241"/>
      <c r="AP366" s="241"/>
      <c r="AQ366" s="241"/>
      <c r="AR366" s="241"/>
      <c r="AS366" s="241"/>
      <c r="AT366" s="241"/>
      <c r="AU366" s="241"/>
      <c r="AV366" s="241"/>
      <c r="AW366" s="241"/>
      <c r="AX366" s="835"/>
      <c r="AY366">
        <f t="shared" si="25"/>
        <v>0</v>
      </c>
    </row>
    <row r="367" spans="1:51" ht="23.25" hidden="1" customHeight="1">
      <c r="A367" s="38"/>
      <c r="B367" s="107"/>
      <c r="C367" s="143"/>
      <c r="D367" s="107"/>
      <c r="E367" s="190" t="s">
        <v>384</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4"/>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364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7"/>
      <c r="AY370">
        <f>COUNTA($G$370)</f>
        <v>0</v>
      </c>
    </row>
    <row r="371" spans="1:51" ht="45" hidden="1" customHeight="1">
      <c r="A371" s="38"/>
      <c r="B371" s="107"/>
      <c r="C371" s="143"/>
      <c r="D371" s="107"/>
      <c r="E371" s="189" t="s">
        <v>362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8"/>
      <c r="AY371">
        <f>$AY$370</f>
        <v>0</v>
      </c>
    </row>
    <row r="372" spans="1:51" ht="18.75" hidden="1" customHeight="1">
      <c r="A372" s="38"/>
      <c r="B372" s="107"/>
      <c r="C372" s="143"/>
      <c r="D372" s="107"/>
      <c r="E372" s="145" t="s">
        <v>314</v>
      </c>
      <c r="F372" s="234"/>
      <c r="G372" s="307" t="s">
        <v>338</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42</v>
      </c>
      <c r="AC372" s="355"/>
      <c r="AD372" s="496"/>
      <c r="AE372" s="435" t="s">
        <v>439</v>
      </c>
      <c r="AF372" s="345"/>
      <c r="AG372" s="345"/>
      <c r="AH372" s="413"/>
      <c r="AI372" s="435" t="s">
        <v>80</v>
      </c>
      <c r="AJ372" s="345"/>
      <c r="AK372" s="345"/>
      <c r="AL372" s="413"/>
      <c r="AM372" s="435" t="s">
        <v>193</v>
      </c>
      <c r="AN372" s="345"/>
      <c r="AO372" s="345"/>
      <c r="AP372" s="413"/>
      <c r="AQ372" s="601" t="s">
        <v>320</v>
      </c>
      <c r="AR372" s="355"/>
      <c r="AS372" s="355"/>
      <c r="AT372" s="496"/>
      <c r="AU372" s="780" t="s">
        <v>342</v>
      </c>
      <c r="AV372" s="780"/>
      <c r="AW372" s="780"/>
      <c r="AX372" s="82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7"/>
      <c r="AR373" s="768"/>
      <c r="AS373" s="346" t="s">
        <v>321</v>
      </c>
      <c r="AT373" s="414"/>
      <c r="AU373" s="682"/>
      <c r="AV373" s="682"/>
      <c r="AW373" s="346" t="s">
        <v>295</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339</v>
      </c>
      <c r="Z374" s="510"/>
      <c r="AA374" s="558"/>
      <c r="AB374" s="602"/>
      <c r="AC374" s="590"/>
      <c r="AD374" s="590"/>
      <c r="AE374" s="677"/>
      <c r="AF374" s="694"/>
      <c r="AG374" s="694"/>
      <c r="AH374" s="694"/>
      <c r="AI374" s="677"/>
      <c r="AJ374" s="694"/>
      <c r="AK374" s="694"/>
      <c r="AL374" s="694"/>
      <c r="AM374" s="677"/>
      <c r="AN374" s="694"/>
      <c r="AO374" s="694"/>
      <c r="AP374" s="694"/>
      <c r="AQ374" s="677"/>
      <c r="AR374" s="694"/>
      <c r="AS374" s="694"/>
      <c r="AT374" s="694"/>
      <c r="AU374" s="677"/>
      <c r="AV374" s="694"/>
      <c r="AW374" s="694"/>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99</v>
      </c>
      <c r="Z375" s="131"/>
      <c r="AA375" s="187"/>
      <c r="AB375" s="603"/>
      <c r="AC375" s="589"/>
      <c r="AD375" s="589"/>
      <c r="AE375" s="677"/>
      <c r="AF375" s="694"/>
      <c r="AG375" s="694"/>
      <c r="AH375" s="694"/>
      <c r="AI375" s="677"/>
      <c r="AJ375" s="694"/>
      <c r="AK375" s="694"/>
      <c r="AL375" s="694"/>
      <c r="AM375" s="677"/>
      <c r="AN375" s="694"/>
      <c r="AO375" s="694"/>
      <c r="AP375" s="694"/>
      <c r="AQ375" s="677"/>
      <c r="AR375" s="694"/>
      <c r="AS375" s="694"/>
      <c r="AT375" s="694"/>
      <c r="AU375" s="677"/>
      <c r="AV375" s="694"/>
      <c r="AW375" s="694"/>
      <c r="AX375" s="830"/>
      <c r="AY375">
        <f>$AY$372</f>
        <v>0</v>
      </c>
    </row>
    <row r="376" spans="1:51" ht="18.75" hidden="1" customHeight="1">
      <c r="A376" s="38"/>
      <c r="B376" s="107"/>
      <c r="C376" s="143"/>
      <c r="D376" s="107"/>
      <c r="E376" s="143"/>
      <c r="F376" s="235"/>
      <c r="G376" s="307" t="s">
        <v>338</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42</v>
      </c>
      <c r="AC376" s="355"/>
      <c r="AD376" s="496"/>
      <c r="AE376" s="435" t="s">
        <v>439</v>
      </c>
      <c r="AF376" s="345"/>
      <c r="AG376" s="345"/>
      <c r="AH376" s="413"/>
      <c r="AI376" s="435" t="s">
        <v>80</v>
      </c>
      <c r="AJ376" s="345"/>
      <c r="AK376" s="345"/>
      <c r="AL376" s="413"/>
      <c r="AM376" s="435" t="s">
        <v>193</v>
      </c>
      <c r="AN376" s="345"/>
      <c r="AO376" s="345"/>
      <c r="AP376" s="413"/>
      <c r="AQ376" s="601" t="s">
        <v>320</v>
      </c>
      <c r="AR376" s="355"/>
      <c r="AS376" s="355"/>
      <c r="AT376" s="496"/>
      <c r="AU376" s="780" t="s">
        <v>342</v>
      </c>
      <c r="AV376" s="780"/>
      <c r="AW376" s="780"/>
      <c r="AX376" s="82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7"/>
      <c r="AR377" s="768"/>
      <c r="AS377" s="346" t="s">
        <v>321</v>
      </c>
      <c r="AT377" s="414"/>
      <c r="AU377" s="682"/>
      <c r="AV377" s="682"/>
      <c r="AW377" s="346" t="s">
        <v>295</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339</v>
      </c>
      <c r="Z378" s="510"/>
      <c r="AA378" s="558"/>
      <c r="AB378" s="602"/>
      <c r="AC378" s="590"/>
      <c r="AD378" s="590"/>
      <c r="AE378" s="677"/>
      <c r="AF378" s="694"/>
      <c r="AG378" s="694"/>
      <c r="AH378" s="694"/>
      <c r="AI378" s="677"/>
      <c r="AJ378" s="694"/>
      <c r="AK378" s="694"/>
      <c r="AL378" s="694"/>
      <c r="AM378" s="677"/>
      <c r="AN378" s="694"/>
      <c r="AO378" s="694"/>
      <c r="AP378" s="694"/>
      <c r="AQ378" s="677"/>
      <c r="AR378" s="694"/>
      <c r="AS378" s="694"/>
      <c r="AT378" s="694"/>
      <c r="AU378" s="677"/>
      <c r="AV378" s="694"/>
      <c r="AW378" s="694"/>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99</v>
      </c>
      <c r="Z379" s="131"/>
      <c r="AA379" s="187"/>
      <c r="AB379" s="603"/>
      <c r="AC379" s="589"/>
      <c r="AD379" s="589"/>
      <c r="AE379" s="677"/>
      <c r="AF379" s="694"/>
      <c r="AG379" s="694"/>
      <c r="AH379" s="694"/>
      <c r="AI379" s="677"/>
      <c r="AJ379" s="694"/>
      <c r="AK379" s="694"/>
      <c r="AL379" s="694"/>
      <c r="AM379" s="677"/>
      <c r="AN379" s="694"/>
      <c r="AO379" s="694"/>
      <c r="AP379" s="694"/>
      <c r="AQ379" s="677"/>
      <c r="AR379" s="694"/>
      <c r="AS379" s="694"/>
      <c r="AT379" s="694"/>
      <c r="AU379" s="677"/>
      <c r="AV379" s="694"/>
      <c r="AW379" s="694"/>
      <c r="AX379" s="830"/>
      <c r="AY379">
        <f>$AY$376</f>
        <v>0</v>
      </c>
    </row>
    <row r="380" spans="1:51" ht="18.75" hidden="1" customHeight="1">
      <c r="A380" s="38"/>
      <c r="B380" s="107"/>
      <c r="C380" s="143"/>
      <c r="D380" s="107"/>
      <c r="E380" s="143"/>
      <c r="F380" s="235"/>
      <c r="G380" s="307" t="s">
        <v>338</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42</v>
      </c>
      <c r="AC380" s="355"/>
      <c r="AD380" s="496"/>
      <c r="AE380" s="435" t="s">
        <v>439</v>
      </c>
      <c r="AF380" s="345"/>
      <c r="AG380" s="345"/>
      <c r="AH380" s="413"/>
      <c r="AI380" s="435" t="s">
        <v>80</v>
      </c>
      <c r="AJ380" s="345"/>
      <c r="AK380" s="345"/>
      <c r="AL380" s="413"/>
      <c r="AM380" s="435" t="s">
        <v>193</v>
      </c>
      <c r="AN380" s="345"/>
      <c r="AO380" s="345"/>
      <c r="AP380" s="413"/>
      <c r="AQ380" s="601" t="s">
        <v>320</v>
      </c>
      <c r="AR380" s="355"/>
      <c r="AS380" s="355"/>
      <c r="AT380" s="496"/>
      <c r="AU380" s="780" t="s">
        <v>342</v>
      </c>
      <c r="AV380" s="780"/>
      <c r="AW380" s="780"/>
      <c r="AX380" s="82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7"/>
      <c r="AR381" s="768"/>
      <c r="AS381" s="346" t="s">
        <v>321</v>
      </c>
      <c r="AT381" s="414"/>
      <c r="AU381" s="682"/>
      <c r="AV381" s="682"/>
      <c r="AW381" s="346" t="s">
        <v>295</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339</v>
      </c>
      <c r="Z382" s="510"/>
      <c r="AA382" s="558"/>
      <c r="AB382" s="602"/>
      <c r="AC382" s="590"/>
      <c r="AD382" s="590"/>
      <c r="AE382" s="677"/>
      <c r="AF382" s="694"/>
      <c r="AG382" s="694"/>
      <c r="AH382" s="694"/>
      <c r="AI382" s="677"/>
      <c r="AJ382" s="694"/>
      <c r="AK382" s="694"/>
      <c r="AL382" s="694"/>
      <c r="AM382" s="677"/>
      <c r="AN382" s="694"/>
      <c r="AO382" s="694"/>
      <c r="AP382" s="694"/>
      <c r="AQ382" s="677"/>
      <c r="AR382" s="694"/>
      <c r="AS382" s="694"/>
      <c r="AT382" s="694"/>
      <c r="AU382" s="677"/>
      <c r="AV382" s="694"/>
      <c r="AW382" s="694"/>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99</v>
      </c>
      <c r="Z383" s="131"/>
      <c r="AA383" s="187"/>
      <c r="AB383" s="603"/>
      <c r="AC383" s="589"/>
      <c r="AD383" s="589"/>
      <c r="AE383" s="677"/>
      <c r="AF383" s="694"/>
      <c r="AG383" s="694"/>
      <c r="AH383" s="694"/>
      <c r="AI383" s="677"/>
      <c r="AJ383" s="694"/>
      <c r="AK383" s="694"/>
      <c r="AL383" s="694"/>
      <c r="AM383" s="677"/>
      <c r="AN383" s="694"/>
      <c r="AO383" s="694"/>
      <c r="AP383" s="694"/>
      <c r="AQ383" s="677"/>
      <c r="AR383" s="694"/>
      <c r="AS383" s="694"/>
      <c r="AT383" s="694"/>
      <c r="AU383" s="677"/>
      <c r="AV383" s="694"/>
      <c r="AW383" s="694"/>
      <c r="AX383" s="830"/>
      <c r="AY383">
        <f>$AY$380</f>
        <v>0</v>
      </c>
    </row>
    <row r="384" spans="1:51" ht="18.75" hidden="1" customHeight="1">
      <c r="A384" s="38"/>
      <c r="B384" s="107"/>
      <c r="C384" s="143"/>
      <c r="D384" s="107"/>
      <c r="E384" s="143"/>
      <c r="F384" s="235"/>
      <c r="G384" s="307" t="s">
        <v>338</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42</v>
      </c>
      <c r="AC384" s="355"/>
      <c r="AD384" s="496"/>
      <c r="AE384" s="435" t="s">
        <v>439</v>
      </c>
      <c r="AF384" s="345"/>
      <c r="AG384" s="345"/>
      <c r="AH384" s="413"/>
      <c r="AI384" s="435" t="s">
        <v>80</v>
      </c>
      <c r="AJ384" s="345"/>
      <c r="AK384" s="345"/>
      <c r="AL384" s="413"/>
      <c r="AM384" s="435" t="s">
        <v>193</v>
      </c>
      <c r="AN384" s="345"/>
      <c r="AO384" s="345"/>
      <c r="AP384" s="413"/>
      <c r="AQ384" s="601" t="s">
        <v>320</v>
      </c>
      <c r="AR384" s="355"/>
      <c r="AS384" s="355"/>
      <c r="AT384" s="496"/>
      <c r="AU384" s="780" t="s">
        <v>342</v>
      </c>
      <c r="AV384" s="780"/>
      <c r="AW384" s="780"/>
      <c r="AX384" s="82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7"/>
      <c r="AR385" s="768"/>
      <c r="AS385" s="346" t="s">
        <v>321</v>
      </c>
      <c r="AT385" s="414"/>
      <c r="AU385" s="682"/>
      <c r="AV385" s="682"/>
      <c r="AW385" s="346" t="s">
        <v>295</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339</v>
      </c>
      <c r="Z386" s="510"/>
      <c r="AA386" s="558"/>
      <c r="AB386" s="602"/>
      <c r="AC386" s="590"/>
      <c r="AD386" s="590"/>
      <c r="AE386" s="677"/>
      <c r="AF386" s="694"/>
      <c r="AG386" s="694"/>
      <c r="AH386" s="694"/>
      <c r="AI386" s="677"/>
      <c r="AJ386" s="694"/>
      <c r="AK386" s="694"/>
      <c r="AL386" s="694"/>
      <c r="AM386" s="677"/>
      <c r="AN386" s="694"/>
      <c r="AO386" s="694"/>
      <c r="AP386" s="694"/>
      <c r="AQ386" s="677"/>
      <c r="AR386" s="694"/>
      <c r="AS386" s="694"/>
      <c r="AT386" s="694"/>
      <c r="AU386" s="677"/>
      <c r="AV386" s="694"/>
      <c r="AW386" s="694"/>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99</v>
      </c>
      <c r="Z387" s="131"/>
      <c r="AA387" s="187"/>
      <c r="AB387" s="603"/>
      <c r="AC387" s="589"/>
      <c r="AD387" s="589"/>
      <c r="AE387" s="677"/>
      <c r="AF387" s="694"/>
      <c r="AG387" s="694"/>
      <c r="AH387" s="694"/>
      <c r="AI387" s="677"/>
      <c r="AJ387" s="694"/>
      <c r="AK387" s="694"/>
      <c r="AL387" s="694"/>
      <c r="AM387" s="677"/>
      <c r="AN387" s="694"/>
      <c r="AO387" s="694"/>
      <c r="AP387" s="694"/>
      <c r="AQ387" s="677"/>
      <c r="AR387" s="694"/>
      <c r="AS387" s="694"/>
      <c r="AT387" s="694"/>
      <c r="AU387" s="677"/>
      <c r="AV387" s="694"/>
      <c r="AW387" s="694"/>
      <c r="AX387" s="830"/>
      <c r="AY387">
        <f>$AY$384</f>
        <v>0</v>
      </c>
    </row>
    <row r="388" spans="1:51" ht="18.75" hidden="1" customHeight="1">
      <c r="A388" s="38"/>
      <c r="B388" s="107"/>
      <c r="C388" s="143"/>
      <c r="D388" s="107"/>
      <c r="E388" s="143"/>
      <c r="F388" s="235"/>
      <c r="G388" s="307" t="s">
        <v>338</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42</v>
      </c>
      <c r="AC388" s="355"/>
      <c r="AD388" s="496"/>
      <c r="AE388" s="435" t="s">
        <v>439</v>
      </c>
      <c r="AF388" s="345"/>
      <c r="AG388" s="345"/>
      <c r="AH388" s="413"/>
      <c r="AI388" s="435" t="s">
        <v>80</v>
      </c>
      <c r="AJ388" s="345"/>
      <c r="AK388" s="345"/>
      <c r="AL388" s="413"/>
      <c r="AM388" s="435" t="s">
        <v>193</v>
      </c>
      <c r="AN388" s="345"/>
      <c r="AO388" s="345"/>
      <c r="AP388" s="413"/>
      <c r="AQ388" s="601" t="s">
        <v>320</v>
      </c>
      <c r="AR388" s="355"/>
      <c r="AS388" s="355"/>
      <c r="AT388" s="496"/>
      <c r="AU388" s="780" t="s">
        <v>342</v>
      </c>
      <c r="AV388" s="780"/>
      <c r="AW388" s="780"/>
      <c r="AX388" s="82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7"/>
      <c r="AR389" s="768"/>
      <c r="AS389" s="346" t="s">
        <v>321</v>
      </c>
      <c r="AT389" s="414"/>
      <c r="AU389" s="682"/>
      <c r="AV389" s="682"/>
      <c r="AW389" s="346" t="s">
        <v>295</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339</v>
      </c>
      <c r="Z390" s="510"/>
      <c r="AA390" s="558"/>
      <c r="AB390" s="602"/>
      <c r="AC390" s="590"/>
      <c r="AD390" s="590"/>
      <c r="AE390" s="677"/>
      <c r="AF390" s="694"/>
      <c r="AG390" s="694"/>
      <c r="AH390" s="694"/>
      <c r="AI390" s="677"/>
      <c r="AJ390" s="694"/>
      <c r="AK390" s="694"/>
      <c r="AL390" s="694"/>
      <c r="AM390" s="677"/>
      <c r="AN390" s="694"/>
      <c r="AO390" s="694"/>
      <c r="AP390" s="694"/>
      <c r="AQ390" s="677"/>
      <c r="AR390" s="694"/>
      <c r="AS390" s="694"/>
      <c r="AT390" s="694"/>
      <c r="AU390" s="677"/>
      <c r="AV390" s="694"/>
      <c r="AW390" s="694"/>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99</v>
      </c>
      <c r="Z391" s="131"/>
      <c r="AA391" s="187"/>
      <c r="AB391" s="603"/>
      <c r="AC391" s="589"/>
      <c r="AD391" s="589"/>
      <c r="AE391" s="677"/>
      <c r="AF391" s="694"/>
      <c r="AG391" s="694"/>
      <c r="AH391" s="694"/>
      <c r="AI391" s="677"/>
      <c r="AJ391" s="694"/>
      <c r="AK391" s="694"/>
      <c r="AL391" s="694"/>
      <c r="AM391" s="677"/>
      <c r="AN391" s="694"/>
      <c r="AO391" s="694"/>
      <c r="AP391" s="694"/>
      <c r="AQ391" s="677"/>
      <c r="AR391" s="694"/>
      <c r="AS391" s="694"/>
      <c r="AT391" s="694"/>
      <c r="AU391" s="677"/>
      <c r="AV391" s="694"/>
      <c r="AW391" s="694"/>
      <c r="AX391" s="830"/>
      <c r="AY391">
        <f>$AY$388</f>
        <v>0</v>
      </c>
    </row>
    <row r="392" spans="1:51" ht="22.5" hidden="1" customHeight="1">
      <c r="A392" s="38"/>
      <c r="B392" s="107"/>
      <c r="C392" s="143"/>
      <c r="D392" s="107"/>
      <c r="E392" s="143"/>
      <c r="F392" s="235"/>
      <c r="G392" s="309" t="s">
        <v>30</v>
      </c>
      <c r="H392" s="345"/>
      <c r="I392" s="345"/>
      <c r="J392" s="345"/>
      <c r="K392" s="345"/>
      <c r="L392" s="345"/>
      <c r="M392" s="345"/>
      <c r="N392" s="345"/>
      <c r="O392" s="345"/>
      <c r="P392" s="413"/>
      <c r="Q392" s="435" t="s">
        <v>422</v>
      </c>
      <c r="R392" s="345"/>
      <c r="S392" s="345"/>
      <c r="T392" s="345"/>
      <c r="U392" s="345"/>
      <c r="V392" s="345"/>
      <c r="W392" s="345"/>
      <c r="X392" s="345"/>
      <c r="Y392" s="345"/>
      <c r="Z392" s="345"/>
      <c r="AA392" s="345"/>
      <c r="AB392" s="604" t="s">
        <v>425</v>
      </c>
      <c r="AC392" s="345"/>
      <c r="AD392" s="413"/>
      <c r="AE392" s="435" t="s">
        <v>346</v>
      </c>
      <c r="AF392" s="345"/>
      <c r="AG392" s="345"/>
      <c r="AH392" s="345"/>
      <c r="AI392" s="345"/>
      <c r="AJ392" s="345"/>
      <c r="AK392" s="345"/>
      <c r="AL392" s="345"/>
      <c r="AM392" s="345"/>
      <c r="AN392" s="345"/>
      <c r="AO392" s="345"/>
      <c r="AP392" s="345"/>
      <c r="AQ392" s="345"/>
      <c r="AR392" s="345"/>
      <c r="AS392" s="345"/>
      <c r="AT392" s="345"/>
      <c r="AU392" s="345"/>
      <c r="AV392" s="345"/>
      <c r="AW392" s="345"/>
      <c r="AX392" s="83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3"/>
      <c r="AD394" s="623"/>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4"/>
      <c r="AD395" s="624"/>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4"/>
      <c r="AD396" s="624"/>
      <c r="AE396" s="166" t="s">
        <v>347</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4"/>
      <c r="AD397" s="624"/>
      <c r="AE397" s="191"/>
      <c r="AF397" s="238"/>
      <c r="AG397" s="238"/>
      <c r="AH397" s="238"/>
      <c r="AI397" s="238"/>
      <c r="AJ397" s="238"/>
      <c r="AK397" s="238"/>
      <c r="AL397" s="238"/>
      <c r="AM397" s="238"/>
      <c r="AN397" s="238"/>
      <c r="AO397" s="238"/>
      <c r="AP397" s="238"/>
      <c r="AQ397" s="238"/>
      <c r="AR397" s="238"/>
      <c r="AS397" s="238"/>
      <c r="AT397" s="238"/>
      <c r="AU397" s="238"/>
      <c r="AV397" s="238"/>
      <c r="AW397" s="238"/>
      <c r="AX397" s="834"/>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5"/>
      <c r="AD398" s="625"/>
      <c r="AE398" s="194"/>
      <c r="AF398" s="241"/>
      <c r="AG398" s="241"/>
      <c r="AH398" s="241"/>
      <c r="AI398" s="241"/>
      <c r="AJ398" s="241"/>
      <c r="AK398" s="241"/>
      <c r="AL398" s="241"/>
      <c r="AM398" s="241"/>
      <c r="AN398" s="241"/>
      <c r="AO398" s="241"/>
      <c r="AP398" s="241"/>
      <c r="AQ398" s="241"/>
      <c r="AR398" s="241"/>
      <c r="AS398" s="241"/>
      <c r="AT398" s="241"/>
      <c r="AU398" s="241"/>
      <c r="AV398" s="241"/>
      <c r="AW398" s="241"/>
      <c r="AX398" s="835"/>
      <c r="AY398">
        <f t="shared" si="26"/>
        <v>0</v>
      </c>
    </row>
    <row r="399" spans="1:51" ht="22.5" hidden="1" customHeight="1">
      <c r="A399" s="38"/>
      <c r="B399" s="107"/>
      <c r="C399" s="143"/>
      <c r="D399" s="107"/>
      <c r="E399" s="143"/>
      <c r="F399" s="235"/>
      <c r="G399" s="309" t="s">
        <v>30</v>
      </c>
      <c r="H399" s="345"/>
      <c r="I399" s="345"/>
      <c r="J399" s="345"/>
      <c r="K399" s="345"/>
      <c r="L399" s="345"/>
      <c r="M399" s="345"/>
      <c r="N399" s="345"/>
      <c r="O399" s="345"/>
      <c r="P399" s="413"/>
      <c r="Q399" s="435" t="s">
        <v>422</v>
      </c>
      <c r="R399" s="345"/>
      <c r="S399" s="345"/>
      <c r="T399" s="345"/>
      <c r="U399" s="345"/>
      <c r="V399" s="345"/>
      <c r="W399" s="345"/>
      <c r="X399" s="345"/>
      <c r="Y399" s="345"/>
      <c r="Z399" s="345"/>
      <c r="AA399" s="345"/>
      <c r="AB399" s="604" t="s">
        <v>425</v>
      </c>
      <c r="AC399" s="345"/>
      <c r="AD399" s="413"/>
      <c r="AE399" s="678" t="s">
        <v>346</v>
      </c>
      <c r="AF399" s="698"/>
      <c r="AG399" s="698"/>
      <c r="AH399" s="698"/>
      <c r="AI399" s="698"/>
      <c r="AJ399" s="698"/>
      <c r="AK399" s="698"/>
      <c r="AL399" s="698"/>
      <c r="AM399" s="698"/>
      <c r="AN399" s="698"/>
      <c r="AO399" s="698"/>
      <c r="AP399" s="698"/>
      <c r="AQ399" s="698"/>
      <c r="AR399" s="698"/>
      <c r="AS399" s="698"/>
      <c r="AT399" s="698"/>
      <c r="AU399" s="698"/>
      <c r="AV399" s="698"/>
      <c r="AW399" s="698"/>
      <c r="AX399" s="81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9"/>
      <c r="AF400" s="699"/>
      <c r="AG400" s="699"/>
      <c r="AH400" s="699"/>
      <c r="AI400" s="699"/>
      <c r="AJ400" s="699"/>
      <c r="AK400" s="699"/>
      <c r="AL400" s="699"/>
      <c r="AM400" s="699"/>
      <c r="AN400" s="699"/>
      <c r="AO400" s="699"/>
      <c r="AP400" s="699"/>
      <c r="AQ400" s="699"/>
      <c r="AR400" s="699"/>
      <c r="AS400" s="699"/>
      <c r="AT400" s="699"/>
      <c r="AU400" s="699"/>
      <c r="AV400" s="699"/>
      <c r="AW400" s="699"/>
      <c r="AX400" s="836"/>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3"/>
      <c r="AD401" s="623"/>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4"/>
      <c r="AD402" s="624"/>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4"/>
      <c r="AD403" s="624"/>
      <c r="AE403" s="166" t="s">
        <v>347</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4"/>
      <c r="AD404" s="624"/>
      <c r="AE404" s="191"/>
      <c r="AF404" s="238"/>
      <c r="AG404" s="238"/>
      <c r="AH404" s="238"/>
      <c r="AI404" s="238"/>
      <c r="AJ404" s="238"/>
      <c r="AK404" s="238"/>
      <c r="AL404" s="238"/>
      <c r="AM404" s="238"/>
      <c r="AN404" s="238"/>
      <c r="AO404" s="238"/>
      <c r="AP404" s="238"/>
      <c r="AQ404" s="238"/>
      <c r="AR404" s="238"/>
      <c r="AS404" s="238"/>
      <c r="AT404" s="238"/>
      <c r="AU404" s="238"/>
      <c r="AV404" s="238"/>
      <c r="AW404" s="238"/>
      <c r="AX404" s="834"/>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5"/>
      <c r="AD405" s="625"/>
      <c r="AE405" s="194"/>
      <c r="AF405" s="241"/>
      <c r="AG405" s="241"/>
      <c r="AH405" s="241"/>
      <c r="AI405" s="241"/>
      <c r="AJ405" s="241"/>
      <c r="AK405" s="241"/>
      <c r="AL405" s="241"/>
      <c r="AM405" s="241"/>
      <c r="AN405" s="241"/>
      <c r="AO405" s="241"/>
      <c r="AP405" s="241"/>
      <c r="AQ405" s="241"/>
      <c r="AR405" s="241"/>
      <c r="AS405" s="241"/>
      <c r="AT405" s="241"/>
      <c r="AU405" s="241"/>
      <c r="AV405" s="241"/>
      <c r="AW405" s="241"/>
      <c r="AX405" s="835"/>
      <c r="AY405">
        <f t="shared" si="27"/>
        <v>0</v>
      </c>
    </row>
    <row r="406" spans="1:51" ht="22.5" hidden="1" customHeight="1">
      <c r="A406" s="38"/>
      <c r="B406" s="107"/>
      <c r="C406" s="143"/>
      <c r="D406" s="107"/>
      <c r="E406" s="143"/>
      <c r="F406" s="235"/>
      <c r="G406" s="309" t="s">
        <v>30</v>
      </c>
      <c r="H406" s="345"/>
      <c r="I406" s="345"/>
      <c r="J406" s="345"/>
      <c r="K406" s="345"/>
      <c r="L406" s="345"/>
      <c r="M406" s="345"/>
      <c r="N406" s="345"/>
      <c r="O406" s="345"/>
      <c r="P406" s="413"/>
      <c r="Q406" s="435" t="s">
        <v>422</v>
      </c>
      <c r="R406" s="345"/>
      <c r="S406" s="345"/>
      <c r="T406" s="345"/>
      <c r="U406" s="345"/>
      <c r="V406" s="345"/>
      <c r="W406" s="345"/>
      <c r="X406" s="345"/>
      <c r="Y406" s="345"/>
      <c r="Z406" s="345"/>
      <c r="AA406" s="345"/>
      <c r="AB406" s="604" t="s">
        <v>425</v>
      </c>
      <c r="AC406" s="345"/>
      <c r="AD406" s="413"/>
      <c r="AE406" s="678" t="s">
        <v>346</v>
      </c>
      <c r="AF406" s="698"/>
      <c r="AG406" s="698"/>
      <c r="AH406" s="698"/>
      <c r="AI406" s="698"/>
      <c r="AJ406" s="698"/>
      <c r="AK406" s="698"/>
      <c r="AL406" s="698"/>
      <c r="AM406" s="698"/>
      <c r="AN406" s="698"/>
      <c r="AO406" s="698"/>
      <c r="AP406" s="698"/>
      <c r="AQ406" s="698"/>
      <c r="AR406" s="698"/>
      <c r="AS406" s="698"/>
      <c r="AT406" s="698"/>
      <c r="AU406" s="698"/>
      <c r="AV406" s="698"/>
      <c r="AW406" s="698"/>
      <c r="AX406" s="81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9"/>
      <c r="AF407" s="699"/>
      <c r="AG407" s="699"/>
      <c r="AH407" s="699"/>
      <c r="AI407" s="699"/>
      <c r="AJ407" s="699"/>
      <c r="AK407" s="699"/>
      <c r="AL407" s="699"/>
      <c r="AM407" s="699"/>
      <c r="AN407" s="699"/>
      <c r="AO407" s="699"/>
      <c r="AP407" s="699"/>
      <c r="AQ407" s="699"/>
      <c r="AR407" s="699"/>
      <c r="AS407" s="699"/>
      <c r="AT407" s="699"/>
      <c r="AU407" s="699"/>
      <c r="AV407" s="699"/>
      <c r="AW407" s="699"/>
      <c r="AX407" s="836"/>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3"/>
      <c r="AD408" s="623"/>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4"/>
      <c r="AD409" s="624"/>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4"/>
      <c r="AD410" s="624"/>
      <c r="AE410" s="166" t="s">
        <v>347</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4"/>
      <c r="AD411" s="624"/>
      <c r="AE411" s="191"/>
      <c r="AF411" s="238"/>
      <c r="AG411" s="238"/>
      <c r="AH411" s="238"/>
      <c r="AI411" s="238"/>
      <c r="AJ411" s="238"/>
      <c r="AK411" s="238"/>
      <c r="AL411" s="238"/>
      <c r="AM411" s="238"/>
      <c r="AN411" s="238"/>
      <c r="AO411" s="238"/>
      <c r="AP411" s="238"/>
      <c r="AQ411" s="238"/>
      <c r="AR411" s="238"/>
      <c r="AS411" s="238"/>
      <c r="AT411" s="238"/>
      <c r="AU411" s="238"/>
      <c r="AV411" s="238"/>
      <c r="AW411" s="238"/>
      <c r="AX411" s="834"/>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5"/>
      <c r="AD412" s="625"/>
      <c r="AE412" s="194"/>
      <c r="AF412" s="241"/>
      <c r="AG412" s="241"/>
      <c r="AH412" s="241"/>
      <c r="AI412" s="241"/>
      <c r="AJ412" s="241"/>
      <c r="AK412" s="241"/>
      <c r="AL412" s="241"/>
      <c r="AM412" s="241"/>
      <c r="AN412" s="241"/>
      <c r="AO412" s="241"/>
      <c r="AP412" s="241"/>
      <c r="AQ412" s="241"/>
      <c r="AR412" s="241"/>
      <c r="AS412" s="241"/>
      <c r="AT412" s="241"/>
      <c r="AU412" s="241"/>
      <c r="AV412" s="241"/>
      <c r="AW412" s="241"/>
      <c r="AX412" s="835"/>
      <c r="AY412">
        <f t="shared" si="28"/>
        <v>0</v>
      </c>
    </row>
    <row r="413" spans="1:51" ht="22.5" hidden="1" customHeight="1">
      <c r="A413" s="38"/>
      <c r="B413" s="107"/>
      <c r="C413" s="143"/>
      <c r="D413" s="107"/>
      <c r="E413" s="143"/>
      <c r="F413" s="235"/>
      <c r="G413" s="309" t="s">
        <v>30</v>
      </c>
      <c r="H413" s="345"/>
      <c r="I413" s="345"/>
      <c r="J413" s="345"/>
      <c r="K413" s="345"/>
      <c r="L413" s="345"/>
      <c r="M413" s="345"/>
      <c r="N413" s="345"/>
      <c r="O413" s="345"/>
      <c r="P413" s="413"/>
      <c r="Q413" s="435" t="s">
        <v>422</v>
      </c>
      <c r="R413" s="345"/>
      <c r="S413" s="345"/>
      <c r="T413" s="345"/>
      <c r="U413" s="345"/>
      <c r="V413" s="345"/>
      <c r="W413" s="345"/>
      <c r="X413" s="345"/>
      <c r="Y413" s="345"/>
      <c r="Z413" s="345"/>
      <c r="AA413" s="345"/>
      <c r="AB413" s="604" t="s">
        <v>425</v>
      </c>
      <c r="AC413" s="345"/>
      <c r="AD413" s="413"/>
      <c r="AE413" s="678" t="s">
        <v>346</v>
      </c>
      <c r="AF413" s="698"/>
      <c r="AG413" s="698"/>
      <c r="AH413" s="698"/>
      <c r="AI413" s="698"/>
      <c r="AJ413" s="698"/>
      <c r="AK413" s="698"/>
      <c r="AL413" s="698"/>
      <c r="AM413" s="698"/>
      <c r="AN413" s="698"/>
      <c r="AO413" s="698"/>
      <c r="AP413" s="698"/>
      <c r="AQ413" s="698"/>
      <c r="AR413" s="698"/>
      <c r="AS413" s="698"/>
      <c r="AT413" s="698"/>
      <c r="AU413" s="698"/>
      <c r="AV413" s="698"/>
      <c r="AW413" s="698"/>
      <c r="AX413" s="81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9"/>
      <c r="AF414" s="699"/>
      <c r="AG414" s="699"/>
      <c r="AH414" s="699"/>
      <c r="AI414" s="699"/>
      <c r="AJ414" s="699"/>
      <c r="AK414" s="699"/>
      <c r="AL414" s="699"/>
      <c r="AM414" s="699"/>
      <c r="AN414" s="699"/>
      <c r="AO414" s="699"/>
      <c r="AP414" s="699"/>
      <c r="AQ414" s="699"/>
      <c r="AR414" s="699"/>
      <c r="AS414" s="699"/>
      <c r="AT414" s="699"/>
      <c r="AU414" s="699"/>
      <c r="AV414" s="699"/>
      <c r="AW414" s="699"/>
      <c r="AX414" s="836"/>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3"/>
      <c r="AD415" s="623"/>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4"/>
      <c r="AD416" s="624"/>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4"/>
      <c r="AD417" s="624"/>
      <c r="AE417" s="166" t="s">
        <v>347</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4"/>
      <c r="AD418" s="624"/>
      <c r="AE418" s="191"/>
      <c r="AF418" s="238"/>
      <c r="AG418" s="238"/>
      <c r="AH418" s="238"/>
      <c r="AI418" s="238"/>
      <c r="AJ418" s="238"/>
      <c r="AK418" s="238"/>
      <c r="AL418" s="238"/>
      <c r="AM418" s="238"/>
      <c r="AN418" s="238"/>
      <c r="AO418" s="238"/>
      <c r="AP418" s="238"/>
      <c r="AQ418" s="238"/>
      <c r="AR418" s="238"/>
      <c r="AS418" s="238"/>
      <c r="AT418" s="238"/>
      <c r="AU418" s="238"/>
      <c r="AV418" s="238"/>
      <c r="AW418" s="238"/>
      <c r="AX418" s="834"/>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5"/>
      <c r="AD419" s="625"/>
      <c r="AE419" s="194"/>
      <c r="AF419" s="241"/>
      <c r="AG419" s="241"/>
      <c r="AH419" s="241"/>
      <c r="AI419" s="241"/>
      <c r="AJ419" s="241"/>
      <c r="AK419" s="241"/>
      <c r="AL419" s="241"/>
      <c r="AM419" s="241"/>
      <c r="AN419" s="241"/>
      <c r="AO419" s="241"/>
      <c r="AP419" s="241"/>
      <c r="AQ419" s="241"/>
      <c r="AR419" s="241"/>
      <c r="AS419" s="241"/>
      <c r="AT419" s="241"/>
      <c r="AU419" s="241"/>
      <c r="AV419" s="241"/>
      <c r="AW419" s="241"/>
      <c r="AX419" s="835"/>
      <c r="AY419">
        <f t="shared" si="29"/>
        <v>0</v>
      </c>
    </row>
    <row r="420" spans="1:51" ht="22.5" hidden="1" customHeight="1">
      <c r="A420" s="38"/>
      <c r="B420" s="107"/>
      <c r="C420" s="143"/>
      <c r="D420" s="107"/>
      <c r="E420" s="143"/>
      <c r="F420" s="235"/>
      <c r="G420" s="309" t="s">
        <v>30</v>
      </c>
      <c r="H420" s="345"/>
      <c r="I420" s="345"/>
      <c r="J420" s="345"/>
      <c r="K420" s="345"/>
      <c r="L420" s="345"/>
      <c r="M420" s="345"/>
      <c r="N420" s="345"/>
      <c r="O420" s="345"/>
      <c r="P420" s="413"/>
      <c r="Q420" s="435" t="s">
        <v>422</v>
      </c>
      <c r="R420" s="345"/>
      <c r="S420" s="345"/>
      <c r="T420" s="345"/>
      <c r="U420" s="345"/>
      <c r="V420" s="345"/>
      <c r="W420" s="345"/>
      <c r="X420" s="345"/>
      <c r="Y420" s="345"/>
      <c r="Z420" s="345"/>
      <c r="AA420" s="345"/>
      <c r="AB420" s="604" t="s">
        <v>425</v>
      </c>
      <c r="AC420" s="345"/>
      <c r="AD420" s="413"/>
      <c r="AE420" s="678" t="s">
        <v>346</v>
      </c>
      <c r="AF420" s="698"/>
      <c r="AG420" s="698"/>
      <c r="AH420" s="698"/>
      <c r="AI420" s="698"/>
      <c r="AJ420" s="698"/>
      <c r="AK420" s="698"/>
      <c r="AL420" s="698"/>
      <c r="AM420" s="698"/>
      <c r="AN420" s="698"/>
      <c r="AO420" s="698"/>
      <c r="AP420" s="698"/>
      <c r="AQ420" s="698"/>
      <c r="AR420" s="698"/>
      <c r="AS420" s="698"/>
      <c r="AT420" s="698"/>
      <c r="AU420" s="698"/>
      <c r="AV420" s="698"/>
      <c r="AW420" s="698"/>
      <c r="AX420" s="81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9"/>
      <c r="AF421" s="699"/>
      <c r="AG421" s="699"/>
      <c r="AH421" s="699"/>
      <c r="AI421" s="699"/>
      <c r="AJ421" s="699"/>
      <c r="AK421" s="699"/>
      <c r="AL421" s="699"/>
      <c r="AM421" s="699"/>
      <c r="AN421" s="699"/>
      <c r="AO421" s="699"/>
      <c r="AP421" s="699"/>
      <c r="AQ421" s="699"/>
      <c r="AR421" s="699"/>
      <c r="AS421" s="699"/>
      <c r="AT421" s="699"/>
      <c r="AU421" s="699"/>
      <c r="AV421" s="699"/>
      <c r="AW421" s="699"/>
      <c r="AX421" s="836"/>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3"/>
      <c r="AD422" s="623"/>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4"/>
      <c r="AD423" s="624"/>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4"/>
      <c r="AD424" s="624"/>
      <c r="AE424" s="680" t="s">
        <v>347</v>
      </c>
      <c r="AF424" s="680"/>
      <c r="AG424" s="680"/>
      <c r="AH424" s="680"/>
      <c r="AI424" s="680"/>
      <c r="AJ424" s="680"/>
      <c r="AK424" s="680"/>
      <c r="AL424" s="680"/>
      <c r="AM424" s="680"/>
      <c r="AN424" s="680"/>
      <c r="AO424" s="680"/>
      <c r="AP424" s="680"/>
      <c r="AQ424" s="680"/>
      <c r="AR424" s="680"/>
      <c r="AS424" s="680"/>
      <c r="AT424" s="680"/>
      <c r="AU424" s="680"/>
      <c r="AV424" s="680"/>
      <c r="AW424" s="680"/>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4"/>
      <c r="AD425" s="624"/>
      <c r="AE425" s="191"/>
      <c r="AF425" s="238"/>
      <c r="AG425" s="238"/>
      <c r="AH425" s="238"/>
      <c r="AI425" s="238"/>
      <c r="AJ425" s="238"/>
      <c r="AK425" s="238"/>
      <c r="AL425" s="238"/>
      <c r="AM425" s="238"/>
      <c r="AN425" s="238"/>
      <c r="AO425" s="238"/>
      <c r="AP425" s="238"/>
      <c r="AQ425" s="238"/>
      <c r="AR425" s="238"/>
      <c r="AS425" s="238"/>
      <c r="AT425" s="238"/>
      <c r="AU425" s="238"/>
      <c r="AV425" s="238"/>
      <c r="AW425" s="238"/>
      <c r="AX425" s="834"/>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5"/>
      <c r="AD426" s="625"/>
      <c r="AE426" s="194"/>
      <c r="AF426" s="241"/>
      <c r="AG426" s="241"/>
      <c r="AH426" s="241"/>
      <c r="AI426" s="241"/>
      <c r="AJ426" s="241"/>
      <c r="AK426" s="241"/>
      <c r="AL426" s="241"/>
      <c r="AM426" s="241"/>
      <c r="AN426" s="241"/>
      <c r="AO426" s="241"/>
      <c r="AP426" s="241"/>
      <c r="AQ426" s="241"/>
      <c r="AR426" s="241"/>
      <c r="AS426" s="241"/>
      <c r="AT426" s="241"/>
      <c r="AU426" s="241"/>
      <c r="AV426" s="241"/>
      <c r="AW426" s="241"/>
      <c r="AX426" s="835"/>
      <c r="AY426">
        <f t="shared" si="30"/>
        <v>0</v>
      </c>
    </row>
    <row r="427" spans="1:51" ht="23.25" hidden="1" customHeight="1">
      <c r="A427" s="38"/>
      <c r="B427" s="107"/>
      <c r="C427" s="143"/>
      <c r="D427" s="107"/>
      <c r="E427" s="190" t="s">
        <v>384</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4"/>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5"/>
      <c r="AY429">
        <f>$AY$427</f>
        <v>0</v>
      </c>
    </row>
    <row r="430" spans="1:51" ht="34.5" customHeight="1">
      <c r="A430" s="38"/>
      <c r="B430" s="107"/>
      <c r="C430" s="145" t="s">
        <v>556</v>
      </c>
      <c r="D430" s="169"/>
      <c r="E430" s="189" t="s">
        <v>458</v>
      </c>
      <c r="F430" s="242"/>
      <c r="G430" s="310" t="s">
        <v>348</v>
      </c>
      <c r="H430" s="237"/>
      <c r="I430" s="237"/>
      <c r="J430" s="377" t="s">
        <v>461</v>
      </c>
      <c r="K430" s="381"/>
      <c r="L430" s="381"/>
      <c r="M430" s="381"/>
      <c r="N430" s="381"/>
      <c r="O430" s="381"/>
      <c r="P430" s="381"/>
      <c r="Q430" s="381"/>
      <c r="R430" s="381"/>
      <c r="S430" s="381"/>
      <c r="T430" s="460"/>
      <c r="U430" s="370" t="s">
        <v>461</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1"/>
      <c r="AY430" s="868" t="str">
        <f>IF(SUBSTITUTE($J$430,"-","")="","0","1")</f>
        <v>0</v>
      </c>
    </row>
    <row r="431" spans="1:51" ht="18.75" customHeight="1">
      <c r="A431" s="38"/>
      <c r="B431" s="107"/>
      <c r="C431" s="143"/>
      <c r="D431" s="107"/>
      <c r="E431" s="195" t="s">
        <v>330</v>
      </c>
      <c r="F431" s="243"/>
      <c r="G431" s="311" t="s">
        <v>326</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42</v>
      </c>
      <c r="AC431" s="345"/>
      <c r="AD431" s="413"/>
      <c r="AE431" s="681" t="s">
        <v>53</v>
      </c>
      <c r="AF431" s="700"/>
      <c r="AG431" s="700"/>
      <c r="AH431" s="716"/>
      <c r="AI431" s="729" t="s">
        <v>550</v>
      </c>
      <c r="AJ431" s="729"/>
      <c r="AK431" s="729"/>
      <c r="AL431" s="435"/>
      <c r="AM431" s="729" t="s">
        <v>55</v>
      </c>
      <c r="AN431" s="729"/>
      <c r="AO431" s="729"/>
      <c r="AP431" s="435"/>
      <c r="AQ431" s="435" t="s">
        <v>320</v>
      </c>
      <c r="AR431" s="345"/>
      <c r="AS431" s="345"/>
      <c r="AT431" s="413"/>
      <c r="AU431" s="698" t="s">
        <v>246</v>
      </c>
      <c r="AV431" s="698"/>
      <c r="AW431" s="698"/>
      <c r="AX431" s="811"/>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2" t="s">
        <v>461</v>
      </c>
      <c r="AF432" s="682"/>
      <c r="AG432" s="346" t="s">
        <v>321</v>
      </c>
      <c r="AH432" s="414"/>
      <c r="AI432" s="730"/>
      <c r="AJ432" s="730"/>
      <c r="AK432" s="730"/>
      <c r="AL432" s="436"/>
      <c r="AM432" s="730"/>
      <c r="AN432" s="730"/>
      <c r="AO432" s="730"/>
      <c r="AP432" s="436"/>
      <c r="AQ432" s="756" t="s">
        <v>461</v>
      </c>
      <c r="AR432" s="682"/>
      <c r="AS432" s="346" t="s">
        <v>321</v>
      </c>
      <c r="AT432" s="414"/>
      <c r="AU432" s="682" t="s">
        <v>461</v>
      </c>
      <c r="AV432" s="682"/>
      <c r="AW432" s="346" t="s">
        <v>295</v>
      </c>
      <c r="AX432" s="812"/>
      <c r="AY432">
        <f>$AY$431</f>
        <v>1</v>
      </c>
    </row>
    <row r="433" spans="1:51" ht="23.25" customHeight="1">
      <c r="A433" s="38"/>
      <c r="B433" s="107"/>
      <c r="C433" s="143"/>
      <c r="D433" s="107"/>
      <c r="E433" s="195"/>
      <c r="F433" s="243"/>
      <c r="G433" s="296" t="s">
        <v>461</v>
      </c>
      <c r="H433" s="238"/>
      <c r="I433" s="238"/>
      <c r="J433" s="238"/>
      <c r="K433" s="238"/>
      <c r="L433" s="238"/>
      <c r="M433" s="238"/>
      <c r="N433" s="238"/>
      <c r="O433" s="238"/>
      <c r="P433" s="238"/>
      <c r="Q433" s="238"/>
      <c r="R433" s="238"/>
      <c r="S433" s="238"/>
      <c r="T433" s="238"/>
      <c r="U433" s="238"/>
      <c r="V433" s="238"/>
      <c r="W433" s="238"/>
      <c r="X433" s="417"/>
      <c r="Y433" s="513" t="s">
        <v>49</v>
      </c>
      <c r="Z433" s="510"/>
      <c r="AA433" s="558"/>
      <c r="AB433" s="609" t="s">
        <v>461</v>
      </c>
      <c r="AC433" s="626"/>
      <c r="AD433" s="652"/>
      <c r="AE433" s="670" t="s">
        <v>461</v>
      </c>
      <c r="AF433" s="694"/>
      <c r="AG433" s="694"/>
      <c r="AH433" s="717"/>
      <c r="AI433" s="670" t="s">
        <v>461</v>
      </c>
      <c r="AJ433" s="694"/>
      <c r="AK433" s="694"/>
      <c r="AL433" s="717"/>
      <c r="AM433" s="670" t="s">
        <v>461</v>
      </c>
      <c r="AN433" s="694"/>
      <c r="AO433" s="694"/>
      <c r="AP433" s="717"/>
      <c r="AQ433" s="670" t="s">
        <v>461</v>
      </c>
      <c r="AR433" s="694"/>
      <c r="AS433" s="694"/>
      <c r="AT433" s="717"/>
      <c r="AU433" s="694" t="s">
        <v>461</v>
      </c>
      <c r="AV433" s="694"/>
      <c r="AW433" s="694"/>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99</v>
      </c>
      <c r="Z434" s="131"/>
      <c r="AA434" s="187"/>
      <c r="AB434" s="609" t="s">
        <v>461</v>
      </c>
      <c r="AC434" s="626"/>
      <c r="AD434" s="652"/>
      <c r="AE434" s="670" t="s">
        <v>461</v>
      </c>
      <c r="AF434" s="694"/>
      <c r="AG434" s="694"/>
      <c r="AH434" s="717"/>
      <c r="AI434" s="670" t="s">
        <v>461</v>
      </c>
      <c r="AJ434" s="694"/>
      <c r="AK434" s="694"/>
      <c r="AL434" s="717"/>
      <c r="AM434" s="670" t="s">
        <v>461</v>
      </c>
      <c r="AN434" s="694"/>
      <c r="AO434" s="694"/>
      <c r="AP434" s="717"/>
      <c r="AQ434" s="670" t="s">
        <v>461</v>
      </c>
      <c r="AR434" s="694"/>
      <c r="AS434" s="694"/>
      <c r="AT434" s="717"/>
      <c r="AU434" s="694" t="s">
        <v>461</v>
      </c>
      <c r="AV434" s="694"/>
      <c r="AW434" s="694"/>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57</v>
      </c>
      <c r="Z435" s="131"/>
      <c r="AA435" s="187"/>
      <c r="AB435" s="591" t="s">
        <v>50</v>
      </c>
      <c r="AC435" s="591"/>
      <c r="AD435" s="591"/>
      <c r="AE435" s="670" t="s">
        <v>461</v>
      </c>
      <c r="AF435" s="694"/>
      <c r="AG435" s="694"/>
      <c r="AH435" s="717"/>
      <c r="AI435" s="670" t="s">
        <v>461</v>
      </c>
      <c r="AJ435" s="694"/>
      <c r="AK435" s="694"/>
      <c r="AL435" s="694"/>
      <c r="AM435" s="670" t="s">
        <v>461</v>
      </c>
      <c r="AN435" s="694"/>
      <c r="AO435" s="694"/>
      <c r="AP435" s="717"/>
      <c r="AQ435" s="670" t="s">
        <v>461</v>
      </c>
      <c r="AR435" s="694"/>
      <c r="AS435" s="694"/>
      <c r="AT435" s="717"/>
      <c r="AU435" s="694" t="s">
        <v>461</v>
      </c>
      <c r="AV435" s="694"/>
      <c r="AW435" s="694"/>
      <c r="AX435" s="830"/>
      <c r="AY435">
        <f>$AY$431</f>
        <v>1</v>
      </c>
    </row>
    <row r="436" spans="1:51" ht="18.75" hidden="1" customHeight="1">
      <c r="A436" s="38"/>
      <c r="B436" s="107"/>
      <c r="C436" s="143"/>
      <c r="D436" s="107"/>
      <c r="E436" s="195" t="s">
        <v>330</v>
      </c>
      <c r="F436" s="243"/>
      <c r="G436" s="311" t="s">
        <v>326</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42</v>
      </c>
      <c r="AC436" s="345"/>
      <c r="AD436" s="413"/>
      <c r="AE436" s="681" t="s">
        <v>53</v>
      </c>
      <c r="AF436" s="700"/>
      <c r="AG436" s="700"/>
      <c r="AH436" s="716"/>
      <c r="AI436" s="729" t="s">
        <v>550</v>
      </c>
      <c r="AJ436" s="729"/>
      <c r="AK436" s="729"/>
      <c r="AL436" s="435"/>
      <c r="AM436" s="729" t="s">
        <v>55</v>
      </c>
      <c r="AN436" s="729"/>
      <c r="AO436" s="729"/>
      <c r="AP436" s="435"/>
      <c r="AQ436" s="435" t="s">
        <v>320</v>
      </c>
      <c r="AR436" s="345"/>
      <c r="AS436" s="345"/>
      <c r="AT436" s="413"/>
      <c r="AU436" s="698" t="s">
        <v>246</v>
      </c>
      <c r="AV436" s="698"/>
      <c r="AW436" s="698"/>
      <c r="AX436" s="81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2"/>
      <c r="AF437" s="682"/>
      <c r="AG437" s="346" t="s">
        <v>321</v>
      </c>
      <c r="AH437" s="414"/>
      <c r="AI437" s="730"/>
      <c r="AJ437" s="730"/>
      <c r="AK437" s="730"/>
      <c r="AL437" s="436"/>
      <c r="AM437" s="730"/>
      <c r="AN437" s="730"/>
      <c r="AO437" s="730"/>
      <c r="AP437" s="436"/>
      <c r="AQ437" s="756"/>
      <c r="AR437" s="682"/>
      <c r="AS437" s="346" t="s">
        <v>321</v>
      </c>
      <c r="AT437" s="414"/>
      <c r="AU437" s="682"/>
      <c r="AV437" s="682"/>
      <c r="AW437" s="346" t="s">
        <v>295</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49</v>
      </c>
      <c r="Z438" s="510"/>
      <c r="AA438" s="558"/>
      <c r="AB438" s="589"/>
      <c r="AC438" s="589"/>
      <c r="AD438" s="589"/>
      <c r="AE438" s="670"/>
      <c r="AF438" s="694"/>
      <c r="AG438" s="694"/>
      <c r="AH438" s="694"/>
      <c r="AI438" s="670"/>
      <c r="AJ438" s="694"/>
      <c r="AK438" s="694"/>
      <c r="AL438" s="694"/>
      <c r="AM438" s="670"/>
      <c r="AN438" s="694"/>
      <c r="AO438" s="694"/>
      <c r="AP438" s="717"/>
      <c r="AQ438" s="670"/>
      <c r="AR438" s="694"/>
      <c r="AS438" s="694"/>
      <c r="AT438" s="717"/>
      <c r="AU438" s="694"/>
      <c r="AV438" s="694"/>
      <c r="AW438" s="694"/>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99</v>
      </c>
      <c r="Z439" s="131"/>
      <c r="AA439" s="187"/>
      <c r="AB439" s="590"/>
      <c r="AC439" s="590"/>
      <c r="AD439" s="590"/>
      <c r="AE439" s="670"/>
      <c r="AF439" s="694"/>
      <c r="AG439" s="694"/>
      <c r="AH439" s="717"/>
      <c r="AI439" s="670"/>
      <c r="AJ439" s="694"/>
      <c r="AK439" s="694"/>
      <c r="AL439" s="694"/>
      <c r="AM439" s="670"/>
      <c r="AN439" s="694"/>
      <c r="AO439" s="694"/>
      <c r="AP439" s="717"/>
      <c r="AQ439" s="670"/>
      <c r="AR439" s="694"/>
      <c r="AS439" s="694"/>
      <c r="AT439" s="717"/>
      <c r="AU439" s="694"/>
      <c r="AV439" s="694"/>
      <c r="AW439" s="694"/>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57</v>
      </c>
      <c r="Z440" s="131"/>
      <c r="AA440" s="187"/>
      <c r="AB440" s="591" t="s">
        <v>50</v>
      </c>
      <c r="AC440" s="591"/>
      <c r="AD440" s="591"/>
      <c r="AE440" s="670"/>
      <c r="AF440" s="694"/>
      <c r="AG440" s="694"/>
      <c r="AH440" s="717"/>
      <c r="AI440" s="670"/>
      <c r="AJ440" s="694"/>
      <c r="AK440" s="694"/>
      <c r="AL440" s="694"/>
      <c r="AM440" s="670"/>
      <c r="AN440" s="694"/>
      <c r="AO440" s="694"/>
      <c r="AP440" s="717"/>
      <c r="AQ440" s="670"/>
      <c r="AR440" s="694"/>
      <c r="AS440" s="694"/>
      <c r="AT440" s="717"/>
      <c r="AU440" s="694"/>
      <c r="AV440" s="694"/>
      <c r="AW440" s="694"/>
      <c r="AX440" s="830"/>
      <c r="AY440">
        <f>$AY$436</f>
        <v>0</v>
      </c>
    </row>
    <row r="441" spans="1:51" ht="18.75" hidden="1" customHeight="1">
      <c r="A441" s="38"/>
      <c r="B441" s="107"/>
      <c r="C441" s="143"/>
      <c r="D441" s="107"/>
      <c r="E441" s="195" t="s">
        <v>330</v>
      </c>
      <c r="F441" s="243"/>
      <c r="G441" s="311" t="s">
        <v>326</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42</v>
      </c>
      <c r="AC441" s="345"/>
      <c r="AD441" s="413"/>
      <c r="AE441" s="681" t="s">
        <v>53</v>
      </c>
      <c r="AF441" s="700"/>
      <c r="AG441" s="700"/>
      <c r="AH441" s="716"/>
      <c r="AI441" s="729" t="s">
        <v>550</v>
      </c>
      <c r="AJ441" s="729"/>
      <c r="AK441" s="729"/>
      <c r="AL441" s="435"/>
      <c r="AM441" s="729" t="s">
        <v>55</v>
      </c>
      <c r="AN441" s="729"/>
      <c r="AO441" s="729"/>
      <c r="AP441" s="435"/>
      <c r="AQ441" s="435" t="s">
        <v>320</v>
      </c>
      <c r="AR441" s="345"/>
      <c r="AS441" s="345"/>
      <c r="AT441" s="413"/>
      <c r="AU441" s="698" t="s">
        <v>246</v>
      </c>
      <c r="AV441" s="698"/>
      <c r="AW441" s="698"/>
      <c r="AX441" s="81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2"/>
      <c r="AF442" s="682"/>
      <c r="AG442" s="346" t="s">
        <v>321</v>
      </c>
      <c r="AH442" s="414"/>
      <c r="AI442" s="730"/>
      <c r="AJ442" s="730"/>
      <c r="AK442" s="730"/>
      <c r="AL442" s="436"/>
      <c r="AM442" s="730"/>
      <c r="AN442" s="730"/>
      <c r="AO442" s="730"/>
      <c r="AP442" s="436"/>
      <c r="AQ442" s="756"/>
      <c r="AR442" s="682"/>
      <c r="AS442" s="346" t="s">
        <v>321</v>
      </c>
      <c r="AT442" s="414"/>
      <c r="AU442" s="682"/>
      <c r="AV442" s="682"/>
      <c r="AW442" s="346" t="s">
        <v>295</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49</v>
      </c>
      <c r="Z443" s="510"/>
      <c r="AA443" s="558"/>
      <c r="AB443" s="589"/>
      <c r="AC443" s="589"/>
      <c r="AD443" s="589"/>
      <c r="AE443" s="670"/>
      <c r="AF443" s="694"/>
      <c r="AG443" s="694"/>
      <c r="AH443" s="694"/>
      <c r="AI443" s="670"/>
      <c r="AJ443" s="694"/>
      <c r="AK443" s="694"/>
      <c r="AL443" s="694"/>
      <c r="AM443" s="670"/>
      <c r="AN443" s="694"/>
      <c r="AO443" s="694"/>
      <c r="AP443" s="717"/>
      <c r="AQ443" s="670"/>
      <c r="AR443" s="694"/>
      <c r="AS443" s="694"/>
      <c r="AT443" s="717"/>
      <c r="AU443" s="694"/>
      <c r="AV443" s="694"/>
      <c r="AW443" s="694"/>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99</v>
      </c>
      <c r="Z444" s="131"/>
      <c r="AA444" s="187"/>
      <c r="AB444" s="590"/>
      <c r="AC444" s="590"/>
      <c r="AD444" s="590"/>
      <c r="AE444" s="670"/>
      <c r="AF444" s="694"/>
      <c r="AG444" s="694"/>
      <c r="AH444" s="717"/>
      <c r="AI444" s="670"/>
      <c r="AJ444" s="694"/>
      <c r="AK444" s="694"/>
      <c r="AL444" s="694"/>
      <c r="AM444" s="670"/>
      <c r="AN444" s="694"/>
      <c r="AO444" s="694"/>
      <c r="AP444" s="717"/>
      <c r="AQ444" s="670"/>
      <c r="AR444" s="694"/>
      <c r="AS444" s="694"/>
      <c r="AT444" s="717"/>
      <c r="AU444" s="694"/>
      <c r="AV444" s="694"/>
      <c r="AW444" s="694"/>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57</v>
      </c>
      <c r="Z445" s="131"/>
      <c r="AA445" s="187"/>
      <c r="AB445" s="591" t="s">
        <v>50</v>
      </c>
      <c r="AC445" s="591"/>
      <c r="AD445" s="591"/>
      <c r="AE445" s="670"/>
      <c r="AF445" s="694"/>
      <c r="AG445" s="694"/>
      <c r="AH445" s="717"/>
      <c r="AI445" s="670"/>
      <c r="AJ445" s="694"/>
      <c r="AK445" s="694"/>
      <c r="AL445" s="694"/>
      <c r="AM445" s="670"/>
      <c r="AN445" s="694"/>
      <c r="AO445" s="694"/>
      <c r="AP445" s="717"/>
      <c r="AQ445" s="670"/>
      <c r="AR445" s="694"/>
      <c r="AS445" s="694"/>
      <c r="AT445" s="717"/>
      <c r="AU445" s="694"/>
      <c r="AV445" s="694"/>
      <c r="AW445" s="694"/>
      <c r="AX445" s="830"/>
      <c r="AY445">
        <f>$AY$441</f>
        <v>0</v>
      </c>
    </row>
    <row r="446" spans="1:51" ht="18.75" hidden="1" customHeight="1">
      <c r="A446" s="38"/>
      <c r="B446" s="107"/>
      <c r="C446" s="143"/>
      <c r="D446" s="107"/>
      <c r="E446" s="195" t="s">
        <v>330</v>
      </c>
      <c r="F446" s="243"/>
      <c r="G446" s="311" t="s">
        <v>326</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42</v>
      </c>
      <c r="AC446" s="345"/>
      <c r="AD446" s="413"/>
      <c r="AE446" s="681" t="s">
        <v>53</v>
      </c>
      <c r="AF446" s="700"/>
      <c r="AG446" s="700"/>
      <c r="AH446" s="716"/>
      <c r="AI446" s="729" t="s">
        <v>550</v>
      </c>
      <c r="AJ446" s="729"/>
      <c r="AK446" s="729"/>
      <c r="AL446" s="435"/>
      <c r="AM446" s="729" t="s">
        <v>55</v>
      </c>
      <c r="AN446" s="729"/>
      <c r="AO446" s="729"/>
      <c r="AP446" s="435"/>
      <c r="AQ446" s="435" t="s">
        <v>320</v>
      </c>
      <c r="AR446" s="345"/>
      <c r="AS446" s="345"/>
      <c r="AT446" s="413"/>
      <c r="AU446" s="698" t="s">
        <v>246</v>
      </c>
      <c r="AV446" s="698"/>
      <c r="AW446" s="698"/>
      <c r="AX446" s="81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2"/>
      <c r="AF447" s="682"/>
      <c r="AG447" s="346" t="s">
        <v>321</v>
      </c>
      <c r="AH447" s="414"/>
      <c r="AI447" s="730"/>
      <c r="AJ447" s="730"/>
      <c r="AK447" s="730"/>
      <c r="AL447" s="436"/>
      <c r="AM447" s="730"/>
      <c r="AN447" s="730"/>
      <c r="AO447" s="730"/>
      <c r="AP447" s="436"/>
      <c r="AQ447" s="756"/>
      <c r="AR447" s="682"/>
      <c r="AS447" s="346" t="s">
        <v>321</v>
      </c>
      <c r="AT447" s="414"/>
      <c r="AU447" s="682"/>
      <c r="AV447" s="682"/>
      <c r="AW447" s="346" t="s">
        <v>295</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49</v>
      </c>
      <c r="Z448" s="510"/>
      <c r="AA448" s="558"/>
      <c r="AB448" s="589"/>
      <c r="AC448" s="589"/>
      <c r="AD448" s="589"/>
      <c r="AE448" s="670"/>
      <c r="AF448" s="694"/>
      <c r="AG448" s="694"/>
      <c r="AH448" s="694"/>
      <c r="AI448" s="670"/>
      <c r="AJ448" s="694"/>
      <c r="AK448" s="694"/>
      <c r="AL448" s="694"/>
      <c r="AM448" s="670"/>
      <c r="AN448" s="694"/>
      <c r="AO448" s="694"/>
      <c r="AP448" s="717"/>
      <c r="AQ448" s="670"/>
      <c r="AR448" s="694"/>
      <c r="AS448" s="694"/>
      <c r="AT448" s="717"/>
      <c r="AU448" s="694"/>
      <c r="AV448" s="694"/>
      <c r="AW448" s="694"/>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99</v>
      </c>
      <c r="Z449" s="131"/>
      <c r="AA449" s="187"/>
      <c r="AB449" s="590"/>
      <c r="AC449" s="590"/>
      <c r="AD449" s="590"/>
      <c r="AE449" s="670"/>
      <c r="AF449" s="694"/>
      <c r="AG449" s="694"/>
      <c r="AH449" s="717"/>
      <c r="AI449" s="670"/>
      <c r="AJ449" s="694"/>
      <c r="AK449" s="694"/>
      <c r="AL449" s="694"/>
      <c r="AM449" s="670"/>
      <c r="AN449" s="694"/>
      <c r="AO449" s="694"/>
      <c r="AP449" s="717"/>
      <c r="AQ449" s="670"/>
      <c r="AR449" s="694"/>
      <c r="AS449" s="694"/>
      <c r="AT449" s="717"/>
      <c r="AU449" s="694"/>
      <c r="AV449" s="694"/>
      <c r="AW449" s="694"/>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57</v>
      </c>
      <c r="Z450" s="131"/>
      <c r="AA450" s="187"/>
      <c r="AB450" s="591" t="s">
        <v>50</v>
      </c>
      <c r="AC450" s="591"/>
      <c r="AD450" s="591"/>
      <c r="AE450" s="670"/>
      <c r="AF450" s="694"/>
      <c r="AG450" s="694"/>
      <c r="AH450" s="717"/>
      <c r="AI450" s="670"/>
      <c r="AJ450" s="694"/>
      <c r="AK450" s="694"/>
      <c r="AL450" s="694"/>
      <c r="AM450" s="670"/>
      <c r="AN450" s="694"/>
      <c r="AO450" s="694"/>
      <c r="AP450" s="717"/>
      <c r="AQ450" s="670"/>
      <c r="AR450" s="694"/>
      <c r="AS450" s="694"/>
      <c r="AT450" s="717"/>
      <c r="AU450" s="694"/>
      <c r="AV450" s="694"/>
      <c r="AW450" s="694"/>
      <c r="AX450" s="830"/>
      <c r="AY450">
        <f>$AY$446</f>
        <v>0</v>
      </c>
    </row>
    <row r="451" spans="1:51" ht="18.75" hidden="1" customHeight="1">
      <c r="A451" s="38"/>
      <c r="B451" s="107"/>
      <c r="C451" s="143"/>
      <c r="D451" s="107"/>
      <c r="E451" s="195" t="s">
        <v>330</v>
      </c>
      <c r="F451" s="243"/>
      <c r="G451" s="311" t="s">
        <v>326</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42</v>
      </c>
      <c r="AC451" s="345"/>
      <c r="AD451" s="413"/>
      <c r="AE451" s="681" t="s">
        <v>53</v>
      </c>
      <c r="AF451" s="700"/>
      <c r="AG451" s="700"/>
      <c r="AH451" s="716"/>
      <c r="AI451" s="729" t="s">
        <v>550</v>
      </c>
      <c r="AJ451" s="729"/>
      <c r="AK451" s="729"/>
      <c r="AL451" s="435"/>
      <c r="AM451" s="729" t="s">
        <v>55</v>
      </c>
      <c r="AN451" s="729"/>
      <c r="AO451" s="729"/>
      <c r="AP451" s="435"/>
      <c r="AQ451" s="435" t="s">
        <v>320</v>
      </c>
      <c r="AR451" s="345"/>
      <c r="AS451" s="345"/>
      <c r="AT451" s="413"/>
      <c r="AU451" s="698" t="s">
        <v>246</v>
      </c>
      <c r="AV451" s="698"/>
      <c r="AW451" s="698"/>
      <c r="AX451" s="81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2"/>
      <c r="AF452" s="682"/>
      <c r="AG452" s="346" t="s">
        <v>321</v>
      </c>
      <c r="AH452" s="414"/>
      <c r="AI452" s="730"/>
      <c r="AJ452" s="730"/>
      <c r="AK452" s="730"/>
      <c r="AL452" s="436"/>
      <c r="AM452" s="730"/>
      <c r="AN452" s="730"/>
      <c r="AO452" s="730"/>
      <c r="AP452" s="436"/>
      <c r="AQ452" s="756"/>
      <c r="AR452" s="682"/>
      <c r="AS452" s="346" t="s">
        <v>321</v>
      </c>
      <c r="AT452" s="414"/>
      <c r="AU452" s="682"/>
      <c r="AV452" s="682"/>
      <c r="AW452" s="346" t="s">
        <v>295</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49</v>
      </c>
      <c r="Z453" s="510"/>
      <c r="AA453" s="558"/>
      <c r="AB453" s="589"/>
      <c r="AC453" s="589"/>
      <c r="AD453" s="589"/>
      <c r="AE453" s="670"/>
      <c r="AF453" s="694"/>
      <c r="AG453" s="694"/>
      <c r="AH453" s="694"/>
      <c r="AI453" s="670"/>
      <c r="AJ453" s="694"/>
      <c r="AK453" s="694"/>
      <c r="AL453" s="694"/>
      <c r="AM453" s="670"/>
      <c r="AN453" s="694"/>
      <c r="AO453" s="694"/>
      <c r="AP453" s="717"/>
      <c r="AQ453" s="670"/>
      <c r="AR453" s="694"/>
      <c r="AS453" s="694"/>
      <c r="AT453" s="717"/>
      <c r="AU453" s="694"/>
      <c r="AV453" s="694"/>
      <c r="AW453" s="694"/>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99</v>
      </c>
      <c r="Z454" s="131"/>
      <c r="AA454" s="187"/>
      <c r="AB454" s="590"/>
      <c r="AC454" s="590"/>
      <c r="AD454" s="590"/>
      <c r="AE454" s="670"/>
      <c r="AF454" s="694"/>
      <c r="AG454" s="694"/>
      <c r="AH454" s="717"/>
      <c r="AI454" s="670"/>
      <c r="AJ454" s="694"/>
      <c r="AK454" s="694"/>
      <c r="AL454" s="694"/>
      <c r="AM454" s="670"/>
      <c r="AN454" s="694"/>
      <c r="AO454" s="694"/>
      <c r="AP454" s="717"/>
      <c r="AQ454" s="670"/>
      <c r="AR454" s="694"/>
      <c r="AS454" s="694"/>
      <c r="AT454" s="717"/>
      <c r="AU454" s="694"/>
      <c r="AV454" s="694"/>
      <c r="AW454" s="694"/>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57</v>
      </c>
      <c r="Z455" s="131"/>
      <c r="AA455" s="187"/>
      <c r="AB455" s="591" t="s">
        <v>50</v>
      </c>
      <c r="AC455" s="591"/>
      <c r="AD455" s="591"/>
      <c r="AE455" s="670"/>
      <c r="AF455" s="694"/>
      <c r="AG455" s="694"/>
      <c r="AH455" s="717"/>
      <c r="AI455" s="670"/>
      <c r="AJ455" s="694"/>
      <c r="AK455" s="694"/>
      <c r="AL455" s="694"/>
      <c r="AM455" s="670"/>
      <c r="AN455" s="694"/>
      <c r="AO455" s="694"/>
      <c r="AP455" s="717"/>
      <c r="AQ455" s="670"/>
      <c r="AR455" s="694"/>
      <c r="AS455" s="694"/>
      <c r="AT455" s="717"/>
      <c r="AU455" s="694"/>
      <c r="AV455" s="694"/>
      <c r="AW455" s="694"/>
      <c r="AX455" s="830"/>
      <c r="AY455">
        <f>$AY$451</f>
        <v>0</v>
      </c>
    </row>
    <row r="456" spans="1:51" ht="18.75" hidden="1" customHeight="1">
      <c r="A456" s="38"/>
      <c r="B456" s="107"/>
      <c r="C456" s="143"/>
      <c r="D456" s="107"/>
      <c r="E456" s="195" t="s">
        <v>331</v>
      </c>
      <c r="F456" s="243"/>
      <c r="G456" s="311" t="s">
        <v>329</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42</v>
      </c>
      <c r="AC456" s="345"/>
      <c r="AD456" s="413"/>
      <c r="AE456" s="681" t="s">
        <v>53</v>
      </c>
      <c r="AF456" s="700"/>
      <c r="AG456" s="700"/>
      <c r="AH456" s="716"/>
      <c r="AI456" s="729" t="s">
        <v>550</v>
      </c>
      <c r="AJ456" s="729"/>
      <c r="AK456" s="729"/>
      <c r="AL456" s="435"/>
      <c r="AM456" s="729" t="s">
        <v>55</v>
      </c>
      <c r="AN456" s="729"/>
      <c r="AO456" s="729"/>
      <c r="AP456" s="435"/>
      <c r="AQ456" s="435" t="s">
        <v>320</v>
      </c>
      <c r="AR456" s="345"/>
      <c r="AS456" s="345"/>
      <c r="AT456" s="413"/>
      <c r="AU456" s="698" t="s">
        <v>246</v>
      </c>
      <c r="AV456" s="698"/>
      <c r="AW456" s="698"/>
      <c r="AX456" s="811"/>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2"/>
      <c r="AF457" s="682"/>
      <c r="AG457" s="346" t="s">
        <v>321</v>
      </c>
      <c r="AH457" s="414"/>
      <c r="AI457" s="730"/>
      <c r="AJ457" s="730"/>
      <c r="AK457" s="730"/>
      <c r="AL457" s="436"/>
      <c r="AM457" s="730"/>
      <c r="AN457" s="730"/>
      <c r="AO457" s="730"/>
      <c r="AP457" s="436"/>
      <c r="AQ457" s="756"/>
      <c r="AR457" s="682"/>
      <c r="AS457" s="346" t="s">
        <v>321</v>
      </c>
      <c r="AT457" s="414"/>
      <c r="AU457" s="682"/>
      <c r="AV457" s="682"/>
      <c r="AW457" s="346" t="s">
        <v>295</v>
      </c>
      <c r="AX457" s="812"/>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3" t="s">
        <v>49</v>
      </c>
      <c r="Z458" s="510"/>
      <c r="AA458" s="558"/>
      <c r="AB458" s="589"/>
      <c r="AC458" s="589"/>
      <c r="AD458" s="589"/>
      <c r="AE458" s="670"/>
      <c r="AF458" s="694"/>
      <c r="AG458" s="694"/>
      <c r="AH458" s="694"/>
      <c r="AI458" s="670"/>
      <c r="AJ458" s="694"/>
      <c r="AK458" s="694"/>
      <c r="AL458" s="694"/>
      <c r="AM458" s="670"/>
      <c r="AN458" s="694"/>
      <c r="AO458" s="694"/>
      <c r="AP458" s="717"/>
      <c r="AQ458" s="670"/>
      <c r="AR458" s="694"/>
      <c r="AS458" s="694"/>
      <c r="AT458" s="717"/>
      <c r="AU458" s="694"/>
      <c r="AV458" s="694"/>
      <c r="AW458" s="694"/>
      <c r="AX458" s="830"/>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99</v>
      </c>
      <c r="Z459" s="131"/>
      <c r="AA459" s="187"/>
      <c r="AB459" s="590"/>
      <c r="AC459" s="590"/>
      <c r="AD459" s="590"/>
      <c r="AE459" s="670"/>
      <c r="AF459" s="694"/>
      <c r="AG459" s="694"/>
      <c r="AH459" s="717"/>
      <c r="AI459" s="670"/>
      <c r="AJ459" s="694"/>
      <c r="AK459" s="694"/>
      <c r="AL459" s="694"/>
      <c r="AM459" s="670"/>
      <c r="AN459" s="694"/>
      <c r="AO459" s="694"/>
      <c r="AP459" s="717"/>
      <c r="AQ459" s="670"/>
      <c r="AR459" s="694"/>
      <c r="AS459" s="694"/>
      <c r="AT459" s="717"/>
      <c r="AU459" s="694"/>
      <c r="AV459" s="694"/>
      <c r="AW459" s="694"/>
      <c r="AX459" s="830"/>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57</v>
      </c>
      <c r="Z460" s="131"/>
      <c r="AA460" s="187"/>
      <c r="AB460" s="591" t="s">
        <v>50</v>
      </c>
      <c r="AC460" s="591"/>
      <c r="AD460" s="591"/>
      <c r="AE460" s="670"/>
      <c r="AF460" s="694"/>
      <c r="AG460" s="694"/>
      <c r="AH460" s="717"/>
      <c r="AI460" s="670"/>
      <c r="AJ460" s="694"/>
      <c r="AK460" s="694"/>
      <c r="AL460" s="694"/>
      <c r="AM460" s="670"/>
      <c r="AN460" s="694"/>
      <c r="AO460" s="694"/>
      <c r="AP460" s="717"/>
      <c r="AQ460" s="670"/>
      <c r="AR460" s="694"/>
      <c r="AS460" s="694"/>
      <c r="AT460" s="717"/>
      <c r="AU460" s="694"/>
      <c r="AV460" s="694"/>
      <c r="AW460" s="694"/>
      <c r="AX460" s="830"/>
      <c r="AY460">
        <f>$AY$456</f>
        <v>0</v>
      </c>
    </row>
    <row r="461" spans="1:51" ht="18.75" hidden="1" customHeight="1">
      <c r="A461" s="38"/>
      <c r="B461" s="107"/>
      <c r="C461" s="143"/>
      <c r="D461" s="107"/>
      <c r="E461" s="195" t="s">
        <v>331</v>
      </c>
      <c r="F461" s="243"/>
      <c r="G461" s="311" t="s">
        <v>329</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42</v>
      </c>
      <c r="AC461" s="345"/>
      <c r="AD461" s="413"/>
      <c r="AE461" s="681" t="s">
        <v>53</v>
      </c>
      <c r="AF461" s="700"/>
      <c r="AG461" s="700"/>
      <c r="AH461" s="716"/>
      <c r="AI461" s="729" t="s">
        <v>550</v>
      </c>
      <c r="AJ461" s="729"/>
      <c r="AK461" s="729"/>
      <c r="AL461" s="435"/>
      <c r="AM461" s="729" t="s">
        <v>55</v>
      </c>
      <c r="AN461" s="729"/>
      <c r="AO461" s="729"/>
      <c r="AP461" s="435"/>
      <c r="AQ461" s="435" t="s">
        <v>320</v>
      </c>
      <c r="AR461" s="345"/>
      <c r="AS461" s="345"/>
      <c r="AT461" s="413"/>
      <c r="AU461" s="698" t="s">
        <v>246</v>
      </c>
      <c r="AV461" s="698"/>
      <c r="AW461" s="698"/>
      <c r="AX461" s="81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2"/>
      <c r="AF462" s="682"/>
      <c r="AG462" s="346" t="s">
        <v>321</v>
      </c>
      <c r="AH462" s="414"/>
      <c r="AI462" s="730"/>
      <c r="AJ462" s="730"/>
      <c r="AK462" s="730"/>
      <c r="AL462" s="436"/>
      <c r="AM462" s="730"/>
      <c r="AN462" s="730"/>
      <c r="AO462" s="730"/>
      <c r="AP462" s="436"/>
      <c r="AQ462" s="756"/>
      <c r="AR462" s="682"/>
      <c r="AS462" s="346" t="s">
        <v>321</v>
      </c>
      <c r="AT462" s="414"/>
      <c r="AU462" s="682"/>
      <c r="AV462" s="682"/>
      <c r="AW462" s="346" t="s">
        <v>295</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49</v>
      </c>
      <c r="Z463" s="510"/>
      <c r="AA463" s="558"/>
      <c r="AB463" s="589"/>
      <c r="AC463" s="589"/>
      <c r="AD463" s="589"/>
      <c r="AE463" s="670"/>
      <c r="AF463" s="694"/>
      <c r="AG463" s="694"/>
      <c r="AH463" s="694"/>
      <c r="AI463" s="670"/>
      <c r="AJ463" s="694"/>
      <c r="AK463" s="694"/>
      <c r="AL463" s="694"/>
      <c r="AM463" s="670"/>
      <c r="AN463" s="694"/>
      <c r="AO463" s="694"/>
      <c r="AP463" s="717"/>
      <c r="AQ463" s="670"/>
      <c r="AR463" s="694"/>
      <c r="AS463" s="694"/>
      <c r="AT463" s="717"/>
      <c r="AU463" s="694"/>
      <c r="AV463" s="694"/>
      <c r="AW463" s="694"/>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99</v>
      </c>
      <c r="Z464" s="131"/>
      <c r="AA464" s="187"/>
      <c r="AB464" s="590"/>
      <c r="AC464" s="590"/>
      <c r="AD464" s="590"/>
      <c r="AE464" s="670"/>
      <c r="AF464" s="694"/>
      <c r="AG464" s="694"/>
      <c r="AH464" s="717"/>
      <c r="AI464" s="670"/>
      <c r="AJ464" s="694"/>
      <c r="AK464" s="694"/>
      <c r="AL464" s="694"/>
      <c r="AM464" s="670"/>
      <c r="AN464" s="694"/>
      <c r="AO464" s="694"/>
      <c r="AP464" s="717"/>
      <c r="AQ464" s="670"/>
      <c r="AR464" s="694"/>
      <c r="AS464" s="694"/>
      <c r="AT464" s="717"/>
      <c r="AU464" s="694"/>
      <c r="AV464" s="694"/>
      <c r="AW464" s="694"/>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57</v>
      </c>
      <c r="Z465" s="131"/>
      <c r="AA465" s="187"/>
      <c r="AB465" s="591" t="s">
        <v>50</v>
      </c>
      <c r="AC465" s="591"/>
      <c r="AD465" s="591"/>
      <c r="AE465" s="670"/>
      <c r="AF465" s="694"/>
      <c r="AG465" s="694"/>
      <c r="AH465" s="717"/>
      <c r="AI465" s="670"/>
      <c r="AJ465" s="694"/>
      <c r="AK465" s="694"/>
      <c r="AL465" s="694"/>
      <c r="AM465" s="670"/>
      <c r="AN465" s="694"/>
      <c r="AO465" s="694"/>
      <c r="AP465" s="717"/>
      <c r="AQ465" s="670"/>
      <c r="AR465" s="694"/>
      <c r="AS465" s="694"/>
      <c r="AT465" s="717"/>
      <c r="AU465" s="694"/>
      <c r="AV465" s="694"/>
      <c r="AW465" s="694"/>
      <c r="AX465" s="830"/>
      <c r="AY465">
        <f>$AY$461</f>
        <v>0</v>
      </c>
    </row>
    <row r="466" spans="1:51" ht="18.75" hidden="1" customHeight="1">
      <c r="A466" s="38"/>
      <c r="B466" s="107"/>
      <c r="C466" s="143"/>
      <c r="D466" s="107"/>
      <c r="E466" s="195" t="s">
        <v>331</v>
      </c>
      <c r="F466" s="243"/>
      <c r="G466" s="311" t="s">
        <v>329</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42</v>
      </c>
      <c r="AC466" s="345"/>
      <c r="AD466" s="413"/>
      <c r="AE466" s="681" t="s">
        <v>53</v>
      </c>
      <c r="AF466" s="700"/>
      <c r="AG466" s="700"/>
      <c r="AH466" s="716"/>
      <c r="AI466" s="729" t="s">
        <v>550</v>
      </c>
      <c r="AJ466" s="729"/>
      <c r="AK466" s="729"/>
      <c r="AL466" s="435"/>
      <c r="AM466" s="729" t="s">
        <v>55</v>
      </c>
      <c r="AN466" s="729"/>
      <c r="AO466" s="729"/>
      <c r="AP466" s="435"/>
      <c r="AQ466" s="435" t="s">
        <v>320</v>
      </c>
      <c r="AR466" s="345"/>
      <c r="AS466" s="345"/>
      <c r="AT466" s="413"/>
      <c r="AU466" s="698" t="s">
        <v>246</v>
      </c>
      <c r="AV466" s="698"/>
      <c r="AW466" s="698"/>
      <c r="AX466" s="81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2"/>
      <c r="AF467" s="682"/>
      <c r="AG467" s="346" t="s">
        <v>321</v>
      </c>
      <c r="AH467" s="414"/>
      <c r="AI467" s="730"/>
      <c r="AJ467" s="730"/>
      <c r="AK467" s="730"/>
      <c r="AL467" s="436"/>
      <c r="AM467" s="730"/>
      <c r="AN467" s="730"/>
      <c r="AO467" s="730"/>
      <c r="AP467" s="436"/>
      <c r="AQ467" s="756"/>
      <c r="AR467" s="682"/>
      <c r="AS467" s="346" t="s">
        <v>321</v>
      </c>
      <c r="AT467" s="414"/>
      <c r="AU467" s="682"/>
      <c r="AV467" s="682"/>
      <c r="AW467" s="346" t="s">
        <v>295</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49</v>
      </c>
      <c r="Z468" s="510"/>
      <c r="AA468" s="558"/>
      <c r="AB468" s="589"/>
      <c r="AC468" s="589"/>
      <c r="AD468" s="589"/>
      <c r="AE468" s="670"/>
      <c r="AF468" s="694"/>
      <c r="AG468" s="694"/>
      <c r="AH468" s="694"/>
      <c r="AI468" s="670"/>
      <c r="AJ468" s="694"/>
      <c r="AK468" s="694"/>
      <c r="AL468" s="694"/>
      <c r="AM468" s="670"/>
      <c r="AN468" s="694"/>
      <c r="AO468" s="694"/>
      <c r="AP468" s="717"/>
      <c r="AQ468" s="670"/>
      <c r="AR468" s="694"/>
      <c r="AS468" s="694"/>
      <c r="AT468" s="717"/>
      <c r="AU468" s="694"/>
      <c r="AV468" s="694"/>
      <c r="AW468" s="694"/>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99</v>
      </c>
      <c r="Z469" s="131"/>
      <c r="AA469" s="187"/>
      <c r="AB469" s="590"/>
      <c r="AC469" s="590"/>
      <c r="AD469" s="590"/>
      <c r="AE469" s="670"/>
      <c r="AF469" s="694"/>
      <c r="AG469" s="694"/>
      <c r="AH469" s="717"/>
      <c r="AI469" s="670"/>
      <c r="AJ469" s="694"/>
      <c r="AK469" s="694"/>
      <c r="AL469" s="694"/>
      <c r="AM469" s="670"/>
      <c r="AN469" s="694"/>
      <c r="AO469" s="694"/>
      <c r="AP469" s="717"/>
      <c r="AQ469" s="670"/>
      <c r="AR469" s="694"/>
      <c r="AS469" s="694"/>
      <c r="AT469" s="717"/>
      <c r="AU469" s="694"/>
      <c r="AV469" s="694"/>
      <c r="AW469" s="694"/>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57</v>
      </c>
      <c r="Z470" s="131"/>
      <c r="AA470" s="187"/>
      <c r="AB470" s="591" t="s">
        <v>50</v>
      </c>
      <c r="AC470" s="591"/>
      <c r="AD470" s="591"/>
      <c r="AE470" s="670"/>
      <c r="AF470" s="694"/>
      <c r="AG470" s="694"/>
      <c r="AH470" s="717"/>
      <c r="AI470" s="670"/>
      <c r="AJ470" s="694"/>
      <c r="AK470" s="694"/>
      <c r="AL470" s="694"/>
      <c r="AM470" s="670"/>
      <c r="AN470" s="694"/>
      <c r="AO470" s="694"/>
      <c r="AP470" s="717"/>
      <c r="AQ470" s="670"/>
      <c r="AR470" s="694"/>
      <c r="AS470" s="694"/>
      <c r="AT470" s="717"/>
      <c r="AU470" s="694"/>
      <c r="AV470" s="694"/>
      <c r="AW470" s="694"/>
      <c r="AX470" s="830"/>
      <c r="AY470">
        <f>$AY$466</f>
        <v>0</v>
      </c>
    </row>
    <row r="471" spans="1:51" ht="18.75" hidden="1" customHeight="1">
      <c r="A471" s="38"/>
      <c r="B471" s="107"/>
      <c r="C471" s="143"/>
      <c r="D471" s="107"/>
      <c r="E471" s="195" t="s">
        <v>331</v>
      </c>
      <c r="F471" s="243"/>
      <c r="G471" s="311" t="s">
        <v>329</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42</v>
      </c>
      <c r="AC471" s="345"/>
      <c r="AD471" s="413"/>
      <c r="AE471" s="681" t="s">
        <v>53</v>
      </c>
      <c r="AF471" s="700"/>
      <c r="AG471" s="700"/>
      <c r="AH471" s="716"/>
      <c r="AI471" s="729" t="s">
        <v>550</v>
      </c>
      <c r="AJ471" s="729"/>
      <c r="AK471" s="729"/>
      <c r="AL471" s="435"/>
      <c r="AM471" s="729" t="s">
        <v>55</v>
      </c>
      <c r="AN471" s="729"/>
      <c r="AO471" s="729"/>
      <c r="AP471" s="435"/>
      <c r="AQ471" s="435" t="s">
        <v>320</v>
      </c>
      <c r="AR471" s="345"/>
      <c r="AS471" s="345"/>
      <c r="AT471" s="413"/>
      <c r="AU471" s="698" t="s">
        <v>246</v>
      </c>
      <c r="AV471" s="698"/>
      <c r="AW471" s="698"/>
      <c r="AX471" s="81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2"/>
      <c r="AF472" s="682"/>
      <c r="AG472" s="346" t="s">
        <v>321</v>
      </c>
      <c r="AH472" s="414"/>
      <c r="AI472" s="730"/>
      <c r="AJ472" s="730"/>
      <c r="AK472" s="730"/>
      <c r="AL472" s="436"/>
      <c r="AM472" s="730"/>
      <c r="AN472" s="730"/>
      <c r="AO472" s="730"/>
      <c r="AP472" s="436"/>
      <c r="AQ472" s="756"/>
      <c r="AR472" s="682"/>
      <c r="AS472" s="346" t="s">
        <v>321</v>
      </c>
      <c r="AT472" s="414"/>
      <c r="AU472" s="682"/>
      <c r="AV472" s="682"/>
      <c r="AW472" s="346" t="s">
        <v>295</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49</v>
      </c>
      <c r="Z473" s="510"/>
      <c r="AA473" s="558"/>
      <c r="AB473" s="589"/>
      <c r="AC473" s="589"/>
      <c r="AD473" s="589"/>
      <c r="AE473" s="670"/>
      <c r="AF473" s="694"/>
      <c r="AG473" s="694"/>
      <c r="AH473" s="694"/>
      <c r="AI473" s="670"/>
      <c r="AJ473" s="694"/>
      <c r="AK473" s="694"/>
      <c r="AL473" s="694"/>
      <c r="AM473" s="670"/>
      <c r="AN473" s="694"/>
      <c r="AO473" s="694"/>
      <c r="AP473" s="717"/>
      <c r="AQ473" s="670"/>
      <c r="AR473" s="694"/>
      <c r="AS473" s="694"/>
      <c r="AT473" s="717"/>
      <c r="AU473" s="694"/>
      <c r="AV473" s="694"/>
      <c r="AW473" s="694"/>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99</v>
      </c>
      <c r="Z474" s="131"/>
      <c r="AA474" s="187"/>
      <c r="AB474" s="590"/>
      <c r="AC474" s="590"/>
      <c r="AD474" s="590"/>
      <c r="AE474" s="670"/>
      <c r="AF474" s="694"/>
      <c r="AG474" s="694"/>
      <c r="AH474" s="717"/>
      <c r="AI474" s="670"/>
      <c r="AJ474" s="694"/>
      <c r="AK474" s="694"/>
      <c r="AL474" s="694"/>
      <c r="AM474" s="670"/>
      <c r="AN474" s="694"/>
      <c r="AO474" s="694"/>
      <c r="AP474" s="717"/>
      <c r="AQ474" s="670"/>
      <c r="AR474" s="694"/>
      <c r="AS474" s="694"/>
      <c r="AT474" s="717"/>
      <c r="AU474" s="694"/>
      <c r="AV474" s="694"/>
      <c r="AW474" s="694"/>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57</v>
      </c>
      <c r="Z475" s="131"/>
      <c r="AA475" s="187"/>
      <c r="AB475" s="591" t="s">
        <v>50</v>
      </c>
      <c r="AC475" s="591"/>
      <c r="AD475" s="591"/>
      <c r="AE475" s="670"/>
      <c r="AF475" s="694"/>
      <c r="AG475" s="694"/>
      <c r="AH475" s="717"/>
      <c r="AI475" s="670"/>
      <c r="AJ475" s="694"/>
      <c r="AK475" s="694"/>
      <c r="AL475" s="694"/>
      <c r="AM475" s="670"/>
      <c r="AN475" s="694"/>
      <c r="AO475" s="694"/>
      <c r="AP475" s="717"/>
      <c r="AQ475" s="670"/>
      <c r="AR475" s="694"/>
      <c r="AS475" s="694"/>
      <c r="AT475" s="717"/>
      <c r="AU475" s="694"/>
      <c r="AV475" s="694"/>
      <c r="AW475" s="694"/>
      <c r="AX475" s="830"/>
      <c r="AY475">
        <f>$AY$471</f>
        <v>0</v>
      </c>
    </row>
    <row r="476" spans="1:51" ht="18.75" hidden="1" customHeight="1">
      <c r="A476" s="38"/>
      <c r="B476" s="107"/>
      <c r="C476" s="143"/>
      <c r="D476" s="107"/>
      <c r="E476" s="195" t="s">
        <v>331</v>
      </c>
      <c r="F476" s="243"/>
      <c r="G476" s="311" t="s">
        <v>329</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42</v>
      </c>
      <c r="AC476" s="345"/>
      <c r="AD476" s="413"/>
      <c r="AE476" s="681" t="s">
        <v>53</v>
      </c>
      <c r="AF476" s="700"/>
      <c r="AG476" s="700"/>
      <c r="AH476" s="716"/>
      <c r="AI476" s="729" t="s">
        <v>550</v>
      </c>
      <c r="AJ476" s="729"/>
      <c r="AK476" s="729"/>
      <c r="AL476" s="435"/>
      <c r="AM476" s="729" t="s">
        <v>55</v>
      </c>
      <c r="AN476" s="729"/>
      <c r="AO476" s="729"/>
      <c r="AP476" s="435"/>
      <c r="AQ476" s="435" t="s">
        <v>320</v>
      </c>
      <c r="AR476" s="345"/>
      <c r="AS476" s="345"/>
      <c r="AT476" s="413"/>
      <c r="AU476" s="698" t="s">
        <v>246</v>
      </c>
      <c r="AV476" s="698"/>
      <c r="AW476" s="698"/>
      <c r="AX476" s="811"/>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2"/>
      <c r="AF477" s="682"/>
      <c r="AG477" s="346" t="s">
        <v>321</v>
      </c>
      <c r="AH477" s="414"/>
      <c r="AI477" s="730"/>
      <c r="AJ477" s="730"/>
      <c r="AK477" s="730"/>
      <c r="AL477" s="436"/>
      <c r="AM477" s="730"/>
      <c r="AN477" s="730"/>
      <c r="AO477" s="730"/>
      <c r="AP477" s="436"/>
      <c r="AQ477" s="756"/>
      <c r="AR477" s="682"/>
      <c r="AS477" s="346" t="s">
        <v>321</v>
      </c>
      <c r="AT477" s="414"/>
      <c r="AU477" s="682"/>
      <c r="AV477" s="682"/>
      <c r="AW477" s="346" t="s">
        <v>295</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49</v>
      </c>
      <c r="Z478" s="510"/>
      <c r="AA478" s="558"/>
      <c r="AB478" s="589"/>
      <c r="AC478" s="589"/>
      <c r="AD478" s="589"/>
      <c r="AE478" s="670"/>
      <c r="AF478" s="694"/>
      <c r="AG478" s="694"/>
      <c r="AH478" s="694"/>
      <c r="AI478" s="670"/>
      <c r="AJ478" s="694"/>
      <c r="AK478" s="694"/>
      <c r="AL478" s="694"/>
      <c r="AM478" s="670"/>
      <c r="AN478" s="694"/>
      <c r="AO478" s="694"/>
      <c r="AP478" s="717"/>
      <c r="AQ478" s="670"/>
      <c r="AR478" s="694"/>
      <c r="AS478" s="694"/>
      <c r="AT478" s="717"/>
      <c r="AU478" s="694"/>
      <c r="AV478" s="694"/>
      <c r="AW478" s="694"/>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99</v>
      </c>
      <c r="Z479" s="131"/>
      <c r="AA479" s="187"/>
      <c r="AB479" s="590"/>
      <c r="AC479" s="590"/>
      <c r="AD479" s="590"/>
      <c r="AE479" s="670"/>
      <c r="AF479" s="694"/>
      <c r="AG479" s="694"/>
      <c r="AH479" s="717"/>
      <c r="AI479" s="670"/>
      <c r="AJ479" s="694"/>
      <c r="AK479" s="694"/>
      <c r="AL479" s="694"/>
      <c r="AM479" s="670"/>
      <c r="AN479" s="694"/>
      <c r="AO479" s="694"/>
      <c r="AP479" s="717"/>
      <c r="AQ479" s="670"/>
      <c r="AR479" s="694"/>
      <c r="AS479" s="694"/>
      <c r="AT479" s="717"/>
      <c r="AU479" s="694"/>
      <c r="AV479" s="694"/>
      <c r="AW479" s="694"/>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57</v>
      </c>
      <c r="Z480" s="131"/>
      <c r="AA480" s="187"/>
      <c r="AB480" s="591" t="s">
        <v>50</v>
      </c>
      <c r="AC480" s="591"/>
      <c r="AD480" s="591"/>
      <c r="AE480" s="670"/>
      <c r="AF480" s="694"/>
      <c r="AG480" s="694"/>
      <c r="AH480" s="717"/>
      <c r="AI480" s="670"/>
      <c r="AJ480" s="694"/>
      <c r="AK480" s="694"/>
      <c r="AL480" s="694"/>
      <c r="AM480" s="670"/>
      <c r="AN480" s="694"/>
      <c r="AO480" s="694"/>
      <c r="AP480" s="717"/>
      <c r="AQ480" s="670"/>
      <c r="AR480" s="694"/>
      <c r="AS480" s="694"/>
      <c r="AT480" s="717"/>
      <c r="AU480" s="694"/>
      <c r="AV480" s="694"/>
      <c r="AW480" s="694"/>
      <c r="AX480" s="830"/>
      <c r="AY480">
        <f>$AY$476</f>
        <v>0</v>
      </c>
    </row>
    <row r="481" spans="1:51" ht="23.85" hidden="1" customHeight="1">
      <c r="A481" s="38"/>
      <c r="B481" s="107"/>
      <c r="C481" s="143"/>
      <c r="D481" s="107"/>
      <c r="E481" s="190" t="s">
        <v>196</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4"/>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5"/>
      <c r="AY483">
        <f>$AY$482</f>
        <v>0</v>
      </c>
    </row>
    <row r="484" spans="1:51" ht="34.5" hidden="1" customHeight="1">
      <c r="A484" s="38"/>
      <c r="B484" s="107"/>
      <c r="C484" s="143"/>
      <c r="D484" s="107"/>
      <c r="E484" s="189" t="s">
        <v>459</v>
      </c>
      <c r="F484" s="233"/>
      <c r="G484" s="310" t="s">
        <v>348</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1"/>
      <c r="AY484" s="868" t="str">
        <f>IF(SUBSTITUTE($J$484,"-","")="","0","1")</f>
        <v>0</v>
      </c>
    </row>
    <row r="485" spans="1:51" ht="18.75" hidden="1" customHeight="1">
      <c r="A485" s="38"/>
      <c r="B485" s="107"/>
      <c r="C485" s="143"/>
      <c r="D485" s="107"/>
      <c r="E485" s="195" t="s">
        <v>330</v>
      </c>
      <c r="F485" s="243"/>
      <c r="G485" s="311" t="s">
        <v>326</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42</v>
      </c>
      <c r="AC485" s="345"/>
      <c r="AD485" s="413"/>
      <c r="AE485" s="681" t="s">
        <v>53</v>
      </c>
      <c r="AF485" s="700"/>
      <c r="AG485" s="700"/>
      <c r="AH485" s="716"/>
      <c r="AI485" s="729" t="s">
        <v>550</v>
      </c>
      <c r="AJ485" s="729"/>
      <c r="AK485" s="729"/>
      <c r="AL485" s="435"/>
      <c r="AM485" s="729" t="s">
        <v>55</v>
      </c>
      <c r="AN485" s="729"/>
      <c r="AO485" s="729"/>
      <c r="AP485" s="435"/>
      <c r="AQ485" s="435" t="s">
        <v>320</v>
      </c>
      <c r="AR485" s="345"/>
      <c r="AS485" s="345"/>
      <c r="AT485" s="413"/>
      <c r="AU485" s="698" t="s">
        <v>246</v>
      </c>
      <c r="AV485" s="698"/>
      <c r="AW485" s="698"/>
      <c r="AX485" s="81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2"/>
      <c r="AF486" s="682"/>
      <c r="AG486" s="346" t="s">
        <v>321</v>
      </c>
      <c r="AH486" s="414"/>
      <c r="AI486" s="730"/>
      <c r="AJ486" s="730"/>
      <c r="AK486" s="730"/>
      <c r="AL486" s="436"/>
      <c r="AM486" s="730"/>
      <c r="AN486" s="730"/>
      <c r="AO486" s="730"/>
      <c r="AP486" s="436"/>
      <c r="AQ486" s="756"/>
      <c r="AR486" s="682"/>
      <c r="AS486" s="346" t="s">
        <v>321</v>
      </c>
      <c r="AT486" s="414"/>
      <c r="AU486" s="682"/>
      <c r="AV486" s="682"/>
      <c r="AW486" s="346" t="s">
        <v>295</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49</v>
      </c>
      <c r="Z487" s="510"/>
      <c r="AA487" s="558"/>
      <c r="AB487" s="589"/>
      <c r="AC487" s="589"/>
      <c r="AD487" s="589"/>
      <c r="AE487" s="670"/>
      <c r="AF487" s="694"/>
      <c r="AG487" s="694"/>
      <c r="AH487" s="694"/>
      <c r="AI487" s="670"/>
      <c r="AJ487" s="694"/>
      <c r="AK487" s="694"/>
      <c r="AL487" s="694"/>
      <c r="AM487" s="670"/>
      <c r="AN487" s="694"/>
      <c r="AO487" s="694"/>
      <c r="AP487" s="717"/>
      <c r="AQ487" s="670"/>
      <c r="AR487" s="694"/>
      <c r="AS487" s="694"/>
      <c r="AT487" s="717"/>
      <c r="AU487" s="694"/>
      <c r="AV487" s="694"/>
      <c r="AW487" s="694"/>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99</v>
      </c>
      <c r="Z488" s="131"/>
      <c r="AA488" s="187"/>
      <c r="AB488" s="590"/>
      <c r="AC488" s="590"/>
      <c r="AD488" s="590"/>
      <c r="AE488" s="670"/>
      <c r="AF488" s="694"/>
      <c r="AG488" s="694"/>
      <c r="AH488" s="717"/>
      <c r="AI488" s="670"/>
      <c r="AJ488" s="694"/>
      <c r="AK488" s="694"/>
      <c r="AL488" s="694"/>
      <c r="AM488" s="670"/>
      <c r="AN488" s="694"/>
      <c r="AO488" s="694"/>
      <c r="AP488" s="717"/>
      <c r="AQ488" s="670"/>
      <c r="AR488" s="694"/>
      <c r="AS488" s="694"/>
      <c r="AT488" s="717"/>
      <c r="AU488" s="694"/>
      <c r="AV488" s="694"/>
      <c r="AW488" s="694"/>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57</v>
      </c>
      <c r="Z489" s="131"/>
      <c r="AA489" s="187"/>
      <c r="AB489" s="591" t="s">
        <v>50</v>
      </c>
      <c r="AC489" s="591"/>
      <c r="AD489" s="591"/>
      <c r="AE489" s="670"/>
      <c r="AF489" s="694"/>
      <c r="AG489" s="694"/>
      <c r="AH489" s="717"/>
      <c r="AI489" s="670"/>
      <c r="AJ489" s="694"/>
      <c r="AK489" s="694"/>
      <c r="AL489" s="694"/>
      <c r="AM489" s="670"/>
      <c r="AN489" s="694"/>
      <c r="AO489" s="694"/>
      <c r="AP489" s="717"/>
      <c r="AQ489" s="670"/>
      <c r="AR489" s="694"/>
      <c r="AS489" s="694"/>
      <c r="AT489" s="717"/>
      <c r="AU489" s="694"/>
      <c r="AV489" s="694"/>
      <c r="AW489" s="694"/>
      <c r="AX489" s="830"/>
      <c r="AY489">
        <f>$AY$485</f>
        <v>0</v>
      </c>
    </row>
    <row r="490" spans="1:51" ht="18.75" hidden="1" customHeight="1">
      <c r="A490" s="38"/>
      <c r="B490" s="107"/>
      <c r="C490" s="143"/>
      <c r="D490" s="107"/>
      <c r="E490" s="195" t="s">
        <v>330</v>
      </c>
      <c r="F490" s="243"/>
      <c r="G490" s="311" t="s">
        <v>326</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42</v>
      </c>
      <c r="AC490" s="345"/>
      <c r="AD490" s="413"/>
      <c r="AE490" s="681" t="s">
        <v>53</v>
      </c>
      <c r="AF490" s="700"/>
      <c r="AG490" s="700"/>
      <c r="AH490" s="716"/>
      <c r="AI490" s="729" t="s">
        <v>550</v>
      </c>
      <c r="AJ490" s="729"/>
      <c r="AK490" s="729"/>
      <c r="AL490" s="435"/>
      <c r="AM490" s="729" t="s">
        <v>55</v>
      </c>
      <c r="AN490" s="729"/>
      <c r="AO490" s="729"/>
      <c r="AP490" s="435"/>
      <c r="AQ490" s="435" t="s">
        <v>320</v>
      </c>
      <c r="AR490" s="345"/>
      <c r="AS490" s="345"/>
      <c r="AT490" s="413"/>
      <c r="AU490" s="698" t="s">
        <v>246</v>
      </c>
      <c r="AV490" s="698"/>
      <c r="AW490" s="698"/>
      <c r="AX490" s="81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2"/>
      <c r="AF491" s="682"/>
      <c r="AG491" s="346" t="s">
        <v>321</v>
      </c>
      <c r="AH491" s="414"/>
      <c r="AI491" s="730"/>
      <c r="AJ491" s="730"/>
      <c r="AK491" s="730"/>
      <c r="AL491" s="436"/>
      <c r="AM491" s="730"/>
      <c r="AN491" s="730"/>
      <c r="AO491" s="730"/>
      <c r="AP491" s="436"/>
      <c r="AQ491" s="756"/>
      <c r="AR491" s="682"/>
      <c r="AS491" s="346" t="s">
        <v>321</v>
      </c>
      <c r="AT491" s="414"/>
      <c r="AU491" s="682"/>
      <c r="AV491" s="682"/>
      <c r="AW491" s="346" t="s">
        <v>295</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49</v>
      </c>
      <c r="Z492" s="510"/>
      <c r="AA492" s="558"/>
      <c r="AB492" s="589"/>
      <c r="AC492" s="589"/>
      <c r="AD492" s="589"/>
      <c r="AE492" s="670"/>
      <c r="AF492" s="694"/>
      <c r="AG492" s="694"/>
      <c r="AH492" s="694"/>
      <c r="AI492" s="670"/>
      <c r="AJ492" s="694"/>
      <c r="AK492" s="694"/>
      <c r="AL492" s="694"/>
      <c r="AM492" s="670"/>
      <c r="AN492" s="694"/>
      <c r="AO492" s="694"/>
      <c r="AP492" s="717"/>
      <c r="AQ492" s="670"/>
      <c r="AR492" s="694"/>
      <c r="AS492" s="694"/>
      <c r="AT492" s="717"/>
      <c r="AU492" s="694"/>
      <c r="AV492" s="694"/>
      <c r="AW492" s="694"/>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99</v>
      </c>
      <c r="Z493" s="131"/>
      <c r="AA493" s="187"/>
      <c r="AB493" s="590"/>
      <c r="AC493" s="590"/>
      <c r="AD493" s="590"/>
      <c r="AE493" s="670"/>
      <c r="AF493" s="694"/>
      <c r="AG493" s="694"/>
      <c r="AH493" s="717"/>
      <c r="AI493" s="670"/>
      <c r="AJ493" s="694"/>
      <c r="AK493" s="694"/>
      <c r="AL493" s="694"/>
      <c r="AM493" s="670"/>
      <c r="AN493" s="694"/>
      <c r="AO493" s="694"/>
      <c r="AP493" s="717"/>
      <c r="AQ493" s="670"/>
      <c r="AR493" s="694"/>
      <c r="AS493" s="694"/>
      <c r="AT493" s="717"/>
      <c r="AU493" s="694"/>
      <c r="AV493" s="694"/>
      <c r="AW493" s="694"/>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57</v>
      </c>
      <c r="Z494" s="131"/>
      <c r="AA494" s="187"/>
      <c r="AB494" s="591" t="s">
        <v>50</v>
      </c>
      <c r="AC494" s="591"/>
      <c r="AD494" s="591"/>
      <c r="AE494" s="670"/>
      <c r="AF494" s="694"/>
      <c r="AG494" s="694"/>
      <c r="AH494" s="717"/>
      <c r="AI494" s="670"/>
      <c r="AJ494" s="694"/>
      <c r="AK494" s="694"/>
      <c r="AL494" s="694"/>
      <c r="AM494" s="670"/>
      <c r="AN494" s="694"/>
      <c r="AO494" s="694"/>
      <c r="AP494" s="717"/>
      <c r="AQ494" s="670"/>
      <c r="AR494" s="694"/>
      <c r="AS494" s="694"/>
      <c r="AT494" s="717"/>
      <c r="AU494" s="694"/>
      <c r="AV494" s="694"/>
      <c r="AW494" s="694"/>
      <c r="AX494" s="830"/>
      <c r="AY494">
        <f>$AY$490</f>
        <v>0</v>
      </c>
    </row>
    <row r="495" spans="1:51" ht="18.75" hidden="1" customHeight="1">
      <c r="A495" s="38"/>
      <c r="B495" s="107"/>
      <c r="C495" s="143"/>
      <c r="D495" s="107"/>
      <c r="E495" s="195" t="s">
        <v>330</v>
      </c>
      <c r="F495" s="243"/>
      <c r="G495" s="311" t="s">
        <v>326</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42</v>
      </c>
      <c r="AC495" s="345"/>
      <c r="AD495" s="413"/>
      <c r="AE495" s="681" t="s">
        <v>53</v>
      </c>
      <c r="AF495" s="700"/>
      <c r="AG495" s="700"/>
      <c r="AH495" s="716"/>
      <c r="AI495" s="729" t="s">
        <v>550</v>
      </c>
      <c r="AJ495" s="729"/>
      <c r="AK495" s="729"/>
      <c r="AL495" s="435"/>
      <c r="AM495" s="729" t="s">
        <v>55</v>
      </c>
      <c r="AN495" s="729"/>
      <c r="AO495" s="729"/>
      <c r="AP495" s="435"/>
      <c r="AQ495" s="435" t="s">
        <v>320</v>
      </c>
      <c r="AR495" s="345"/>
      <c r="AS495" s="345"/>
      <c r="AT495" s="413"/>
      <c r="AU495" s="698" t="s">
        <v>246</v>
      </c>
      <c r="AV495" s="698"/>
      <c r="AW495" s="698"/>
      <c r="AX495" s="81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2"/>
      <c r="AF496" s="682"/>
      <c r="AG496" s="346" t="s">
        <v>321</v>
      </c>
      <c r="AH496" s="414"/>
      <c r="AI496" s="730"/>
      <c r="AJ496" s="730"/>
      <c r="AK496" s="730"/>
      <c r="AL496" s="436"/>
      <c r="AM496" s="730"/>
      <c r="AN496" s="730"/>
      <c r="AO496" s="730"/>
      <c r="AP496" s="436"/>
      <c r="AQ496" s="756"/>
      <c r="AR496" s="682"/>
      <c r="AS496" s="346" t="s">
        <v>321</v>
      </c>
      <c r="AT496" s="414"/>
      <c r="AU496" s="682"/>
      <c r="AV496" s="682"/>
      <c r="AW496" s="346" t="s">
        <v>295</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49</v>
      </c>
      <c r="Z497" s="510"/>
      <c r="AA497" s="558"/>
      <c r="AB497" s="589"/>
      <c r="AC497" s="589"/>
      <c r="AD497" s="589"/>
      <c r="AE497" s="670"/>
      <c r="AF497" s="694"/>
      <c r="AG497" s="694"/>
      <c r="AH497" s="694"/>
      <c r="AI497" s="670"/>
      <c r="AJ497" s="694"/>
      <c r="AK497" s="694"/>
      <c r="AL497" s="694"/>
      <c r="AM497" s="670"/>
      <c r="AN497" s="694"/>
      <c r="AO497" s="694"/>
      <c r="AP497" s="717"/>
      <c r="AQ497" s="670"/>
      <c r="AR497" s="694"/>
      <c r="AS497" s="694"/>
      <c r="AT497" s="717"/>
      <c r="AU497" s="694"/>
      <c r="AV497" s="694"/>
      <c r="AW497" s="694"/>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99</v>
      </c>
      <c r="Z498" s="131"/>
      <c r="AA498" s="187"/>
      <c r="AB498" s="590"/>
      <c r="AC498" s="590"/>
      <c r="AD498" s="590"/>
      <c r="AE498" s="670"/>
      <c r="AF498" s="694"/>
      <c r="AG498" s="694"/>
      <c r="AH498" s="717"/>
      <c r="AI498" s="670"/>
      <c r="AJ498" s="694"/>
      <c r="AK498" s="694"/>
      <c r="AL498" s="694"/>
      <c r="AM498" s="670"/>
      <c r="AN498" s="694"/>
      <c r="AO498" s="694"/>
      <c r="AP498" s="717"/>
      <c r="AQ498" s="670"/>
      <c r="AR498" s="694"/>
      <c r="AS498" s="694"/>
      <c r="AT498" s="717"/>
      <c r="AU498" s="694"/>
      <c r="AV498" s="694"/>
      <c r="AW498" s="694"/>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57</v>
      </c>
      <c r="Z499" s="131"/>
      <c r="AA499" s="187"/>
      <c r="AB499" s="591" t="s">
        <v>50</v>
      </c>
      <c r="AC499" s="591"/>
      <c r="AD499" s="591"/>
      <c r="AE499" s="670"/>
      <c r="AF499" s="694"/>
      <c r="AG499" s="694"/>
      <c r="AH499" s="717"/>
      <c r="AI499" s="670"/>
      <c r="AJ499" s="694"/>
      <c r="AK499" s="694"/>
      <c r="AL499" s="694"/>
      <c r="AM499" s="670"/>
      <c r="AN499" s="694"/>
      <c r="AO499" s="694"/>
      <c r="AP499" s="717"/>
      <c r="AQ499" s="670"/>
      <c r="AR499" s="694"/>
      <c r="AS499" s="694"/>
      <c r="AT499" s="717"/>
      <c r="AU499" s="694"/>
      <c r="AV499" s="694"/>
      <c r="AW499" s="694"/>
      <c r="AX499" s="830"/>
      <c r="AY499">
        <f>$AY$495</f>
        <v>0</v>
      </c>
    </row>
    <row r="500" spans="1:51" ht="18.75" hidden="1" customHeight="1">
      <c r="A500" s="38"/>
      <c r="B500" s="107"/>
      <c r="C500" s="143"/>
      <c r="D500" s="107"/>
      <c r="E500" s="195" t="s">
        <v>330</v>
      </c>
      <c r="F500" s="243"/>
      <c r="G500" s="311" t="s">
        <v>326</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42</v>
      </c>
      <c r="AC500" s="345"/>
      <c r="AD500" s="413"/>
      <c r="AE500" s="681" t="s">
        <v>53</v>
      </c>
      <c r="AF500" s="700"/>
      <c r="AG500" s="700"/>
      <c r="AH500" s="716"/>
      <c r="AI500" s="729" t="s">
        <v>550</v>
      </c>
      <c r="AJ500" s="729"/>
      <c r="AK500" s="729"/>
      <c r="AL500" s="435"/>
      <c r="AM500" s="729" t="s">
        <v>55</v>
      </c>
      <c r="AN500" s="729"/>
      <c r="AO500" s="729"/>
      <c r="AP500" s="435"/>
      <c r="AQ500" s="435" t="s">
        <v>320</v>
      </c>
      <c r="AR500" s="345"/>
      <c r="AS500" s="345"/>
      <c r="AT500" s="413"/>
      <c r="AU500" s="698" t="s">
        <v>246</v>
      </c>
      <c r="AV500" s="698"/>
      <c r="AW500" s="698"/>
      <c r="AX500" s="81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2"/>
      <c r="AF501" s="682"/>
      <c r="AG501" s="346" t="s">
        <v>321</v>
      </c>
      <c r="AH501" s="414"/>
      <c r="AI501" s="730"/>
      <c r="AJ501" s="730"/>
      <c r="AK501" s="730"/>
      <c r="AL501" s="436"/>
      <c r="AM501" s="730"/>
      <c r="AN501" s="730"/>
      <c r="AO501" s="730"/>
      <c r="AP501" s="436"/>
      <c r="AQ501" s="756"/>
      <c r="AR501" s="682"/>
      <c r="AS501" s="346" t="s">
        <v>321</v>
      </c>
      <c r="AT501" s="414"/>
      <c r="AU501" s="682"/>
      <c r="AV501" s="682"/>
      <c r="AW501" s="346" t="s">
        <v>295</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49</v>
      </c>
      <c r="Z502" s="510"/>
      <c r="AA502" s="558"/>
      <c r="AB502" s="589"/>
      <c r="AC502" s="589"/>
      <c r="AD502" s="589"/>
      <c r="AE502" s="670"/>
      <c r="AF502" s="694"/>
      <c r="AG502" s="694"/>
      <c r="AH502" s="694"/>
      <c r="AI502" s="670"/>
      <c r="AJ502" s="694"/>
      <c r="AK502" s="694"/>
      <c r="AL502" s="694"/>
      <c r="AM502" s="670"/>
      <c r="AN502" s="694"/>
      <c r="AO502" s="694"/>
      <c r="AP502" s="717"/>
      <c r="AQ502" s="670"/>
      <c r="AR502" s="694"/>
      <c r="AS502" s="694"/>
      <c r="AT502" s="717"/>
      <c r="AU502" s="694"/>
      <c r="AV502" s="694"/>
      <c r="AW502" s="694"/>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99</v>
      </c>
      <c r="Z503" s="131"/>
      <c r="AA503" s="187"/>
      <c r="AB503" s="590"/>
      <c r="AC503" s="590"/>
      <c r="AD503" s="590"/>
      <c r="AE503" s="670"/>
      <c r="AF503" s="694"/>
      <c r="AG503" s="694"/>
      <c r="AH503" s="717"/>
      <c r="AI503" s="670"/>
      <c r="AJ503" s="694"/>
      <c r="AK503" s="694"/>
      <c r="AL503" s="694"/>
      <c r="AM503" s="670"/>
      <c r="AN503" s="694"/>
      <c r="AO503" s="694"/>
      <c r="AP503" s="717"/>
      <c r="AQ503" s="670"/>
      <c r="AR503" s="694"/>
      <c r="AS503" s="694"/>
      <c r="AT503" s="717"/>
      <c r="AU503" s="694"/>
      <c r="AV503" s="694"/>
      <c r="AW503" s="694"/>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57</v>
      </c>
      <c r="Z504" s="131"/>
      <c r="AA504" s="187"/>
      <c r="AB504" s="591" t="s">
        <v>50</v>
      </c>
      <c r="AC504" s="591"/>
      <c r="AD504" s="591"/>
      <c r="AE504" s="670"/>
      <c r="AF504" s="694"/>
      <c r="AG504" s="694"/>
      <c r="AH504" s="717"/>
      <c r="AI504" s="670"/>
      <c r="AJ504" s="694"/>
      <c r="AK504" s="694"/>
      <c r="AL504" s="694"/>
      <c r="AM504" s="670"/>
      <c r="AN504" s="694"/>
      <c r="AO504" s="694"/>
      <c r="AP504" s="717"/>
      <c r="AQ504" s="670"/>
      <c r="AR504" s="694"/>
      <c r="AS504" s="694"/>
      <c r="AT504" s="717"/>
      <c r="AU504" s="694"/>
      <c r="AV504" s="694"/>
      <c r="AW504" s="694"/>
      <c r="AX504" s="830"/>
      <c r="AY504">
        <f>$AY$500</f>
        <v>0</v>
      </c>
    </row>
    <row r="505" spans="1:51" ht="18.75" hidden="1" customHeight="1">
      <c r="A505" s="38"/>
      <c r="B505" s="107"/>
      <c r="C505" s="143"/>
      <c r="D505" s="107"/>
      <c r="E505" s="195" t="s">
        <v>330</v>
      </c>
      <c r="F505" s="243"/>
      <c r="G505" s="311" t="s">
        <v>326</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42</v>
      </c>
      <c r="AC505" s="345"/>
      <c r="AD505" s="413"/>
      <c r="AE505" s="681" t="s">
        <v>53</v>
      </c>
      <c r="AF505" s="700"/>
      <c r="AG505" s="700"/>
      <c r="AH505" s="716"/>
      <c r="AI505" s="729" t="s">
        <v>550</v>
      </c>
      <c r="AJ505" s="729"/>
      <c r="AK505" s="729"/>
      <c r="AL505" s="435"/>
      <c r="AM505" s="729" t="s">
        <v>55</v>
      </c>
      <c r="AN505" s="729"/>
      <c r="AO505" s="729"/>
      <c r="AP505" s="435"/>
      <c r="AQ505" s="435" t="s">
        <v>320</v>
      </c>
      <c r="AR505" s="345"/>
      <c r="AS505" s="345"/>
      <c r="AT505" s="413"/>
      <c r="AU505" s="698" t="s">
        <v>246</v>
      </c>
      <c r="AV505" s="698"/>
      <c r="AW505" s="698"/>
      <c r="AX505" s="81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2"/>
      <c r="AF506" s="682"/>
      <c r="AG506" s="346" t="s">
        <v>321</v>
      </c>
      <c r="AH506" s="414"/>
      <c r="AI506" s="730"/>
      <c r="AJ506" s="730"/>
      <c r="AK506" s="730"/>
      <c r="AL506" s="436"/>
      <c r="AM506" s="730"/>
      <c r="AN506" s="730"/>
      <c r="AO506" s="730"/>
      <c r="AP506" s="436"/>
      <c r="AQ506" s="756"/>
      <c r="AR506" s="682"/>
      <c r="AS506" s="346" t="s">
        <v>321</v>
      </c>
      <c r="AT506" s="414"/>
      <c r="AU506" s="682"/>
      <c r="AV506" s="682"/>
      <c r="AW506" s="346" t="s">
        <v>295</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49</v>
      </c>
      <c r="Z507" s="510"/>
      <c r="AA507" s="558"/>
      <c r="AB507" s="589"/>
      <c r="AC507" s="589"/>
      <c r="AD507" s="589"/>
      <c r="AE507" s="670"/>
      <c r="AF507" s="694"/>
      <c r="AG507" s="694"/>
      <c r="AH507" s="694"/>
      <c r="AI507" s="670"/>
      <c r="AJ507" s="694"/>
      <c r="AK507" s="694"/>
      <c r="AL507" s="694"/>
      <c r="AM507" s="670"/>
      <c r="AN507" s="694"/>
      <c r="AO507" s="694"/>
      <c r="AP507" s="717"/>
      <c r="AQ507" s="670"/>
      <c r="AR507" s="694"/>
      <c r="AS507" s="694"/>
      <c r="AT507" s="717"/>
      <c r="AU507" s="694"/>
      <c r="AV507" s="694"/>
      <c r="AW507" s="694"/>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99</v>
      </c>
      <c r="Z508" s="131"/>
      <c r="AA508" s="187"/>
      <c r="AB508" s="590"/>
      <c r="AC508" s="590"/>
      <c r="AD508" s="590"/>
      <c r="AE508" s="670"/>
      <c r="AF508" s="694"/>
      <c r="AG508" s="694"/>
      <c r="AH508" s="717"/>
      <c r="AI508" s="670"/>
      <c r="AJ508" s="694"/>
      <c r="AK508" s="694"/>
      <c r="AL508" s="694"/>
      <c r="AM508" s="670"/>
      <c r="AN508" s="694"/>
      <c r="AO508" s="694"/>
      <c r="AP508" s="717"/>
      <c r="AQ508" s="670"/>
      <c r="AR508" s="694"/>
      <c r="AS508" s="694"/>
      <c r="AT508" s="717"/>
      <c r="AU508" s="694"/>
      <c r="AV508" s="694"/>
      <c r="AW508" s="694"/>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57</v>
      </c>
      <c r="Z509" s="131"/>
      <c r="AA509" s="187"/>
      <c r="AB509" s="591" t="s">
        <v>50</v>
      </c>
      <c r="AC509" s="591"/>
      <c r="AD509" s="591"/>
      <c r="AE509" s="670"/>
      <c r="AF509" s="694"/>
      <c r="AG509" s="694"/>
      <c r="AH509" s="717"/>
      <c r="AI509" s="670"/>
      <c r="AJ509" s="694"/>
      <c r="AK509" s="694"/>
      <c r="AL509" s="694"/>
      <c r="AM509" s="670"/>
      <c r="AN509" s="694"/>
      <c r="AO509" s="694"/>
      <c r="AP509" s="717"/>
      <c r="AQ509" s="670"/>
      <c r="AR509" s="694"/>
      <c r="AS509" s="694"/>
      <c r="AT509" s="717"/>
      <c r="AU509" s="694"/>
      <c r="AV509" s="694"/>
      <c r="AW509" s="694"/>
      <c r="AX509" s="830"/>
      <c r="AY509">
        <f>$AY$505</f>
        <v>0</v>
      </c>
    </row>
    <row r="510" spans="1:51" ht="18.75" hidden="1" customHeight="1">
      <c r="A510" s="38"/>
      <c r="B510" s="107"/>
      <c r="C510" s="143"/>
      <c r="D510" s="107"/>
      <c r="E510" s="195" t="s">
        <v>331</v>
      </c>
      <c r="F510" s="243"/>
      <c r="G510" s="311" t="s">
        <v>329</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42</v>
      </c>
      <c r="AC510" s="345"/>
      <c r="AD510" s="413"/>
      <c r="AE510" s="681" t="s">
        <v>53</v>
      </c>
      <c r="AF510" s="700"/>
      <c r="AG510" s="700"/>
      <c r="AH510" s="716"/>
      <c r="AI510" s="729" t="s">
        <v>550</v>
      </c>
      <c r="AJ510" s="729"/>
      <c r="AK510" s="729"/>
      <c r="AL510" s="435"/>
      <c r="AM510" s="729" t="s">
        <v>55</v>
      </c>
      <c r="AN510" s="729"/>
      <c r="AO510" s="729"/>
      <c r="AP510" s="435"/>
      <c r="AQ510" s="435" t="s">
        <v>320</v>
      </c>
      <c r="AR510" s="345"/>
      <c r="AS510" s="345"/>
      <c r="AT510" s="413"/>
      <c r="AU510" s="698" t="s">
        <v>246</v>
      </c>
      <c r="AV510" s="698"/>
      <c r="AW510" s="698"/>
      <c r="AX510" s="81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2"/>
      <c r="AF511" s="682"/>
      <c r="AG511" s="346" t="s">
        <v>321</v>
      </c>
      <c r="AH511" s="414"/>
      <c r="AI511" s="730"/>
      <c r="AJ511" s="730"/>
      <c r="AK511" s="730"/>
      <c r="AL511" s="436"/>
      <c r="AM511" s="730"/>
      <c r="AN511" s="730"/>
      <c r="AO511" s="730"/>
      <c r="AP511" s="436"/>
      <c r="AQ511" s="756"/>
      <c r="AR511" s="682"/>
      <c r="AS511" s="346" t="s">
        <v>321</v>
      </c>
      <c r="AT511" s="414"/>
      <c r="AU511" s="682"/>
      <c r="AV511" s="682"/>
      <c r="AW511" s="346" t="s">
        <v>295</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49</v>
      </c>
      <c r="Z512" s="510"/>
      <c r="AA512" s="558"/>
      <c r="AB512" s="589"/>
      <c r="AC512" s="589"/>
      <c r="AD512" s="589"/>
      <c r="AE512" s="670"/>
      <c r="AF512" s="694"/>
      <c r="AG512" s="694"/>
      <c r="AH512" s="694"/>
      <c r="AI512" s="670"/>
      <c r="AJ512" s="694"/>
      <c r="AK512" s="694"/>
      <c r="AL512" s="694"/>
      <c r="AM512" s="670"/>
      <c r="AN512" s="694"/>
      <c r="AO512" s="694"/>
      <c r="AP512" s="717"/>
      <c r="AQ512" s="670"/>
      <c r="AR512" s="694"/>
      <c r="AS512" s="694"/>
      <c r="AT512" s="717"/>
      <c r="AU512" s="694"/>
      <c r="AV512" s="694"/>
      <c r="AW512" s="694"/>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99</v>
      </c>
      <c r="Z513" s="131"/>
      <c r="AA513" s="187"/>
      <c r="AB513" s="590"/>
      <c r="AC513" s="590"/>
      <c r="AD513" s="590"/>
      <c r="AE513" s="670"/>
      <c r="AF513" s="694"/>
      <c r="AG513" s="694"/>
      <c r="AH513" s="717"/>
      <c r="AI513" s="670"/>
      <c r="AJ513" s="694"/>
      <c r="AK513" s="694"/>
      <c r="AL513" s="694"/>
      <c r="AM513" s="670"/>
      <c r="AN513" s="694"/>
      <c r="AO513" s="694"/>
      <c r="AP513" s="717"/>
      <c r="AQ513" s="670"/>
      <c r="AR513" s="694"/>
      <c r="AS513" s="694"/>
      <c r="AT513" s="717"/>
      <c r="AU513" s="694"/>
      <c r="AV513" s="694"/>
      <c r="AW513" s="694"/>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57</v>
      </c>
      <c r="Z514" s="131"/>
      <c r="AA514" s="187"/>
      <c r="AB514" s="591" t="s">
        <v>50</v>
      </c>
      <c r="AC514" s="591"/>
      <c r="AD514" s="591"/>
      <c r="AE514" s="670"/>
      <c r="AF514" s="694"/>
      <c r="AG514" s="694"/>
      <c r="AH514" s="717"/>
      <c r="AI514" s="670"/>
      <c r="AJ514" s="694"/>
      <c r="AK514" s="694"/>
      <c r="AL514" s="694"/>
      <c r="AM514" s="670"/>
      <c r="AN514" s="694"/>
      <c r="AO514" s="694"/>
      <c r="AP514" s="717"/>
      <c r="AQ514" s="670"/>
      <c r="AR514" s="694"/>
      <c r="AS514" s="694"/>
      <c r="AT514" s="717"/>
      <c r="AU514" s="694"/>
      <c r="AV514" s="694"/>
      <c r="AW514" s="694"/>
      <c r="AX514" s="830"/>
      <c r="AY514">
        <f>$AY$510</f>
        <v>0</v>
      </c>
    </row>
    <row r="515" spans="1:51" ht="18.75" hidden="1" customHeight="1">
      <c r="A515" s="38"/>
      <c r="B515" s="107"/>
      <c r="C515" s="143"/>
      <c r="D515" s="107"/>
      <c r="E515" s="195" t="s">
        <v>331</v>
      </c>
      <c r="F515" s="243"/>
      <c r="G515" s="311" t="s">
        <v>329</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42</v>
      </c>
      <c r="AC515" s="345"/>
      <c r="AD515" s="413"/>
      <c r="AE515" s="681" t="s">
        <v>53</v>
      </c>
      <c r="AF515" s="700"/>
      <c r="AG515" s="700"/>
      <c r="AH515" s="716"/>
      <c r="AI515" s="729" t="s">
        <v>550</v>
      </c>
      <c r="AJ515" s="729"/>
      <c r="AK515" s="729"/>
      <c r="AL515" s="435"/>
      <c r="AM515" s="729" t="s">
        <v>55</v>
      </c>
      <c r="AN515" s="729"/>
      <c r="AO515" s="729"/>
      <c r="AP515" s="435"/>
      <c r="AQ515" s="435" t="s">
        <v>320</v>
      </c>
      <c r="AR515" s="345"/>
      <c r="AS515" s="345"/>
      <c r="AT515" s="413"/>
      <c r="AU515" s="698" t="s">
        <v>246</v>
      </c>
      <c r="AV515" s="698"/>
      <c r="AW515" s="698"/>
      <c r="AX515" s="81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2"/>
      <c r="AF516" s="682"/>
      <c r="AG516" s="346" t="s">
        <v>321</v>
      </c>
      <c r="AH516" s="414"/>
      <c r="AI516" s="730"/>
      <c r="AJ516" s="730"/>
      <c r="AK516" s="730"/>
      <c r="AL516" s="436"/>
      <c r="AM516" s="730"/>
      <c r="AN516" s="730"/>
      <c r="AO516" s="730"/>
      <c r="AP516" s="436"/>
      <c r="AQ516" s="756"/>
      <c r="AR516" s="682"/>
      <c r="AS516" s="346" t="s">
        <v>321</v>
      </c>
      <c r="AT516" s="414"/>
      <c r="AU516" s="682"/>
      <c r="AV516" s="682"/>
      <c r="AW516" s="346" t="s">
        <v>295</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49</v>
      </c>
      <c r="Z517" s="510"/>
      <c r="AA517" s="558"/>
      <c r="AB517" s="589"/>
      <c r="AC517" s="589"/>
      <c r="AD517" s="589"/>
      <c r="AE517" s="670"/>
      <c r="AF517" s="694"/>
      <c r="AG517" s="694"/>
      <c r="AH517" s="694"/>
      <c r="AI517" s="670"/>
      <c r="AJ517" s="694"/>
      <c r="AK517" s="694"/>
      <c r="AL517" s="694"/>
      <c r="AM517" s="670"/>
      <c r="AN517" s="694"/>
      <c r="AO517" s="694"/>
      <c r="AP517" s="717"/>
      <c r="AQ517" s="670"/>
      <c r="AR517" s="694"/>
      <c r="AS517" s="694"/>
      <c r="AT517" s="717"/>
      <c r="AU517" s="694"/>
      <c r="AV517" s="694"/>
      <c r="AW517" s="694"/>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99</v>
      </c>
      <c r="Z518" s="131"/>
      <c r="AA518" s="187"/>
      <c r="AB518" s="590"/>
      <c r="AC518" s="590"/>
      <c r="AD518" s="590"/>
      <c r="AE518" s="670"/>
      <c r="AF518" s="694"/>
      <c r="AG518" s="694"/>
      <c r="AH518" s="717"/>
      <c r="AI518" s="670"/>
      <c r="AJ518" s="694"/>
      <c r="AK518" s="694"/>
      <c r="AL518" s="694"/>
      <c r="AM518" s="670"/>
      <c r="AN518" s="694"/>
      <c r="AO518" s="694"/>
      <c r="AP518" s="717"/>
      <c r="AQ518" s="670"/>
      <c r="AR518" s="694"/>
      <c r="AS518" s="694"/>
      <c r="AT518" s="717"/>
      <c r="AU518" s="694"/>
      <c r="AV518" s="694"/>
      <c r="AW518" s="694"/>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57</v>
      </c>
      <c r="Z519" s="131"/>
      <c r="AA519" s="187"/>
      <c r="AB519" s="591" t="s">
        <v>50</v>
      </c>
      <c r="AC519" s="591"/>
      <c r="AD519" s="591"/>
      <c r="AE519" s="670"/>
      <c r="AF519" s="694"/>
      <c r="AG519" s="694"/>
      <c r="AH519" s="717"/>
      <c r="AI519" s="670"/>
      <c r="AJ519" s="694"/>
      <c r="AK519" s="694"/>
      <c r="AL519" s="694"/>
      <c r="AM519" s="670"/>
      <c r="AN519" s="694"/>
      <c r="AO519" s="694"/>
      <c r="AP519" s="717"/>
      <c r="AQ519" s="670"/>
      <c r="AR519" s="694"/>
      <c r="AS519" s="694"/>
      <c r="AT519" s="717"/>
      <c r="AU519" s="694"/>
      <c r="AV519" s="694"/>
      <c r="AW519" s="694"/>
      <c r="AX519" s="830"/>
      <c r="AY519">
        <f>$AY$515</f>
        <v>0</v>
      </c>
    </row>
    <row r="520" spans="1:51" ht="18.75" hidden="1" customHeight="1">
      <c r="A520" s="38"/>
      <c r="B520" s="107"/>
      <c r="C520" s="143"/>
      <c r="D520" s="107"/>
      <c r="E520" s="195" t="s">
        <v>331</v>
      </c>
      <c r="F520" s="243"/>
      <c r="G520" s="311" t="s">
        <v>329</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42</v>
      </c>
      <c r="AC520" s="345"/>
      <c r="AD520" s="413"/>
      <c r="AE520" s="681" t="s">
        <v>53</v>
      </c>
      <c r="AF520" s="700"/>
      <c r="AG520" s="700"/>
      <c r="AH520" s="716"/>
      <c r="AI520" s="729" t="s">
        <v>550</v>
      </c>
      <c r="AJ520" s="729"/>
      <c r="AK520" s="729"/>
      <c r="AL520" s="435"/>
      <c r="AM520" s="729" t="s">
        <v>55</v>
      </c>
      <c r="AN520" s="729"/>
      <c r="AO520" s="729"/>
      <c r="AP520" s="435"/>
      <c r="AQ520" s="435" t="s">
        <v>320</v>
      </c>
      <c r="AR520" s="345"/>
      <c r="AS520" s="345"/>
      <c r="AT520" s="413"/>
      <c r="AU520" s="698" t="s">
        <v>246</v>
      </c>
      <c r="AV520" s="698"/>
      <c r="AW520" s="698"/>
      <c r="AX520" s="81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2"/>
      <c r="AF521" s="682"/>
      <c r="AG521" s="346" t="s">
        <v>321</v>
      </c>
      <c r="AH521" s="414"/>
      <c r="AI521" s="730"/>
      <c r="AJ521" s="730"/>
      <c r="AK521" s="730"/>
      <c r="AL521" s="436"/>
      <c r="AM521" s="730"/>
      <c r="AN521" s="730"/>
      <c r="AO521" s="730"/>
      <c r="AP521" s="436"/>
      <c r="AQ521" s="756"/>
      <c r="AR521" s="682"/>
      <c r="AS521" s="346" t="s">
        <v>321</v>
      </c>
      <c r="AT521" s="414"/>
      <c r="AU521" s="682"/>
      <c r="AV521" s="682"/>
      <c r="AW521" s="346" t="s">
        <v>295</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49</v>
      </c>
      <c r="Z522" s="510"/>
      <c r="AA522" s="558"/>
      <c r="AB522" s="589"/>
      <c r="AC522" s="589"/>
      <c r="AD522" s="589"/>
      <c r="AE522" s="670"/>
      <c r="AF522" s="694"/>
      <c r="AG522" s="694"/>
      <c r="AH522" s="694"/>
      <c r="AI522" s="670"/>
      <c r="AJ522" s="694"/>
      <c r="AK522" s="694"/>
      <c r="AL522" s="694"/>
      <c r="AM522" s="670"/>
      <c r="AN522" s="694"/>
      <c r="AO522" s="694"/>
      <c r="AP522" s="717"/>
      <c r="AQ522" s="670"/>
      <c r="AR522" s="694"/>
      <c r="AS522" s="694"/>
      <c r="AT522" s="717"/>
      <c r="AU522" s="694"/>
      <c r="AV522" s="694"/>
      <c r="AW522" s="694"/>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99</v>
      </c>
      <c r="Z523" s="131"/>
      <c r="AA523" s="187"/>
      <c r="AB523" s="590"/>
      <c r="AC523" s="590"/>
      <c r="AD523" s="590"/>
      <c r="AE523" s="670"/>
      <c r="AF523" s="694"/>
      <c r="AG523" s="694"/>
      <c r="AH523" s="717"/>
      <c r="AI523" s="670"/>
      <c r="AJ523" s="694"/>
      <c r="AK523" s="694"/>
      <c r="AL523" s="694"/>
      <c r="AM523" s="670"/>
      <c r="AN523" s="694"/>
      <c r="AO523" s="694"/>
      <c r="AP523" s="717"/>
      <c r="AQ523" s="670"/>
      <c r="AR523" s="694"/>
      <c r="AS523" s="694"/>
      <c r="AT523" s="717"/>
      <c r="AU523" s="694"/>
      <c r="AV523" s="694"/>
      <c r="AW523" s="694"/>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57</v>
      </c>
      <c r="Z524" s="131"/>
      <c r="AA524" s="187"/>
      <c r="AB524" s="591" t="s">
        <v>50</v>
      </c>
      <c r="AC524" s="591"/>
      <c r="AD524" s="591"/>
      <c r="AE524" s="670"/>
      <c r="AF524" s="694"/>
      <c r="AG524" s="694"/>
      <c r="AH524" s="717"/>
      <c r="AI524" s="670"/>
      <c r="AJ524" s="694"/>
      <c r="AK524" s="694"/>
      <c r="AL524" s="694"/>
      <c r="AM524" s="670"/>
      <c r="AN524" s="694"/>
      <c r="AO524" s="694"/>
      <c r="AP524" s="717"/>
      <c r="AQ524" s="670"/>
      <c r="AR524" s="694"/>
      <c r="AS524" s="694"/>
      <c r="AT524" s="717"/>
      <c r="AU524" s="694"/>
      <c r="AV524" s="694"/>
      <c r="AW524" s="694"/>
      <c r="AX524" s="830"/>
      <c r="AY524">
        <f>$AY$520</f>
        <v>0</v>
      </c>
    </row>
    <row r="525" spans="1:51" ht="18.75" hidden="1" customHeight="1">
      <c r="A525" s="38"/>
      <c r="B525" s="107"/>
      <c r="C525" s="143"/>
      <c r="D525" s="107"/>
      <c r="E525" s="195" t="s">
        <v>331</v>
      </c>
      <c r="F525" s="243"/>
      <c r="G525" s="311" t="s">
        <v>329</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42</v>
      </c>
      <c r="AC525" s="345"/>
      <c r="AD525" s="413"/>
      <c r="AE525" s="681" t="s">
        <v>53</v>
      </c>
      <c r="AF525" s="700"/>
      <c r="AG525" s="700"/>
      <c r="AH525" s="716"/>
      <c r="AI525" s="729" t="s">
        <v>550</v>
      </c>
      <c r="AJ525" s="729"/>
      <c r="AK525" s="729"/>
      <c r="AL525" s="435"/>
      <c r="AM525" s="729" t="s">
        <v>55</v>
      </c>
      <c r="AN525" s="729"/>
      <c r="AO525" s="729"/>
      <c r="AP525" s="435"/>
      <c r="AQ525" s="435" t="s">
        <v>320</v>
      </c>
      <c r="AR525" s="345"/>
      <c r="AS525" s="345"/>
      <c r="AT525" s="413"/>
      <c r="AU525" s="698" t="s">
        <v>246</v>
      </c>
      <c r="AV525" s="698"/>
      <c r="AW525" s="698"/>
      <c r="AX525" s="81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2"/>
      <c r="AF526" s="682"/>
      <c r="AG526" s="346" t="s">
        <v>321</v>
      </c>
      <c r="AH526" s="414"/>
      <c r="AI526" s="730"/>
      <c r="AJ526" s="730"/>
      <c r="AK526" s="730"/>
      <c r="AL526" s="436"/>
      <c r="AM526" s="730"/>
      <c r="AN526" s="730"/>
      <c r="AO526" s="730"/>
      <c r="AP526" s="436"/>
      <c r="AQ526" s="756"/>
      <c r="AR526" s="682"/>
      <c r="AS526" s="346" t="s">
        <v>321</v>
      </c>
      <c r="AT526" s="414"/>
      <c r="AU526" s="682"/>
      <c r="AV526" s="682"/>
      <c r="AW526" s="346" t="s">
        <v>295</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49</v>
      </c>
      <c r="Z527" s="510"/>
      <c r="AA527" s="558"/>
      <c r="AB527" s="589"/>
      <c r="AC527" s="589"/>
      <c r="AD527" s="589"/>
      <c r="AE527" s="670"/>
      <c r="AF527" s="694"/>
      <c r="AG527" s="694"/>
      <c r="AH527" s="694"/>
      <c r="AI527" s="670"/>
      <c r="AJ527" s="694"/>
      <c r="AK527" s="694"/>
      <c r="AL527" s="694"/>
      <c r="AM527" s="670"/>
      <c r="AN527" s="694"/>
      <c r="AO527" s="694"/>
      <c r="AP527" s="717"/>
      <c r="AQ527" s="670"/>
      <c r="AR527" s="694"/>
      <c r="AS527" s="694"/>
      <c r="AT527" s="717"/>
      <c r="AU527" s="694"/>
      <c r="AV527" s="694"/>
      <c r="AW527" s="694"/>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99</v>
      </c>
      <c r="Z528" s="131"/>
      <c r="AA528" s="187"/>
      <c r="AB528" s="590"/>
      <c r="AC528" s="590"/>
      <c r="AD528" s="590"/>
      <c r="AE528" s="670"/>
      <c r="AF528" s="694"/>
      <c r="AG528" s="694"/>
      <c r="AH528" s="717"/>
      <c r="AI528" s="670"/>
      <c r="AJ528" s="694"/>
      <c r="AK528" s="694"/>
      <c r="AL528" s="694"/>
      <c r="AM528" s="670"/>
      <c r="AN528" s="694"/>
      <c r="AO528" s="694"/>
      <c r="AP528" s="717"/>
      <c r="AQ528" s="670"/>
      <c r="AR528" s="694"/>
      <c r="AS528" s="694"/>
      <c r="AT528" s="717"/>
      <c r="AU528" s="694"/>
      <c r="AV528" s="694"/>
      <c r="AW528" s="694"/>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57</v>
      </c>
      <c r="Z529" s="131"/>
      <c r="AA529" s="187"/>
      <c r="AB529" s="591" t="s">
        <v>50</v>
      </c>
      <c r="AC529" s="591"/>
      <c r="AD529" s="591"/>
      <c r="AE529" s="670"/>
      <c r="AF529" s="694"/>
      <c r="AG529" s="694"/>
      <c r="AH529" s="717"/>
      <c r="AI529" s="670"/>
      <c r="AJ529" s="694"/>
      <c r="AK529" s="694"/>
      <c r="AL529" s="694"/>
      <c r="AM529" s="670"/>
      <c r="AN529" s="694"/>
      <c r="AO529" s="694"/>
      <c r="AP529" s="717"/>
      <c r="AQ529" s="670"/>
      <c r="AR529" s="694"/>
      <c r="AS529" s="694"/>
      <c r="AT529" s="717"/>
      <c r="AU529" s="694"/>
      <c r="AV529" s="694"/>
      <c r="AW529" s="694"/>
      <c r="AX529" s="830"/>
      <c r="AY529">
        <f>$AY$525</f>
        <v>0</v>
      </c>
    </row>
    <row r="530" spans="1:51" ht="18.75" hidden="1" customHeight="1">
      <c r="A530" s="38"/>
      <c r="B530" s="107"/>
      <c r="C530" s="143"/>
      <c r="D530" s="107"/>
      <c r="E530" s="195" t="s">
        <v>331</v>
      </c>
      <c r="F530" s="243"/>
      <c r="G530" s="311" t="s">
        <v>329</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42</v>
      </c>
      <c r="AC530" s="345"/>
      <c r="AD530" s="413"/>
      <c r="AE530" s="681" t="s">
        <v>53</v>
      </c>
      <c r="AF530" s="700"/>
      <c r="AG530" s="700"/>
      <c r="AH530" s="716"/>
      <c r="AI530" s="729" t="s">
        <v>550</v>
      </c>
      <c r="AJ530" s="729"/>
      <c r="AK530" s="729"/>
      <c r="AL530" s="435"/>
      <c r="AM530" s="729" t="s">
        <v>55</v>
      </c>
      <c r="AN530" s="729"/>
      <c r="AO530" s="729"/>
      <c r="AP530" s="435"/>
      <c r="AQ530" s="435" t="s">
        <v>320</v>
      </c>
      <c r="AR530" s="345"/>
      <c r="AS530" s="345"/>
      <c r="AT530" s="413"/>
      <c r="AU530" s="698" t="s">
        <v>246</v>
      </c>
      <c r="AV530" s="698"/>
      <c r="AW530" s="698"/>
      <c r="AX530" s="81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2"/>
      <c r="AF531" s="682"/>
      <c r="AG531" s="346" t="s">
        <v>321</v>
      </c>
      <c r="AH531" s="414"/>
      <c r="AI531" s="730"/>
      <c r="AJ531" s="730"/>
      <c r="AK531" s="730"/>
      <c r="AL531" s="436"/>
      <c r="AM531" s="730"/>
      <c r="AN531" s="730"/>
      <c r="AO531" s="730"/>
      <c r="AP531" s="436"/>
      <c r="AQ531" s="756"/>
      <c r="AR531" s="682"/>
      <c r="AS531" s="346" t="s">
        <v>321</v>
      </c>
      <c r="AT531" s="414"/>
      <c r="AU531" s="682"/>
      <c r="AV531" s="682"/>
      <c r="AW531" s="346" t="s">
        <v>295</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49</v>
      </c>
      <c r="Z532" s="510"/>
      <c r="AA532" s="558"/>
      <c r="AB532" s="589"/>
      <c r="AC532" s="589"/>
      <c r="AD532" s="589"/>
      <c r="AE532" s="670"/>
      <c r="AF532" s="694"/>
      <c r="AG532" s="694"/>
      <c r="AH532" s="694"/>
      <c r="AI532" s="670"/>
      <c r="AJ532" s="694"/>
      <c r="AK532" s="694"/>
      <c r="AL532" s="694"/>
      <c r="AM532" s="670"/>
      <c r="AN532" s="694"/>
      <c r="AO532" s="694"/>
      <c r="AP532" s="717"/>
      <c r="AQ532" s="670"/>
      <c r="AR532" s="694"/>
      <c r="AS532" s="694"/>
      <c r="AT532" s="717"/>
      <c r="AU532" s="694"/>
      <c r="AV532" s="694"/>
      <c r="AW532" s="694"/>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99</v>
      </c>
      <c r="Z533" s="131"/>
      <c r="AA533" s="187"/>
      <c r="AB533" s="590"/>
      <c r="AC533" s="590"/>
      <c r="AD533" s="590"/>
      <c r="AE533" s="670"/>
      <c r="AF533" s="694"/>
      <c r="AG533" s="694"/>
      <c r="AH533" s="717"/>
      <c r="AI533" s="670"/>
      <c r="AJ533" s="694"/>
      <c r="AK533" s="694"/>
      <c r="AL533" s="694"/>
      <c r="AM533" s="670"/>
      <c r="AN533" s="694"/>
      <c r="AO533" s="694"/>
      <c r="AP533" s="717"/>
      <c r="AQ533" s="670"/>
      <c r="AR533" s="694"/>
      <c r="AS533" s="694"/>
      <c r="AT533" s="717"/>
      <c r="AU533" s="694"/>
      <c r="AV533" s="694"/>
      <c r="AW533" s="694"/>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57</v>
      </c>
      <c r="Z534" s="131"/>
      <c r="AA534" s="187"/>
      <c r="AB534" s="591" t="s">
        <v>50</v>
      </c>
      <c r="AC534" s="591"/>
      <c r="AD534" s="591"/>
      <c r="AE534" s="670"/>
      <c r="AF534" s="694"/>
      <c r="AG534" s="694"/>
      <c r="AH534" s="717"/>
      <c r="AI534" s="670"/>
      <c r="AJ534" s="694"/>
      <c r="AK534" s="694"/>
      <c r="AL534" s="694"/>
      <c r="AM534" s="670"/>
      <c r="AN534" s="694"/>
      <c r="AO534" s="694"/>
      <c r="AP534" s="717"/>
      <c r="AQ534" s="670"/>
      <c r="AR534" s="694"/>
      <c r="AS534" s="694"/>
      <c r="AT534" s="717"/>
      <c r="AU534" s="694"/>
      <c r="AV534" s="694"/>
      <c r="AW534" s="694"/>
      <c r="AX534" s="830"/>
      <c r="AY534">
        <f>$AY$530</f>
        <v>0</v>
      </c>
    </row>
    <row r="535" spans="1:51" ht="23.85" customHeight="1">
      <c r="A535" s="38"/>
      <c r="B535" s="107"/>
      <c r="C535" s="143"/>
      <c r="D535" s="107"/>
      <c r="E535" s="190" t="s">
        <v>152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1</v>
      </c>
    </row>
    <row r="536" spans="1:51" ht="24.75" customHeight="1">
      <c r="A536" s="38"/>
      <c r="B536" s="107"/>
      <c r="C536" s="143"/>
      <c r="D536" s="107"/>
      <c r="E536" s="191" t="s">
        <v>461</v>
      </c>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4"/>
      <c r="AY536">
        <f>$AY$535</f>
        <v>1</v>
      </c>
    </row>
    <row r="537" spans="1:51" ht="24.75"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5"/>
      <c r="AY537">
        <f>$AY$535</f>
        <v>1</v>
      </c>
    </row>
    <row r="538" spans="1:51" ht="34.5" hidden="1" customHeight="1">
      <c r="A538" s="38"/>
      <c r="B538" s="107"/>
      <c r="C538" s="143"/>
      <c r="D538" s="107"/>
      <c r="E538" s="189" t="s">
        <v>459</v>
      </c>
      <c r="F538" s="233"/>
      <c r="G538" s="310" t="s">
        <v>348</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1"/>
      <c r="AY538" s="868" t="str">
        <f>IF(SUBSTITUTE($J$538,"-","")="","0","1")</f>
        <v>0</v>
      </c>
    </row>
    <row r="539" spans="1:51" ht="18.75" hidden="1" customHeight="1">
      <c r="A539" s="38"/>
      <c r="B539" s="107"/>
      <c r="C539" s="143"/>
      <c r="D539" s="107"/>
      <c r="E539" s="195" t="s">
        <v>330</v>
      </c>
      <c r="F539" s="243"/>
      <c r="G539" s="311" t="s">
        <v>326</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42</v>
      </c>
      <c r="AC539" s="345"/>
      <c r="AD539" s="413"/>
      <c r="AE539" s="681" t="s">
        <v>53</v>
      </c>
      <c r="AF539" s="700"/>
      <c r="AG539" s="700"/>
      <c r="AH539" s="716"/>
      <c r="AI539" s="729" t="s">
        <v>550</v>
      </c>
      <c r="AJ539" s="729"/>
      <c r="AK539" s="729"/>
      <c r="AL539" s="435"/>
      <c r="AM539" s="729" t="s">
        <v>55</v>
      </c>
      <c r="AN539" s="729"/>
      <c r="AO539" s="729"/>
      <c r="AP539" s="435"/>
      <c r="AQ539" s="435" t="s">
        <v>320</v>
      </c>
      <c r="AR539" s="345"/>
      <c r="AS539" s="345"/>
      <c r="AT539" s="413"/>
      <c r="AU539" s="698" t="s">
        <v>246</v>
      </c>
      <c r="AV539" s="698"/>
      <c r="AW539" s="698"/>
      <c r="AX539" s="81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2"/>
      <c r="AF540" s="682"/>
      <c r="AG540" s="346" t="s">
        <v>321</v>
      </c>
      <c r="AH540" s="414"/>
      <c r="AI540" s="730"/>
      <c r="AJ540" s="730"/>
      <c r="AK540" s="730"/>
      <c r="AL540" s="436"/>
      <c r="AM540" s="730"/>
      <c r="AN540" s="730"/>
      <c r="AO540" s="730"/>
      <c r="AP540" s="436"/>
      <c r="AQ540" s="756"/>
      <c r="AR540" s="682"/>
      <c r="AS540" s="346" t="s">
        <v>321</v>
      </c>
      <c r="AT540" s="414"/>
      <c r="AU540" s="682"/>
      <c r="AV540" s="682"/>
      <c r="AW540" s="346" t="s">
        <v>295</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49</v>
      </c>
      <c r="Z541" s="510"/>
      <c r="AA541" s="558"/>
      <c r="AB541" s="589"/>
      <c r="AC541" s="589"/>
      <c r="AD541" s="589"/>
      <c r="AE541" s="670"/>
      <c r="AF541" s="694"/>
      <c r="AG541" s="694"/>
      <c r="AH541" s="694"/>
      <c r="AI541" s="670"/>
      <c r="AJ541" s="694"/>
      <c r="AK541" s="694"/>
      <c r="AL541" s="694"/>
      <c r="AM541" s="670"/>
      <c r="AN541" s="694"/>
      <c r="AO541" s="694"/>
      <c r="AP541" s="717"/>
      <c r="AQ541" s="670"/>
      <c r="AR541" s="694"/>
      <c r="AS541" s="694"/>
      <c r="AT541" s="717"/>
      <c r="AU541" s="694"/>
      <c r="AV541" s="694"/>
      <c r="AW541" s="694"/>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99</v>
      </c>
      <c r="Z542" s="131"/>
      <c r="AA542" s="187"/>
      <c r="AB542" s="590"/>
      <c r="AC542" s="590"/>
      <c r="AD542" s="590"/>
      <c r="AE542" s="670"/>
      <c r="AF542" s="694"/>
      <c r="AG542" s="694"/>
      <c r="AH542" s="717"/>
      <c r="AI542" s="670"/>
      <c r="AJ542" s="694"/>
      <c r="AK542" s="694"/>
      <c r="AL542" s="694"/>
      <c r="AM542" s="670"/>
      <c r="AN542" s="694"/>
      <c r="AO542" s="694"/>
      <c r="AP542" s="717"/>
      <c r="AQ542" s="670"/>
      <c r="AR542" s="694"/>
      <c r="AS542" s="694"/>
      <c r="AT542" s="717"/>
      <c r="AU542" s="694"/>
      <c r="AV542" s="694"/>
      <c r="AW542" s="694"/>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57</v>
      </c>
      <c r="Z543" s="131"/>
      <c r="AA543" s="187"/>
      <c r="AB543" s="591" t="s">
        <v>50</v>
      </c>
      <c r="AC543" s="591"/>
      <c r="AD543" s="591"/>
      <c r="AE543" s="670"/>
      <c r="AF543" s="694"/>
      <c r="AG543" s="694"/>
      <c r="AH543" s="717"/>
      <c r="AI543" s="670"/>
      <c r="AJ543" s="694"/>
      <c r="AK543" s="694"/>
      <c r="AL543" s="694"/>
      <c r="AM543" s="670"/>
      <c r="AN543" s="694"/>
      <c r="AO543" s="694"/>
      <c r="AP543" s="717"/>
      <c r="AQ543" s="670"/>
      <c r="AR543" s="694"/>
      <c r="AS543" s="694"/>
      <c r="AT543" s="717"/>
      <c r="AU543" s="694"/>
      <c r="AV543" s="694"/>
      <c r="AW543" s="694"/>
      <c r="AX543" s="830"/>
      <c r="AY543">
        <f>$AY$539</f>
        <v>0</v>
      </c>
    </row>
    <row r="544" spans="1:51" ht="18.75" hidden="1" customHeight="1">
      <c r="A544" s="38"/>
      <c r="B544" s="107"/>
      <c r="C544" s="143"/>
      <c r="D544" s="107"/>
      <c r="E544" s="195" t="s">
        <v>330</v>
      </c>
      <c r="F544" s="243"/>
      <c r="G544" s="311" t="s">
        <v>326</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42</v>
      </c>
      <c r="AC544" s="345"/>
      <c r="AD544" s="413"/>
      <c r="AE544" s="681" t="s">
        <v>53</v>
      </c>
      <c r="AF544" s="700"/>
      <c r="AG544" s="700"/>
      <c r="AH544" s="716"/>
      <c r="AI544" s="729" t="s">
        <v>550</v>
      </c>
      <c r="AJ544" s="729"/>
      <c r="AK544" s="729"/>
      <c r="AL544" s="435"/>
      <c r="AM544" s="729" t="s">
        <v>55</v>
      </c>
      <c r="AN544" s="729"/>
      <c r="AO544" s="729"/>
      <c r="AP544" s="435"/>
      <c r="AQ544" s="435" t="s">
        <v>320</v>
      </c>
      <c r="AR544" s="345"/>
      <c r="AS544" s="345"/>
      <c r="AT544" s="413"/>
      <c r="AU544" s="698" t="s">
        <v>246</v>
      </c>
      <c r="AV544" s="698"/>
      <c r="AW544" s="698"/>
      <c r="AX544" s="81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2"/>
      <c r="AF545" s="682"/>
      <c r="AG545" s="346" t="s">
        <v>321</v>
      </c>
      <c r="AH545" s="414"/>
      <c r="AI545" s="730"/>
      <c r="AJ545" s="730"/>
      <c r="AK545" s="730"/>
      <c r="AL545" s="436"/>
      <c r="AM545" s="730"/>
      <c r="AN545" s="730"/>
      <c r="AO545" s="730"/>
      <c r="AP545" s="436"/>
      <c r="AQ545" s="756"/>
      <c r="AR545" s="682"/>
      <c r="AS545" s="346" t="s">
        <v>321</v>
      </c>
      <c r="AT545" s="414"/>
      <c r="AU545" s="682"/>
      <c r="AV545" s="682"/>
      <c r="AW545" s="346" t="s">
        <v>295</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49</v>
      </c>
      <c r="Z546" s="510"/>
      <c r="AA546" s="558"/>
      <c r="AB546" s="589"/>
      <c r="AC546" s="589"/>
      <c r="AD546" s="589"/>
      <c r="AE546" s="670"/>
      <c r="AF546" s="694"/>
      <c r="AG546" s="694"/>
      <c r="AH546" s="694"/>
      <c r="AI546" s="670"/>
      <c r="AJ546" s="694"/>
      <c r="AK546" s="694"/>
      <c r="AL546" s="694"/>
      <c r="AM546" s="670"/>
      <c r="AN546" s="694"/>
      <c r="AO546" s="694"/>
      <c r="AP546" s="717"/>
      <c r="AQ546" s="670"/>
      <c r="AR546" s="694"/>
      <c r="AS546" s="694"/>
      <c r="AT546" s="717"/>
      <c r="AU546" s="694"/>
      <c r="AV546" s="694"/>
      <c r="AW546" s="694"/>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99</v>
      </c>
      <c r="Z547" s="131"/>
      <c r="AA547" s="187"/>
      <c r="AB547" s="590"/>
      <c r="AC547" s="590"/>
      <c r="AD547" s="590"/>
      <c r="AE547" s="670"/>
      <c r="AF547" s="694"/>
      <c r="AG547" s="694"/>
      <c r="AH547" s="717"/>
      <c r="AI547" s="670"/>
      <c r="AJ547" s="694"/>
      <c r="AK547" s="694"/>
      <c r="AL547" s="694"/>
      <c r="AM547" s="670"/>
      <c r="AN547" s="694"/>
      <c r="AO547" s="694"/>
      <c r="AP547" s="717"/>
      <c r="AQ547" s="670"/>
      <c r="AR547" s="694"/>
      <c r="AS547" s="694"/>
      <c r="AT547" s="717"/>
      <c r="AU547" s="694"/>
      <c r="AV547" s="694"/>
      <c r="AW547" s="694"/>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57</v>
      </c>
      <c r="Z548" s="131"/>
      <c r="AA548" s="187"/>
      <c r="AB548" s="591" t="s">
        <v>50</v>
      </c>
      <c r="AC548" s="591"/>
      <c r="AD548" s="591"/>
      <c r="AE548" s="670"/>
      <c r="AF548" s="694"/>
      <c r="AG548" s="694"/>
      <c r="AH548" s="717"/>
      <c r="AI548" s="670"/>
      <c r="AJ548" s="694"/>
      <c r="AK548" s="694"/>
      <c r="AL548" s="694"/>
      <c r="AM548" s="670"/>
      <c r="AN548" s="694"/>
      <c r="AO548" s="694"/>
      <c r="AP548" s="717"/>
      <c r="AQ548" s="670"/>
      <c r="AR548" s="694"/>
      <c r="AS548" s="694"/>
      <c r="AT548" s="717"/>
      <c r="AU548" s="694"/>
      <c r="AV548" s="694"/>
      <c r="AW548" s="694"/>
      <c r="AX548" s="830"/>
      <c r="AY548">
        <f>$AY$544</f>
        <v>0</v>
      </c>
    </row>
    <row r="549" spans="1:51" ht="18.75" hidden="1" customHeight="1">
      <c r="A549" s="38"/>
      <c r="B549" s="107"/>
      <c r="C549" s="143"/>
      <c r="D549" s="107"/>
      <c r="E549" s="195" t="s">
        <v>330</v>
      </c>
      <c r="F549" s="243"/>
      <c r="G549" s="311" t="s">
        <v>326</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42</v>
      </c>
      <c r="AC549" s="345"/>
      <c r="AD549" s="413"/>
      <c r="AE549" s="681" t="s">
        <v>53</v>
      </c>
      <c r="AF549" s="700"/>
      <c r="AG549" s="700"/>
      <c r="AH549" s="716"/>
      <c r="AI549" s="729" t="s">
        <v>550</v>
      </c>
      <c r="AJ549" s="729"/>
      <c r="AK549" s="729"/>
      <c r="AL549" s="435"/>
      <c r="AM549" s="729" t="s">
        <v>55</v>
      </c>
      <c r="AN549" s="729"/>
      <c r="AO549" s="729"/>
      <c r="AP549" s="435"/>
      <c r="AQ549" s="435" t="s">
        <v>320</v>
      </c>
      <c r="AR549" s="345"/>
      <c r="AS549" s="345"/>
      <c r="AT549" s="413"/>
      <c r="AU549" s="698" t="s">
        <v>246</v>
      </c>
      <c r="AV549" s="698"/>
      <c r="AW549" s="698"/>
      <c r="AX549" s="81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2"/>
      <c r="AF550" s="682"/>
      <c r="AG550" s="346" t="s">
        <v>321</v>
      </c>
      <c r="AH550" s="414"/>
      <c r="AI550" s="730"/>
      <c r="AJ550" s="730"/>
      <c r="AK550" s="730"/>
      <c r="AL550" s="436"/>
      <c r="AM550" s="730"/>
      <c r="AN550" s="730"/>
      <c r="AO550" s="730"/>
      <c r="AP550" s="436"/>
      <c r="AQ550" s="756"/>
      <c r="AR550" s="682"/>
      <c r="AS550" s="346" t="s">
        <v>321</v>
      </c>
      <c r="AT550" s="414"/>
      <c r="AU550" s="682"/>
      <c r="AV550" s="682"/>
      <c r="AW550" s="346" t="s">
        <v>295</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49</v>
      </c>
      <c r="Z551" s="510"/>
      <c r="AA551" s="558"/>
      <c r="AB551" s="589"/>
      <c r="AC551" s="589"/>
      <c r="AD551" s="589"/>
      <c r="AE551" s="670"/>
      <c r="AF551" s="694"/>
      <c r="AG551" s="694"/>
      <c r="AH551" s="694"/>
      <c r="AI551" s="670"/>
      <c r="AJ551" s="694"/>
      <c r="AK551" s="694"/>
      <c r="AL551" s="694"/>
      <c r="AM551" s="670"/>
      <c r="AN551" s="694"/>
      <c r="AO551" s="694"/>
      <c r="AP551" s="717"/>
      <c r="AQ551" s="670"/>
      <c r="AR551" s="694"/>
      <c r="AS551" s="694"/>
      <c r="AT551" s="717"/>
      <c r="AU551" s="694"/>
      <c r="AV551" s="694"/>
      <c r="AW551" s="694"/>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99</v>
      </c>
      <c r="Z552" s="131"/>
      <c r="AA552" s="187"/>
      <c r="AB552" s="590"/>
      <c r="AC552" s="590"/>
      <c r="AD552" s="590"/>
      <c r="AE552" s="670"/>
      <c r="AF552" s="694"/>
      <c r="AG552" s="694"/>
      <c r="AH552" s="717"/>
      <c r="AI552" s="670"/>
      <c r="AJ552" s="694"/>
      <c r="AK552" s="694"/>
      <c r="AL552" s="694"/>
      <c r="AM552" s="670"/>
      <c r="AN552" s="694"/>
      <c r="AO552" s="694"/>
      <c r="AP552" s="717"/>
      <c r="AQ552" s="670"/>
      <c r="AR552" s="694"/>
      <c r="AS552" s="694"/>
      <c r="AT552" s="717"/>
      <c r="AU552" s="694"/>
      <c r="AV552" s="694"/>
      <c r="AW552" s="694"/>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57</v>
      </c>
      <c r="Z553" s="131"/>
      <c r="AA553" s="187"/>
      <c r="AB553" s="591" t="s">
        <v>50</v>
      </c>
      <c r="AC553" s="591"/>
      <c r="AD553" s="591"/>
      <c r="AE553" s="670"/>
      <c r="AF553" s="694"/>
      <c r="AG553" s="694"/>
      <c r="AH553" s="717"/>
      <c r="AI553" s="670"/>
      <c r="AJ553" s="694"/>
      <c r="AK553" s="694"/>
      <c r="AL553" s="694"/>
      <c r="AM553" s="670"/>
      <c r="AN553" s="694"/>
      <c r="AO553" s="694"/>
      <c r="AP553" s="717"/>
      <c r="AQ553" s="670"/>
      <c r="AR553" s="694"/>
      <c r="AS553" s="694"/>
      <c r="AT553" s="717"/>
      <c r="AU553" s="694"/>
      <c r="AV553" s="694"/>
      <c r="AW553" s="694"/>
      <c r="AX553" s="830"/>
      <c r="AY553">
        <f>$AY$549</f>
        <v>0</v>
      </c>
    </row>
    <row r="554" spans="1:51" ht="18.75" hidden="1" customHeight="1">
      <c r="A554" s="38"/>
      <c r="B554" s="107"/>
      <c r="C554" s="143"/>
      <c r="D554" s="107"/>
      <c r="E554" s="195" t="s">
        <v>330</v>
      </c>
      <c r="F554" s="243"/>
      <c r="G554" s="311" t="s">
        <v>326</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42</v>
      </c>
      <c r="AC554" s="345"/>
      <c r="AD554" s="413"/>
      <c r="AE554" s="681" t="s">
        <v>53</v>
      </c>
      <c r="AF554" s="700"/>
      <c r="AG554" s="700"/>
      <c r="AH554" s="716"/>
      <c r="AI554" s="729" t="s">
        <v>550</v>
      </c>
      <c r="AJ554" s="729"/>
      <c r="AK554" s="729"/>
      <c r="AL554" s="435"/>
      <c r="AM554" s="729" t="s">
        <v>55</v>
      </c>
      <c r="AN554" s="729"/>
      <c r="AO554" s="729"/>
      <c r="AP554" s="435"/>
      <c r="AQ554" s="435" t="s">
        <v>320</v>
      </c>
      <c r="AR554" s="345"/>
      <c r="AS554" s="345"/>
      <c r="AT554" s="413"/>
      <c r="AU554" s="698" t="s">
        <v>246</v>
      </c>
      <c r="AV554" s="698"/>
      <c r="AW554" s="698"/>
      <c r="AX554" s="81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2"/>
      <c r="AF555" s="682"/>
      <c r="AG555" s="346" t="s">
        <v>321</v>
      </c>
      <c r="AH555" s="414"/>
      <c r="AI555" s="730"/>
      <c r="AJ555" s="730"/>
      <c r="AK555" s="730"/>
      <c r="AL555" s="436"/>
      <c r="AM555" s="730"/>
      <c r="AN555" s="730"/>
      <c r="AO555" s="730"/>
      <c r="AP555" s="436"/>
      <c r="AQ555" s="756"/>
      <c r="AR555" s="682"/>
      <c r="AS555" s="346" t="s">
        <v>321</v>
      </c>
      <c r="AT555" s="414"/>
      <c r="AU555" s="682"/>
      <c r="AV555" s="682"/>
      <c r="AW555" s="346" t="s">
        <v>295</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49</v>
      </c>
      <c r="Z556" s="510"/>
      <c r="AA556" s="558"/>
      <c r="AB556" s="589"/>
      <c r="AC556" s="589"/>
      <c r="AD556" s="589"/>
      <c r="AE556" s="670"/>
      <c r="AF556" s="694"/>
      <c r="AG556" s="694"/>
      <c r="AH556" s="694"/>
      <c r="AI556" s="670"/>
      <c r="AJ556" s="694"/>
      <c r="AK556" s="694"/>
      <c r="AL556" s="694"/>
      <c r="AM556" s="670"/>
      <c r="AN556" s="694"/>
      <c r="AO556" s="694"/>
      <c r="AP556" s="717"/>
      <c r="AQ556" s="670"/>
      <c r="AR556" s="694"/>
      <c r="AS556" s="694"/>
      <c r="AT556" s="717"/>
      <c r="AU556" s="694"/>
      <c r="AV556" s="694"/>
      <c r="AW556" s="694"/>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99</v>
      </c>
      <c r="Z557" s="131"/>
      <c r="AA557" s="187"/>
      <c r="AB557" s="590"/>
      <c r="AC557" s="590"/>
      <c r="AD557" s="590"/>
      <c r="AE557" s="670"/>
      <c r="AF557" s="694"/>
      <c r="AG557" s="694"/>
      <c r="AH557" s="717"/>
      <c r="AI557" s="670"/>
      <c r="AJ557" s="694"/>
      <c r="AK557" s="694"/>
      <c r="AL557" s="694"/>
      <c r="AM557" s="670"/>
      <c r="AN557" s="694"/>
      <c r="AO557" s="694"/>
      <c r="AP557" s="717"/>
      <c r="AQ557" s="670"/>
      <c r="AR557" s="694"/>
      <c r="AS557" s="694"/>
      <c r="AT557" s="717"/>
      <c r="AU557" s="694"/>
      <c r="AV557" s="694"/>
      <c r="AW557" s="694"/>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57</v>
      </c>
      <c r="Z558" s="131"/>
      <c r="AA558" s="187"/>
      <c r="AB558" s="591" t="s">
        <v>50</v>
      </c>
      <c r="AC558" s="591"/>
      <c r="AD558" s="591"/>
      <c r="AE558" s="670"/>
      <c r="AF558" s="694"/>
      <c r="AG558" s="694"/>
      <c r="AH558" s="717"/>
      <c r="AI558" s="670"/>
      <c r="AJ558" s="694"/>
      <c r="AK558" s="694"/>
      <c r="AL558" s="694"/>
      <c r="AM558" s="670"/>
      <c r="AN558" s="694"/>
      <c r="AO558" s="694"/>
      <c r="AP558" s="717"/>
      <c r="AQ558" s="670"/>
      <c r="AR558" s="694"/>
      <c r="AS558" s="694"/>
      <c r="AT558" s="717"/>
      <c r="AU558" s="694"/>
      <c r="AV558" s="694"/>
      <c r="AW558" s="694"/>
      <c r="AX558" s="830"/>
      <c r="AY558">
        <f>$AY$554</f>
        <v>0</v>
      </c>
    </row>
    <row r="559" spans="1:51" ht="18.75" hidden="1" customHeight="1">
      <c r="A559" s="38"/>
      <c r="B559" s="107"/>
      <c r="C559" s="143"/>
      <c r="D559" s="107"/>
      <c r="E559" s="195" t="s">
        <v>330</v>
      </c>
      <c r="F559" s="243"/>
      <c r="G559" s="311" t="s">
        <v>326</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42</v>
      </c>
      <c r="AC559" s="345"/>
      <c r="AD559" s="413"/>
      <c r="AE559" s="681" t="s">
        <v>53</v>
      </c>
      <c r="AF559" s="700"/>
      <c r="AG559" s="700"/>
      <c r="AH559" s="716"/>
      <c r="AI559" s="729" t="s">
        <v>550</v>
      </c>
      <c r="AJ559" s="729"/>
      <c r="AK559" s="729"/>
      <c r="AL559" s="435"/>
      <c r="AM559" s="729" t="s">
        <v>55</v>
      </c>
      <c r="AN559" s="729"/>
      <c r="AO559" s="729"/>
      <c r="AP559" s="435"/>
      <c r="AQ559" s="435" t="s">
        <v>320</v>
      </c>
      <c r="AR559" s="345"/>
      <c r="AS559" s="345"/>
      <c r="AT559" s="413"/>
      <c r="AU559" s="698" t="s">
        <v>246</v>
      </c>
      <c r="AV559" s="698"/>
      <c r="AW559" s="698"/>
      <c r="AX559" s="81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2"/>
      <c r="AF560" s="682"/>
      <c r="AG560" s="346" t="s">
        <v>321</v>
      </c>
      <c r="AH560" s="414"/>
      <c r="AI560" s="730"/>
      <c r="AJ560" s="730"/>
      <c r="AK560" s="730"/>
      <c r="AL560" s="436"/>
      <c r="AM560" s="730"/>
      <c r="AN560" s="730"/>
      <c r="AO560" s="730"/>
      <c r="AP560" s="436"/>
      <c r="AQ560" s="756"/>
      <c r="AR560" s="682"/>
      <c r="AS560" s="346" t="s">
        <v>321</v>
      </c>
      <c r="AT560" s="414"/>
      <c r="AU560" s="682"/>
      <c r="AV560" s="682"/>
      <c r="AW560" s="346" t="s">
        <v>295</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49</v>
      </c>
      <c r="Z561" s="510"/>
      <c r="AA561" s="558"/>
      <c r="AB561" s="589"/>
      <c r="AC561" s="589"/>
      <c r="AD561" s="589"/>
      <c r="AE561" s="670"/>
      <c r="AF561" s="694"/>
      <c r="AG561" s="694"/>
      <c r="AH561" s="694"/>
      <c r="AI561" s="670"/>
      <c r="AJ561" s="694"/>
      <c r="AK561" s="694"/>
      <c r="AL561" s="694"/>
      <c r="AM561" s="670"/>
      <c r="AN561" s="694"/>
      <c r="AO561" s="694"/>
      <c r="AP561" s="717"/>
      <c r="AQ561" s="670"/>
      <c r="AR561" s="694"/>
      <c r="AS561" s="694"/>
      <c r="AT561" s="717"/>
      <c r="AU561" s="694"/>
      <c r="AV561" s="694"/>
      <c r="AW561" s="694"/>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99</v>
      </c>
      <c r="Z562" s="131"/>
      <c r="AA562" s="187"/>
      <c r="AB562" s="590"/>
      <c r="AC562" s="590"/>
      <c r="AD562" s="590"/>
      <c r="AE562" s="670"/>
      <c r="AF562" s="694"/>
      <c r="AG562" s="694"/>
      <c r="AH562" s="717"/>
      <c r="AI562" s="670"/>
      <c r="AJ562" s="694"/>
      <c r="AK562" s="694"/>
      <c r="AL562" s="694"/>
      <c r="AM562" s="670"/>
      <c r="AN562" s="694"/>
      <c r="AO562" s="694"/>
      <c r="AP562" s="717"/>
      <c r="AQ562" s="670"/>
      <c r="AR562" s="694"/>
      <c r="AS562" s="694"/>
      <c r="AT562" s="717"/>
      <c r="AU562" s="694"/>
      <c r="AV562" s="694"/>
      <c r="AW562" s="694"/>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57</v>
      </c>
      <c r="Z563" s="131"/>
      <c r="AA563" s="187"/>
      <c r="AB563" s="591" t="s">
        <v>50</v>
      </c>
      <c r="AC563" s="591"/>
      <c r="AD563" s="591"/>
      <c r="AE563" s="670"/>
      <c r="AF563" s="694"/>
      <c r="AG563" s="694"/>
      <c r="AH563" s="717"/>
      <c r="AI563" s="670"/>
      <c r="AJ563" s="694"/>
      <c r="AK563" s="694"/>
      <c r="AL563" s="694"/>
      <c r="AM563" s="670"/>
      <c r="AN563" s="694"/>
      <c r="AO563" s="694"/>
      <c r="AP563" s="717"/>
      <c r="AQ563" s="670"/>
      <c r="AR563" s="694"/>
      <c r="AS563" s="694"/>
      <c r="AT563" s="717"/>
      <c r="AU563" s="694"/>
      <c r="AV563" s="694"/>
      <c r="AW563" s="694"/>
      <c r="AX563" s="830"/>
      <c r="AY563">
        <f>$AY$559</f>
        <v>0</v>
      </c>
    </row>
    <row r="564" spans="1:51" ht="18.75" hidden="1" customHeight="1">
      <c r="A564" s="38"/>
      <c r="B564" s="107"/>
      <c r="C564" s="143"/>
      <c r="D564" s="107"/>
      <c r="E564" s="195" t="s">
        <v>331</v>
      </c>
      <c r="F564" s="243"/>
      <c r="G564" s="311" t="s">
        <v>329</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42</v>
      </c>
      <c r="AC564" s="345"/>
      <c r="AD564" s="413"/>
      <c r="AE564" s="681" t="s">
        <v>53</v>
      </c>
      <c r="AF564" s="700"/>
      <c r="AG564" s="700"/>
      <c r="AH564" s="716"/>
      <c r="AI564" s="729" t="s">
        <v>550</v>
      </c>
      <c r="AJ564" s="729"/>
      <c r="AK564" s="729"/>
      <c r="AL564" s="435"/>
      <c r="AM564" s="729" t="s">
        <v>55</v>
      </c>
      <c r="AN564" s="729"/>
      <c r="AO564" s="729"/>
      <c r="AP564" s="435"/>
      <c r="AQ564" s="435" t="s">
        <v>320</v>
      </c>
      <c r="AR564" s="345"/>
      <c r="AS564" s="345"/>
      <c r="AT564" s="413"/>
      <c r="AU564" s="698" t="s">
        <v>246</v>
      </c>
      <c r="AV564" s="698"/>
      <c r="AW564" s="698"/>
      <c r="AX564" s="81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2"/>
      <c r="AF565" s="682"/>
      <c r="AG565" s="346" t="s">
        <v>321</v>
      </c>
      <c r="AH565" s="414"/>
      <c r="AI565" s="730"/>
      <c r="AJ565" s="730"/>
      <c r="AK565" s="730"/>
      <c r="AL565" s="436"/>
      <c r="AM565" s="730"/>
      <c r="AN565" s="730"/>
      <c r="AO565" s="730"/>
      <c r="AP565" s="436"/>
      <c r="AQ565" s="756"/>
      <c r="AR565" s="682"/>
      <c r="AS565" s="346" t="s">
        <v>321</v>
      </c>
      <c r="AT565" s="414"/>
      <c r="AU565" s="682"/>
      <c r="AV565" s="682"/>
      <c r="AW565" s="346" t="s">
        <v>295</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49</v>
      </c>
      <c r="Z566" s="510"/>
      <c r="AA566" s="558"/>
      <c r="AB566" s="589"/>
      <c r="AC566" s="589"/>
      <c r="AD566" s="589"/>
      <c r="AE566" s="670"/>
      <c r="AF566" s="694"/>
      <c r="AG566" s="694"/>
      <c r="AH566" s="694"/>
      <c r="AI566" s="670"/>
      <c r="AJ566" s="694"/>
      <c r="AK566" s="694"/>
      <c r="AL566" s="694"/>
      <c r="AM566" s="670"/>
      <c r="AN566" s="694"/>
      <c r="AO566" s="694"/>
      <c r="AP566" s="717"/>
      <c r="AQ566" s="670"/>
      <c r="AR566" s="694"/>
      <c r="AS566" s="694"/>
      <c r="AT566" s="717"/>
      <c r="AU566" s="694"/>
      <c r="AV566" s="694"/>
      <c r="AW566" s="694"/>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99</v>
      </c>
      <c r="Z567" s="131"/>
      <c r="AA567" s="187"/>
      <c r="AB567" s="590"/>
      <c r="AC567" s="590"/>
      <c r="AD567" s="590"/>
      <c r="AE567" s="670"/>
      <c r="AF567" s="694"/>
      <c r="AG567" s="694"/>
      <c r="AH567" s="717"/>
      <c r="AI567" s="670"/>
      <c r="AJ567" s="694"/>
      <c r="AK567" s="694"/>
      <c r="AL567" s="694"/>
      <c r="AM567" s="670"/>
      <c r="AN567" s="694"/>
      <c r="AO567" s="694"/>
      <c r="AP567" s="717"/>
      <c r="AQ567" s="670"/>
      <c r="AR567" s="694"/>
      <c r="AS567" s="694"/>
      <c r="AT567" s="717"/>
      <c r="AU567" s="694"/>
      <c r="AV567" s="694"/>
      <c r="AW567" s="694"/>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57</v>
      </c>
      <c r="Z568" s="131"/>
      <c r="AA568" s="187"/>
      <c r="AB568" s="591" t="s">
        <v>50</v>
      </c>
      <c r="AC568" s="591"/>
      <c r="AD568" s="591"/>
      <c r="AE568" s="670"/>
      <c r="AF568" s="694"/>
      <c r="AG568" s="694"/>
      <c r="AH568" s="717"/>
      <c r="AI568" s="670"/>
      <c r="AJ568" s="694"/>
      <c r="AK568" s="694"/>
      <c r="AL568" s="694"/>
      <c r="AM568" s="670"/>
      <c r="AN568" s="694"/>
      <c r="AO568" s="694"/>
      <c r="AP568" s="717"/>
      <c r="AQ568" s="670"/>
      <c r="AR568" s="694"/>
      <c r="AS568" s="694"/>
      <c r="AT568" s="717"/>
      <c r="AU568" s="694"/>
      <c r="AV568" s="694"/>
      <c r="AW568" s="694"/>
      <c r="AX568" s="830"/>
      <c r="AY568">
        <f>$AY$564</f>
        <v>0</v>
      </c>
    </row>
    <row r="569" spans="1:51" ht="18.75" hidden="1" customHeight="1">
      <c r="A569" s="38"/>
      <c r="B569" s="107"/>
      <c r="C569" s="143"/>
      <c r="D569" s="107"/>
      <c r="E569" s="195" t="s">
        <v>331</v>
      </c>
      <c r="F569" s="243"/>
      <c r="G569" s="311" t="s">
        <v>329</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42</v>
      </c>
      <c r="AC569" s="345"/>
      <c r="AD569" s="413"/>
      <c r="AE569" s="681" t="s">
        <v>53</v>
      </c>
      <c r="AF569" s="700"/>
      <c r="AG569" s="700"/>
      <c r="AH569" s="716"/>
      <c r="AI569" s="729" t="s">
        <v>550</v>
      </c>
      <c r="AJ569" s="729"/>
      <c r="AK569" s="729"/>
      <c r="AL569" s="435"/>
      <c r="AM569" s="729" t="s">
        <v>55</v>
      </c>
      <c r="AN569" s="729"/>
      <c r="AO569" s="729"/>
      <c r="AP569" s="435"/>
      <c r="AQ569" s="435" t="s">
        <v>320</v>
      </c>
      <c r="AR569" s="345"/>
      <c r="AS569" s="345"/>
      <c r="AT569" s="413"/>
      <c r="AU569" s="698" t="s">
        <v>246</v>
      </c>
      <c r="AV569" s="698"/>
      <c r="AW569" s="698"/>
      <c r="AX569" s="81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2"/>
      <c r="AF570" s="682"/>
      <c r="AG570" s="346" t="s">
        <v>321</v>
      </c>
      <c r="AH570" s="414"/>
      <c r="AI570" s="730"/>
      <c r="AJ570" s="730"/>
      <c r="AK570" s="730"/>
      <c r="AL570" s="436"/>
      <c r="AM570" s="730"/>
      <c r="AN570" s="730"/>
      <c r="AO570" s="730"/>
      <c r="AP570" s="436"/>
      <c r="AQ570" s="756"/>
      <c r="AR570" s="682"/>
      <c r="AS570" s="346" t="s">
        <v>321</v>
      </c>
      <c r="AT570" s="414"/>
      <c r="AU570" s="682"/>
      <c r="AV570" s="682"/>
      <c r="AW570" s="346" t="s">
        <v>295</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49</v>
      </c>
      <c r="Z571" s="510"/>
      <c r="AA571" s="558"/>
      <c r="AB571" s="589"/>
      <c r="AC571" s="589"/>
      <c r="AD571" s="589"/>
      <c r="AE571" s="670"/>
      <c r="AF571" s="694"/>
      <c r="AG571" s="694"/>
      <c r="AH571" s="694"/>
      <c r="AI571" s="670"/>
      <c r="AJ571" s="694"/>
      <c r="AK571" s="694"/>
      <c r="AL571" s="694"/>
      <c r="AM571" s="670"/>
      <c r="AN571" s="694"/>
      <c r="AO571" s="694"/>
      <c r="AP571" s="717"/>
      <c r="AQ571" s="670"/>
      <c r="AR571" s="694"/>
      <c r="AS571" s="694"/>
      <c r="AT571" s="717"/>
      <c r="AU571" s="694"/>
      <c r="AV571" s="694"/>
      <c r="AW571" s="694"/>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99</v>
      </c>
      <c r="Z572" s="131"/>
      <c r="AA572" s="187"/>
      <c r="AB572" s="590"/>
      <c r="AC572" s="590"/>
      <c r="AD572" s="590"/>
      <c r="AE572" s="670"/>
      <c r="AF572" s="694"/>
      <c r="AG572" s="694"/>
      <c r="AH572" s="717"/>
      <c r="AI572" s="670"/>
      <c r="AJ572" s="694"/>
      <c r="AK572" s="694"/>
      <c r="AL572" s="694"/>
      <c r="AM572" s="670"/>
      <c r="AN572" s="694"/>
      <c r="AO572" s="694"/>
      <c r="AP572" s="717"/>
      <c r="AQ572" s="670"/>
      <c r="AR572" s="694"/>
      <c r="AS572" s="694"/>
      <c r="AT572" s="717"/>
      <c r="AU572" s="694"/>
      <c r="AV572" s="694"/>
      <c r="AW572" s="694"/>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57</v>
      </c>
      <c r="Z573" s="131"/>
      <c r="AA573" s="187"/>
      <c r="AB573" s="591" t="s">
        <v>50</v>
      </c>
      <c r="AC573" s="591"/>
      <c r="AD573" s="591"/>
      <c r="AE573" s="670"/>
      <c r="AF573" s="694"/>
      <c r="AG573" s="694"/>
      <c r="AH573" s="717"/>
      <c r="AI573" s="670"/>
      <c r="AJ573" s="694"/>
      <c r="AK573" s="694"/>
      <c r="AL573" s="694"/>
      <c r="AM573" s="670"/>
      <c r="AN573" s="694"/>
      <c r="AO573" s="694"/>
      <c r="AP573" s="717"/>
      <c r="AQ573" s="670"/>
      <c r="AR573" s="694"/>
      <c r="AS573" s="694"/>
      <c r="AT573" s="717"/>
      <c r="AU573" s="694"/>
      <c r="AV573" s="694"/>
      <c r="AW573" s="694"/>
      <c r="AX573" s="830"/>
      <c r="AY573">
        <f>$AY$569</f>
        <v>0</v>
      </c>
    </row>
    <row r="574" spans="1:51" ht="18.75" hidden="1" customHeight="1">
      <c r="A574" s="38"/>
      <c r="B574" s="107"/>
      <c r="C574" s="143"/>
      <c r="D574" s="107"/>
      <c r="E574" s="195" t="s">
        <v>331</v>
      </c>
      <c r="F574" s="243"/>
      <c r="G574" s="311" t="s">
        <v>329</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42</v>
      </c>
      <c r="AC574" s="345"/>
      <c r="AD574" s="413"/>
      <c r="AE574" s="681" t="s">
        <v>53</v>
      </c>
      <c r="AF574" s="700"/>
      <c r="AG574" s="700"/>
      <c r="AH574" s="716"/>
      <c r="AI574" s="729" t="s">
        <v>550</v>
      </c>
      <c r="AJ574" s="729"/>
      <c r="AK574" s="729"/>
      <c r="AL574" s="435"/>
      <c r="AM574" s="729" t="s">
        <v>55</v>
      </c>
      <c r="AN574" s="729"/>
      <c r="AO574" s="729"/>
      <c r="AP574" s="435"/>
      <c r="AQ574" s="435" t="s">
        <v>320</v>
      </c>
      <c r="AR574" s="345"/>
      <c r="AS574" s="345"/>
      <c r="AT574" s="413"/>
      <c r="AU574" s="698" t="s">
        <v>246</v>
      </c>
      <c r="AV574" s="698"/>
      <c r="AW574" s="698"/>
      <c r="AX574" s="81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2"/>
      <c r="AF575" s="682"/>
      <c r="AG575" s="346" t="s">
        <v>321</v>
      </c>
      <c r="AH575" s="414"/>
      <c r="AI575" s="730"/>
      <c r="AJ575" s="730"/>
      <c r="AK575" s="730"/>
      <c r="AL575" s="436"/>
      <c r="AM575" s="730"/>
      <c r="AN575" s="730"/>
      <c r="AO575" s="730"/>
      <c r="AP575" s="436"/>
      <c r="AQ575" s="756"/>
      <c r="AR575" s="682"/>
      <c r="AS575" s="346" t="s">
        <v>321</v>
      </c>
      <c r="AT575" s="414"/>
      <c r="AU575" s="682"/>
      <c r="AV575" s="682"/>
      <c r="AW575" s="346" t="s">
        <v>295</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49</v>
      </c>
      <c r="Z576" s="510"/>
      <c r="AA576" s="558"/>
      <c r="AB576" s="589"/>
      <c r="AC576" s="589"/>
      <c r="AD576" s="589"/>
      <c r="AE576" s="670"/>
      <c r="AF576" s="694"/>
      <c r="AG576" s="694"/>
      <c r="AH576" s="694"/>
      <c r="AI576" s="670"/>
      <c r="AJ576" s="694"/>
      <c r="AK576" s="694"/>
      <c r="AL576" s="694"/>
      <c r="AM576" s="670"/>
      <c r="AN576" s="694"/>
      <c r="AO576" s="694"/>
      <c r="AP576" s="717"/>
      <c r="AQ576" s="670"/>
      <c r="AR576" s="694"/>
      <c r="AS576" s="694"/>
      <c r="AT576" s="717"/>
      <c r="AU576" s="694"/>
      <c r="AV576" s="694"/>
      <c r="AW576" s="694"/>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99</v>
      </c>
      <c r="Z577" s="131"/>
      <c r="AA577" s="187"/>
      <c r="AB577" s="590"/>
      <c r="AC577" s="590"/>
      <c r="AD577" s="590"/>
      <c r="AE577" s="670"/>
      <c r="AF577" s="694"/>
      <c r="AG577" s="694"/>
      <c r="AH577" s="717"/>
      <c r="AI577" s="670"/>
      <c r="AJ577" s="694"/>
      <c r="AK577" s="694"/>
      <c r="AL577" s="694"/>
      <c r="AM577" s="670"/>
      <c r="AN577" s="694"/>
      <c r="AO577" s="694"/>
      <c r="AP577" s="717"/>
      <c r="AQ577" s="670"/>
      <c r="AR577" s="694"/>
      <c r="AS577" s="694"/>
      <c r="AT577" s="717"/>
      <c r="AU577" s="694"/>
      <c r="AV577" s="694"/>
      <c r="AW577" s="694"/>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57</v>
      </c>
      <c r="Z578" s="131"/>
      <c r="AA578" s="187"/>
      <c r="AB578" s="591" t="s">
        <v>50</v>
      </c>
      <c r="AC578" s="591"/>
      <c r="AD578" s="591"/>
      <c r="AE578" s="670"/>
      <c r="AF578" s="694"/>
      <c r="AG578" s="694"/>
      <c r="AH578" s="717"/>
      <c r="AI578" s="670"/>
      <c r="AJ578" s="694"/>
      <c r="AK578" s="694"/>
      <c r="AL578" s="694"/>
      <c r="AM578" s="670"/>
      <c r="AN578" s="694"/>
      <c r="AO578" s="694"/>
      <c r="AP578" s="717"/>
      <c r="AQ578" s="670"/>
      <c r="AR578" s="694"/>
      <c r="AS578" s="694"/>
      <c r="AT578" s="717"/>
      <c r="AU578" s="694"/>
      <c r="AV578" s="694"/>
      <c r="AW578" s="694"/>
      <c r="AX578" s="830"/>
      <c r="AY578">
        <f>$AY$574</f>
        <v>0</v>
      </c>
    </row>
    <row r="579" spans="1:51" ht="18.75" hidden="1" customHeight="1">
      <c r="A579" s="38"/>
      <c r="B579" s="107"/>
      <c r="C579" s="143"/>
      <c r="D579" s="107"/>
      <c r="E579" s="195" t="s">
        <v>331</v>
      </c>
      <c r="F579" s="243"/>
      <c r="G579" s="311" t="s">
        <v>329</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42</v>
      </c>
      <c r="AC579" s="345"/>
      <c r="AD579" s="413"/>
      <c r="AE579" s="681" t="s">
        <v>53</v>
      </c>
      <c r="AF579" s="700"/>
      <c r="AG579" s="700"/>
      <c r="AH579" s="716"/>
      <c r="AI579" s="729" t="s">
        <v>550</v>
      </c>
      <c r="AJ579" s="729"/>
      <c r="AK579" s="729"/>
      <c r="AL579" s="435"/>
      <c r="AM579" s="729" t="s">
        <v>55</v>
      </c>
      <c r="AN579" s="729"/>
      <c r="AO579" s="729"/>
      <c r="AP579" s="435"/>
      <c r="AQ579" s="435" t="s">
        <v>320</v>
      </c>
      <c r="AR579" s="345"/>
      <c r="AS579" s="345"/>
      <c r="AT579" s="413"/>
      <c r="AU579" s="698" t="s">
        <v>246</v>
      </c>
      <c r="AV579" s="698"/>
      <c r="AW579" s="698"/>
      <c r="AX579" s="81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2"/>
      <c r="AF580" s="682"/>
      <c r="AG580" s="346" t="s">
        <v>321</v>
      </c>
      <c r="AH580" s="414"/>
      <c r="AI580" s="730"/>
      <c r="AJ580" s="730"/>
      <c r="AK580" s="730"/>
      <c r="AL580" s="436"/>
      <c r="AM580" s="730"/>
      <c r="AN580" s="730"/>
      <c r="AO580" s="730"/>
      <c r="AP580" s="436"/>
      <c r="AQ580" s="756"/>
      <c r="AR580" s="682"/>
      <c r="AS580" s="346" t="s">
        <v>321</v>
      </c>
      <c r="AT580" s="414"/>
      <c r="AU580" s="682"/>
      <c r="AV580" s="682"/>
      <c r="AW580" s="346" t="s">
        <v>295</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49</v>
      </c>
      <c r="Z581" s="510"/>
      <c r="AA581" s="558"/>
      <c r="AB581" s="589"/>
      <c r="AC581" s="589"/>
      <c r="AD581" s="589"/>
      <c r="AE581" s="670"/>
      <c r="AF581" s="694"/>
      <c r="AG581" s="694"/>
      <c r="AH581" s="694"/>
      <c r="AI581" s="670"/>
      <c r="AJ581" s="694"/>
      <c r="AK581" s="694"/>
      <c r="AL581" s="694"/>
      <c r="AM581" s="670"/>
      <c r="AN581" s="694"/>
      <c r="AO581" s="694"/>
      <c r="AP581" s="717"/>
      <c r="AQ581" s="670"/>
      <c r="AR581" s="694"/>
      <c r="AS581" s="694"/>
      <c r="AT581" s="717"/>
      <c r="AU581" s="694"/>
      <c r="AV581" s="694"/>
      <c r="AW581" s="694"/>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99</v>
      </c>
      <c r="Z582" s="131"/>
      <c r="AA582" s="187"/>
      <c r="AB582" s="590"/>
      <c r="AC582" s="590"/>
      <c r="AD582" s="590"/>
      <c r="AE582" s="670"/>
      <c r="AF582" s="694"/>
      <c r="AG582" s="694"/>
      <c r="AH582" s="717"/>
      <c r="AI582" s="670"/>
      <c r="AJ582" s="694"/>
      <c r="AK582" s="694"/>
      <c r="AL582" s="694"/>
      <c r="AM582" s="670"/>
      <c r="AN582" s="694"/>
      <c r="AO582" s="694"/>
      <c r="AP582" s="717"/>
      <c r="AQ582" s="670"/>
      <c r="AR582" s="694"/>
      <c r="AS582" s="694"/>
      <c r="AT582" s="717"/>
      <c r="AU582" s="694"/>
      <c r="AV582" s="694"/>
      <c r="AW582" s="694"/>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57</v>
      </c>
      <c r="Z583" s="131"/>
      <c r="AA583" s="187"/>
      <c r="AB583" s="591" t="s">
        <v>50</v>
      </c>
      <c r="AC583" s="591"/>
      <c r="AD583" s="591"/>
      <c r="AE583" s="670"/>
      <c r="AF583" s="694"/>
      <c r="AG583" s="694"/>
      <c r="AH583" s="717"/>
      <c r="AI583" s="670"/>
      <c r="AJ583" s="694"/>
      <c r="AK583" s="694"/>
      <c r="AL583" s="694"/>
      <c r="AM583" s="670"/>
      <c r="AN583" s="694"/>
      <c r="AO583" s="694"/>
      <c r="AP583" s="717"/>
      <c r="AQ583" s="670"/>
      <c r="AR583" s="694"/>
      <c r="AS583" s="694"/>
      <c r="AT583" s="717"/>
      <c r="AU583" s="694"/>
      <c r="AV583" s="694"/>
      <c r="AW583" s="694"/>
      <c r="AX583" s="830"/>
      <c r="AY583">
        <f>$AY$579</f>
        <v>0</v>
      </c>
    </row>
    <row r="584" spans="1:51" ht="18.75" hidden="1" customHeight="1">
      <c r="A584" s="38"/>
      <c r="B584" s="107"/>
      <c r="C584" s="143"/>
      <c r="D584" s="107"/>
      <c r="E584" s="195" t="s">
        <v>331</v>
      </c>
      <c r="F584" s="243"/>
      <c r="G584" s="311" t="s">
        <v>329</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42</v>
      </c>
      <c r="AC584" s="345"/>
      <c r="AD584" s="413"/>
      <c r="AE584" s="681" t="s">
        <v>53</v>
      </c>
      <c r="AF584" s="700"/>
      <c r="AG584" s="700"/>
      <c r="AH584" s="716"/>
      <c r="AI584" s="729" t="s">
        <v>550</v>
      </c>
      <c r="AJ584" s="729"/>
      <c r="AK584" s="729"/>
      <c r="AL584" s="435"/>
      <c r="AM584" s="729" t="s">
        <v>55</v>
      </c>
      <c r="AN584" s="729"/>
      <c r="AO584" s="729"/>
      <c r="AP584" s="435"/>
      <c r="AQ584" s="435" t="s">
        <v>320</v>
      </c>
      <c r="AR584" s="345"/>
      <c r="AS584" s="345"/>
      <c r="AT584" s="413"/>
      <c r="AU584" s="698" t="s">
        <v>246</v>
      </c>
      <c r="AV584" s="698"/>
      <c r="AW584" s="698"/>
      <c r="AX584" s="81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2"/>
      <c r="AF585" s="682"/>
      <c r="AG585" s="346" t="s">
        <v>321</v>
      </c>
      <c r="AH585" s="414"/>
      <c r="AI585" s="730"/>
      <c r="AJ585" s="730"/>
      <c r="AK585" s="730"/>
      <c r="AL585" s="436"/>
      <c r="AM585" s="730"/>
      <c r="AN585" s="730"/>
      <c r="AO585" s="730"/>
      <c r="AP585" s="436"/>
      <c r="AQ585" s="756"/>
      <c r="AR585" s="682"/>
      <c r="AS585" s="346" t="s">
        <v>321</v>
      </c>
      <c r="AT585" s="414"/>
      <c r="AU585" s="682"/>
      <c r="AV585" s="682"/>
      <c r="AW585" s="346" t="s">
        <v>295</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49</v>
      </c>
      <c r="Z586" s="510"/>
      <c r="AA586" s="558"/>
      <c r="AB586" s="589"/>
      <c r="AC586" s="589"/>
      <c r="AD586" s="589"/>
      <c r="AE586" s="670"/>
      <c r="AF586" s="694"/>
      <c r="AG586" s="694"/>
      <c r="AH586" s="694"/>
      <c r="AI586" s="670"/>
      <c r="AJ586" s="694"/>
      <c r="AK586" s="694"/>
      <c r="AL586" s="694"/>
      <c r="AM586" s="670"/>
      <c r="AN586" s="694"/>
      <c r="AO586" s="694"/>
      <c r="AP586" s="717"/>
      <c r="AQ586" s="670"/>
      <c r="AR586" s="694"/>
      <c r="AS586" s="694"/>
      <c r="AT586" s="717"/>
      <c r="AU586" s="694"/>
      <c r="AV586" s="694"/>
      <c r="AW586" s="694"/>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99</v>
      </c>
      <c r="Z587" s="131"/>
      <c r="AA587" s="187"/>
      <c r="AB587" s="590"/>
      <c r="AC587" s="590"/>
      <c r="AD587" s="590"/>
      <c r="AE587" s="670"/>
      <c r="AF587" s="694"/>
      <c r="AG587" s="694"/>
      <c r="AH587" s="717"/>
      <c r="AI587" s="670"/>
      <c r="AJ587" s="694"/>
      <c r="AK587" s="694"/>
      <c r="AL587" s="694"/>
      <c r="AM587" s="670"/>
      <c r="AN587" s="694"/>
      <c r="AO587" s="694"/>
      <c r="AP587" s="717"/>
      <c r="AQ587" s="670"/>
      <c r="AR587" s="694"/>
      <c r="AS587" s="694"/>
      <c r="AT587" s="717"/>
      <c r="AU587" s="694"/>
      <c r="AV587" s="694"/>
      <c r="AW587" s="694"/>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57</v>
      </c>
      <c r="Z588" s="131"/>
      <c r="AA588" s="187"/>
      <c r="AB588" s="591" t="s">
        <v>50</v>
      </c>
      <c r="AC588" s="591"/>
      <c r="AD588" s="591"/>
      <c r="AE588" s="670"/>
      <c r="AF588" s="694"/>
      <c r="AG588" s="694"/>
      <c r="AH588" s="717"/>
      <c r="AI588" s="670"/>
      <c r="AJ588" s="694"/>
      <c r="AK588" s="694"/>
      <c r="AL588" s="694"/>
      <c r="AM588" s="670"/>
      <c r="AN588" s="694"/>
      <c r="AO588" s="694"/>
      <c r="AP588" s="717"/>
      <c r="AQ588" s="670"/>
      <c r="AR588" s="694"/>
      <c r="AS588" s="694"/>
      <c r="AT588" s="717"/>
      <c r="AU588" s="694"/>
      <c r="AV588" s="694"/>
      <c r="AW588" s="694"/>
      <c r="AX588" s="830"/>
      <c r="AY588">
        <f>$AY$584</f>
        <v>0</v>
      </c>
    </row>
    <row r="589" spans="1:51" ht="23.85" hidden="1" customHeight="1">
      <c r="A589" s="38"/>
      <c r="B589" s="107"/>
      <c r="C589" s="143"/>
      <c r="D589" s="107"/>
      <c r="E589" s="190" t="s">
        <v>152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4"/>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5"/>
      <c r="AY591">
        <f>$AY$589</f>
        <v>0</v>
      </c>
    </row>
    <row r="592" spans="1:51" ht="34.5" hidden="1" customHeight="1">
      <c r="A592" s="38"/>
      <c r="B592" s="107"/>
      <c r="C592" s="143"/>
      <c r="D592" s="107"/>
      <c r="E592" s="189" t="s">
        <v>459</v>
      </c>
      <c r="F592" s="233"/>
      <c r="G592" s="310" t="s">
        <v>348</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1"/>
      <c r="AY592" s="868" t="str">
        <f>IF(SUBSTITUTE($J$592,"-","")="","0","1")</f>
        <v>0</v>
      </c>
    </row>
    <row r="593" spans="1:51" ht="18.75" hidden="1" customHeight="1">
      <c r="A593" s="38"/>
      <c r="B593" s="107"/>
      <c r="C593" s="143"/>
      <c r="D593" s="107"/>
      <c r="E593" s="195" t="s">
        <v>330</v>
      </c>
      <c r="F593" s="243"/>
      <c r="G593" s="311" t="s">
        <v>326</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42</v>
      </c>
      <c r="AC593" s="345"/>
      <c r="AD593" s="413"/>
      <c r="AE593" s="681" t="s">
        <v>53</v>
      </c>
      <c r="AF593" s="700"/>
      <c r="AG593" s="700"/>
      <c r="AH593" s="716"/>
      <c r="AI593" s="729" t="s">
        <v>550</v>
      </c>
      <c r="AJ593" s="729"/>
      <c r="AK593" s="729"/>
      <c r="AL593" s="435"/>
      <c r="AM593" s="729" t="s">
        <v>55</v>
      </c>
      <c r="AN593" s="729"/>
      <c r="AO593" s="729"/>
      <c r="AP593" s="435"/>
      <c r="AQ593" s="435" t="s">
        <v>320</v>
      </c>
      <c r="AR593" s="345"/>
      <c r="AS593" s="345"/>
      <c r="AT593" s="413"/>
      <c r="AU593" s="698" t="s">
        <v>246</v>
      </c>
      <c r="AV593" s="698"/>
      <c r="AW593" s="698"/>
      <c r="AX593" s="81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2"/>
      <c r="AF594" s="682"/>
      <c r="AG594" s="346" t="s">
        <v>321</v>
      </c>
      <c r="AH594" s="414"/>
      <c r="AI594" s="730"/>
      <c r="AJ594" s="730"/>
      <c r="AK594" s="730"/>
      <c r="AL594" s="436"/>
      <c r="AM594" s="730"/>
      <c r="AN594" s="730"/>
      <c r="AO594" s="730"/>
      <c r="AP594" s="436"/>
      <c r="AQ594" s="756"/>
      <c r="AR594" s="682"/>
      <c r="AS594" s="346" t="s">
        <v>321</v>
      </c>
      <c r="AT594" s="414"/>
      <c r="AU594" s="682"/>
      <c r="AV594" s="682"/>
      <c r="AW594" s="346" t="s">
        <v>295</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49</v>
      </c>
      <c r="Z595" s="510"/>
      <c r="AA595" s="558"/>
      <c r="AB595" s="589"/>
      <c r="AC595" s="589"/>
      <c r="AD595" s="589"/>
      <c r="AE595" s="670"/>
      <c r="AF595" s="694"/>
      <c r="AG595" s="694"/>
      <c r="AH595" s="694"/>
      <c r="AI595" s="670"/>
      <c r="AJ595" s="694"/>
      <c r="AK595" s="694"/>
      <c r="AL595" s="694"/>
      <c r="AM595" s="670"/>
      <c r="AN595" s="694"/>
      <c r="AO595" s="694"/>
      <c r="AP595" s="717"/>
      <c r="AQ595" s="670"/>
      <c r="AR595" s="694"/>
      <c r="AS595" s="694"/>
      <c r="AT595" s="717"/>
      <c r="AU595" s="694"/>
      <c r="AV595" s="694"/>
      <c r="AW595" s="694"/>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99</v>
      </c>
      <c r="Z596" s="131"/>
      <c r="AA596" s="187"/>
      <c r="AB596" s="590"/>
      <c r="AC596" s="590"/>
      <c r="AD596" s="590"/>
      <c r="AE596" s="670"/>
      <c r="AF596" s="694"/>
      <c r="AG596" s="694"/>
      <c r="AH596" s="717"/>
      <c r="AI596" s="670"/>
      <c r="AJ596" s="694"/>
      <c r="AK596" s="694"/>
      <c r="AL596" s="694"/>
      <c r="AM596" s="670"/>
      <c r="AN596" s="694"/>
      <c r="AO596" s="694"/>
      <c r="AP596" s="717"/>
      <c r="AQ596" s="670"/>
      <c r="AR596" s="694"/>
      <c r="AS596" s="694"/>
      <c r="AT596" s="717"/>
      <c r="AU596" s="694"/>
      <c r="AV596" s="694"/>
      <c r="AW596" s="694"/>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57</v>
      </c>
      <c r="Z597" s="131"/>
      <c r="AA597" s="187"/>
      <c r="AB597" s="591" t="s">
        <v>50</v>
      </c>
      <c r="AC597" s="591"/>
      <c r="AD597" s="591"/>
      <c r="AE597" s="670"/>
      <c r="AF597" s="694"/>
      <c r="AG597" s="694"/>
      <c r="AH597" s="717"/>
      <c r="AI597" s="670"/>
      <c r="AJ597" s="694"/>
      <c r="AK597" s="694"/>
      <c r="AL597" s="694"/>
      <c r="AM597" s="670"/>
      <c r="AN597" s="694"/>
      <c r="AO597" s="694"/>
      <c r="AP597" s="717"/>
      <c r="AQ597" s="670"/>
      <c r="AR597" s="694"/>
      <c r="AS597" s="694"/>
      <c r="AT597" s="717"/>
      <c r="AU597" s="694"/>
      <c r="AV597" s="694"/>
      <c r="AW597" s="694"/>
      <c r="AX597" s="830"/>
      <c r="AY597">
        <f>$AY$593</f>
        <v>0</v>
      </c>
    </row>
    <row r="598" spans="1:51" ht="18.75" hidden="1" customHeight="1">
      <c r="A598" s="38"/>
      <c r="B598" s="107"/>
      <c r="C598" s="143"/>
      <c r="D598" s="107"/>
      <c r="E598" s="195" t="s">
        <v>330</v>
      </c>
      <c r="F598" s="243"/>
      <c r="G598" s="311" t="s">
        <v>326</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42</v>
      </c>
      <c r="AC598" s="345"/>
      <c r="AD598" s="413"/>
      <c r="AE598" s="681" t="s">
        <v>53</v>
      </c>
      <c r="AF598" s="700"/>
      <c r="AG598" s="700"/>
      <c r="AH598" s="716"/>
      <c r="AI598" s="729" t="s">
        <v>550</v>
      </c>
      <c r="AJ598" s="729"/>
      <c r="AK598" s="729"/>
      <c r="AL598" s="435"/>
      <c r="AM598" s="729" t="s">
        <v>55</v>
      </c>
      <c r="AN598" s="729"/>
      <c r="AO598" s="729"/>
      <c r="AP598" s="435"/>
      <c r="AQ598" s="435" t="s">
        <v>320</v>
      </c>
      <c r="AR598" s="345"/>
      <c r="AS598" s="345"/>
      <c r="AT598" s="413"/>
      <c r="AU598" s="698" t="s">
        <v>246</v>
      </c>
      <c r="AV598" s="698"/>
      <c r="AW598" s="698"/>
      <c r="AX598" s="81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2"/>
      <c r="AF599" s="682"/>
      <c r="AG599" s="346" t="s">
        <v>321</v>
      </c>
      <c r="AH599" s="414"/>
      <c r="AI599" s="730"/>
      <c r="AJ599" s="730"/>
      <c r="AK599" s="730"/>
      <c r="AL599" s="436"/>
      <c r="AM599" s="730"/>
      <c r="AN599" s="730"/>
      <c r="AO599" s="730"/>
      <c r="AP599" s="436"/>
      <c r="AQ599" s="756"/>
      <c r="AR599" s="682"/>
      <c r="AS599" s="346" t="s">
        <v>321</v>
      </c>
      <c r="AT599" s="414"/>
      <c r="AU599" s="682"/>
      <c r="AV599" s="682"/>
      <c r="AW599" s="346" t="s">
        <v>295</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49</v>
      </c>
      <c r="Z600" s="510"/>
      <c r="AA600" s="558"/>
      <c r="AB600" s="589"/>
      <c r="AC600" s="589"/>
      <c r="AD600" s="589"/>
      <c r="AE600" s="670"/>
      <c r="AF600" s="694"/>
      <c r="AG600" s="694"/>
      <c r="AH600" s="694"/>
      <c r="AI600" s="670"/>
      <c r="AJ600" s="694"/>
      <c r="AK600" s="694"/>
      <c r="AL600" s="694"/>
      <c r="AM600" s="670"/>
      <c r="AN600" s="694"/>
      <c r="AO600" s="694"/>
      <c r="AP600" s="717"/>
      <c r="AQ600" s="670"/>
      <c r="AR600" s="694"/>
      <c r="AS600" s="694"/>
      <c r="AT600" s="717"/>
      <c r="AU600" s="694"/>
      <c r="AV600" s="694"/>
      <c r="AW600" s="694"/>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99</v>
      </c>
      <c r="Z601" s="131"/>
      <c r="AA601" s="187"/>
      <c r="AB601" s="590"/>
      <c r="AC601" s="590"/>
      <c r="AD601" s="590"/>
      <c r="AE601" s="670"/>
      <c r="AF601" s="694"/>
      <c r="AG601" s="694"/>
      <c r="AH601" s="717"/>
      <c r="AI601" s="670"/>
      <c r="AJ601" s="694"/>
      <c r="AK601" s="694"/>
      <c r="AL601" s="694"/>
      <c r="AM601" s="670"/>
      <c r="AN601" s="694"/>
      <c r="AO601" s="694"/>
      <c r="AP601" s="717"/>
      <c r="AQ601" s="670"/>
      <c r="AR601" s="694"/>
      <c r="AS601" s="694"/>
      <c r="AT601" s="717"/>
      <c r="AU601" s="694"/>
      <c r="AV601" s="694"/>
      <c r="AW601" s="694"/>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57</v>
      </c>
      <c r="Z602" s="131"/>
      <c r="AA602" s="187"/>
      <c r="AB602" s="591" t="s">
        <v>50</v>
      </c>
      <c r="AC602" s="591"/>
      <c r="AD602" s="591"/>
      <c r="AE602" s="670"/>
      <c r="AF602" s="694"/>
      <c r="AG602" s="694"/>
      <c r="AH602" s="717"/>
      <c r="AI602" s="670"/>
      <c r="AJ602" s="694"/>
      <c r="AK602" s="694"/>
      <c r="AL602" s="694"/>
      <c r="AM602" s="670"/>
      <c r="AN602" s="694"/>
      <c r="AO602" s="694"/>
      <c r="AP602" s="717"/>
      <c r="AQ602" s="670"/>
      <c r="AR602" s="694"/>
      <c r="AS602" s="694"/>
      <c r="AT602" s="717"/>
      <c r="AU602" s="694"/>
      <c r="AV602" s="694"/>
      <c r="AW602" s="694"/>
      <c r="AX602" s="830"/>
      <c r="AY602">
        <f>$AY$598</f>
        <v>0</v>
      </c>
    </row>
    <row r="603" spans="1:51" ht="18.75" hidden="1" customHeight="1">
      <c r="A603" s="38"/>
      <c r="B603" s="107"/>
      <c r="C603" s="143"/>
      <c r="D603" s="107"/>
      <c r="E603" s="195" t="s">
        <v>330</v>
      </c>
      <c r="F603" s="243"/>
      <c r="G603" s="311" t="s">
        <v>326</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42</v>
      </c>
      <c r="AC603" s="345"/>
      <c r="AD603" s="413"/>
      <c r="AE603" s="681" t="s">
        <v>53</v>
      </c>
      <c r="AF603" s="700"/>
      <c r="AG603" s="700"/>
      <c r="AH603" s="716"/>
      <c r="AI603" s="729" t="s">
        <v>550</v>
      </c>
      <c r="AJ603" s="729"/>
      <c r="AK603" s="729"/>
      <c r="AL603" s="435"/>
      <c r="AM603" s="729" t="s">
        <v>55</v>
      </c>
      <c r="AN603" s="729"/>
      <c r="AO603" s="729"/>
      <c r="AP603" s="435"/>
      <c r="AQ603" s="435" t="s">
        <v>320</v>
      </c>
      <c r="AR603" s="345"/>
      <c r="AS603" s="345"/>
      <c r="AT603" s="413"/>
      <c r="AU603" s="698" t="s">
        <v>246</v>
      </c>
      <c r="AV603" s="698"/>
      <c r="AW603" s="698"/>
      <c r="AX603" s="81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2"/>
      <c r="AF604" s="682"/>
      <c r="AG604" s="346" t="s">
        <v>321</v>
      </c>
      <c r="AH604" s="414"/>
      <c r="AI604" s="730"/>
      <c r="AJ604" s="730"/>
      <c r="AK604" s="730"/>
      <c r="AL604" s="436"/>
      <c r="AM604" s="730"/>
      <c r="AN604" s="730"/>
      <c r="AO604" s="730"/>
      <c r="AP604" s="436"/>
      <c r="AQ604" s="756"/>
      <c r="AR604" s="682"/>
      <c r="AS604" s="346" t="s">
        <v>321</v>
      </c>
      <c r="AT604" s="414"/>
      <c r="AU604" s="682"/>
      <c r="AV604" s="682"/>
      <c r="AW604" s="346" t="s">
        <v>295</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49</v>
      </c>
      <c r="Z605" s="510"/>
      <c r="AA605" s="558"/>
      <c r="AB605" s="589"/>
      <c r="AC605" s="589"/>
      <c r="AD605" s="589"/>
      <c r="AE605" s="670"/>
      <c r="AF605" s="694"/>
      <c r="AG605" s="694"/>
      <c r="AH605" s="694"/>
      <c r="AI605" s="670"/>
      <c r="AJ605" s="694"/>
      <c r="AK605" s="694"/>
      <c r="AL605" s="694"/>
      <c r="AM605" s="670"/>
      <c r="AN605" s="694"/>
      <c r="AO605" s="694"/>
      <c r="AP605" s="717"/>
      <c r="AQ605" s="670"/>
      <c r="AR605" s="694"/>
      <c r="AS605" s="694"/>
      <c r="AT605" s="717"/>
      <c r="AU605" s="694"/>
      <c r="AV605" s="694"/>
      <c r="AW605" s="694"/>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99</v>
      </c>
      <c r="Z606" s="131"/>
      <c r="AA606" s="187"/>
      <c r="AB606" s="590"/>
      <c r="AC606" s="590"/>
      <c r="AD606" s="590"/>
      <c r="AE606" s="670"/>
      <c r="AF606" s="694"/>
      <c r="AG606" s="694"/>
      <c r="AH606" s="717"/>
      <c r="AI606" s="670"/>
      <c r="AJ606" s="694"/>
      <c r="AK606" s="694"/>
      <c r="AL606" s="694"/>
      <c r="AM606" s="670"/>
      <c r="AN606" s="694"/>
      <c r="AO606" s="694"/>
      <c r="AP606" s="717"/>
      <c r="AQ606" s="670"/>
      <c r="AR606" s="694"/>
      <c r="AS606" s="694"/>
      <c r="AT606" s="717"/>
      <c r="AU606" s="694"/>
      <c r="AV606" s="694"/>
      <c r="AW606" s="694"/>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57</v>
      </c>
      <c r="Z607" s="131"/>
      <c r="AA607" s="187"/>
      <c r="AB607" s="591" t="s">
        <v>50</v>
      </c>
      <c r="AC607" s="591"/>
      <c r="AD607" s="591"/>
      <c r="AE607" s="670"/>
      <c r="AF607" s="694"/>
      <c r="AG607" s="694"/>
      <c r="AH607" s="717"/>
      <c r="AI607" s="670"/>
      <c r="AJ607" s="694"/>
      <c r="AK607" s="694"/>
      <c r="AL607" s="694"/>
      <c r="AM607" s="670"/>
      <c r="AN607" s="694"/>
      <c r="AO607" s="694"/>
      <c r="AP607" s="717"/>
      <c r="AQ607" s="670"/>
      <c r="AR607" s="694"/>
      <c r="AS607" s="694"/>
      <c r="AT607" s="717"/>
      <c r="AU607" s="694"/>
      <c r="AV607" s="694"/>
      <c r="AW607" s="694"/>
      <c r="AX607" s="830"/>
      <c r="AY607">
        <f>$AY$603</f>
        <v>0</v>
      </c>
    </row>
    <row r="608" spans="1:51" ht="18.75" hidden="1" customHeight="1">
      <c r="A608" s="38"/>
      <c r="B608" s="107"/>
      <c r="C608" s="143"/>
      <c r="D608" s="107"/>
      <c r="E608" s="195" t="s">
        <v>330</v>
      </c>
      <c r="F608" s="243"/>
      <c r="G608" s="311" t="s">
        <v>326</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42</v>
      </c>
      <c r="AC608" s="345"/>
      <c r="AD608" s="413"/>
      <c r="AE608" s="681" t="s">
        <v>53</v>
      </c>
      <c r="AF608" s="700"/>
      <c r="AG608" s="700"/>
      <c r="AH608" s="716"/>
      <c r="AI608" s="729" t="s">
        <v>550</v>
      </c>
      <c r="AJ608" s="729"/>
      <c r="AK608" s="729"/>
      <c r="AL608" s="435"/>
      <c r="AM608" s="729" t="s">
        <v>55</v>
      </c>
      <c r="AN608" s="729"/>
      <c r="AO608" s="729"/>
      <c r="AP608" s="435"/>
      <c r="AQ608" s="435" t="s">
        <v>320</v>
      </c>
      <c r="AR608" s="345"/>
      <c r="AS608" s="345"/>
      <c r="AT608" s="413"/>
      <c r="AU608" s="698" t="s">
        <v>246</v>
      </c>
      <c r="AV608" s="698"/>
      <c r="AW608" s="698"/>
      <c r="AX608" s="81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2"/>
      <c r="AF609" s="682"/>
      <c r="AG609" s="346" t="s">
        <v>321</v>
      </c>
      <c r="AH609" s="414"/>
      <c r="AI609" s="730"/>
      <c r="AJ609" s="730"/>
      <c r="AK609" s="730"/>
      <c r="AL609" s="436"/>
      <c r="AM609" s="730"/>
      <c r="AN609" s="730"/>
      <c r="AO609" s="730"/>
      <c r="AP609" s="436"/>
      <c r="AQ609" s="756"/>
      <c r="AR609" s="682"/>
      <c r="AS609" s="346" t="s">
        <v>321</v>
      </c>
      <c r="AT609" s="414"/>
      <c r="AU609" s="682"/>
      <c r="AV609" s="682"/>
      <c r="AW609" s="346" t="s">
        <v>295</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49</v>
      </c>
      <c r="Z610" s="510"/>
      <c r="AA610" s="558"/>
      <c r="AB610" s="589"/>
      <c r="AC610" s="589"/>
      <c r="AD610" s="589"/>
      <c r="AE610" s="670"/>
      <c r="AF610" s="694"/>
      <c r="AG610" s="694"/>
      <c r="AH610" s="694"/>
      <c r="AI610" s="670"/>
      <c r="AJ610" s="694"/>
      <c r="AK610" s="694"/>
      <c r="AL610" s="694"/>
      <c r="AM610" s="670"/>
      <c r="AN610" s="694"/>
      <c r="AO610" s="694"/>
      <c r="AP610" s="717"/>
      <c r="AQ610" s="670"/>
      <c r="AR610" s="694"/>
      <c r="AS610" s="694"/>
      <c r="AT610" s="717"/>
      <c r="AU610" s="694"/>
      <c r="AV610" s="694"/>
      <c r="AW610" s="694"/>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99</v>
      </c>
      <c r="Z611" s="131"/>
      <c r="AA611" s="187"/>
      <c r="AB611" s="590"/>
      <c r="AC611" s="590"/>
      <c r="AD611" s="590"/>
      <c r="AE611" s="670"/>
      <c r="AF611" s="694"/>
      <c r="AG611" s="694"/>
      <c r="AH611" s="717"/>
      <c r="AI611" s="670"/>
      <c r="AJ611" s="694"/>
      <c r="AK611" s="694"/>
      <c r="AL611" s="694"/>
      <c r="AM611" s="670"/>
      <c r="AN611" s="694"/>
      <c r="AO611" s="694"/>
      <c r="AP611" s="717"/>
      <c r="AQ611" s="670"/>
      <c r="AR611" s="694"/>
      <c r="AS611" s="694"/>
      <c r="AT611" s="717"/>
      <c r="AU611" s="694"/>
      <c r="AV611" s="694"/>
      <c r="AW611" s="694"/>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57</v>
      </c>
      <c r="Z612" s="131"/>
      <c r="AA612" s="187"/>
      <c r="AB612" s="591" t="s">
        <v>50</v>
      </c>
      <c r="AC612" s="591"/>
      <c r="AD612" s="591"/>
      <c r="AE612" s="670"/>
      <c r="AF612" s="694"/>
      <c r="AG612" s="694"/>
      <c r="AH612" s="717"/>
      <c r="AI612" s="670"/>
      <c r="AJ612" s="694"/>
      <c r="AK612" s="694"/>
      <c r="AL612" s="694"/>
      <c r="AM612" s="670"/>
      <c r="AN612" s="694"/>
      <c r="AO612" s="694"/>
      <c r="AP612" s="717"/>
      <c r="AQ612" s="670"/>
      <c r="AR612" s="694"/>
      <c r="AS612" s="694"/>
      <c r="AT612" s="717"/>
      <c r="AU612" s="694"/>
      <c r="AV612" s="694"/>
      <c r="AW612" s="694"/>
      <c r="AX612" s="830"/>
      <c r="AY612">
        <f>$AY$608</f>
        <v>0</v>
      </c>
    </row>
    <row r="613" spans="1:51" ht="18.75" hidden="1" customHeight="1">
      <c r="A613" s="38"/>
      <c r="B613" s="107"/>
      <c r="C613" s="143"/>
      <c r="D613" s="107"/>
      <c r="E613" s="195" t="s">
        <v>330</v>
      </c>
      <c r="F613" s="243"/>
      <c r="G613" s="311" t="s">
        <v>326</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42</v>
      </c>
      <c r="AC613" s="345"/>
      <c r="AD613" s="413"/>
      <c r="AE613" s="681" t="s">
        <v>53</v>
      </c>
      <c r="AF613" s="700"/>
      <c r="AG613" s="700"/>
      <c r="AH613" s="716"/>
      <c r="AI613" s="729" t="s">
        <v>550</v>
      </c>
      <c r="AJ613" s="729"/>
      <c r="AK613" s="729"/>
      <c r="AL613" s="435"/>
      <c r="AM613" s="729" t="s">
        <v>55</v>
      </c>
      <c r="AN613" s="729"/>
      <c r="AO613" s="729"/>
      <c r="AP613" s="435"/>
      <c r="AQ613" s="435" t="s">
        <v>320</v>
      </c>
      <c r="AR613" s="345"/>
      <c r="AS613" s="345"/>
      <c r="AT613" s="413"/>
      <c r="AU613" s="698" t="s">
        <v>246</v>
      </c>
      <c r="AV613" s="698"/>
      <c r="AW613" s="698"/>
      <c r="AX613" s="81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2"/>
      <c r="AF614" s="682"/>
      <c r="AG614" s="346" t="s">
        <v>321</v>
      </c>
      <c r="AH614" s="414"/>
      <c r="AI614" s="730"/>
      <c r="AJ614" s="730"/>
      <c r="AK614" s="730"/>
      <c r="AL614" s="436"/>
      <c r="AM614" s="730"/>
      <c r="AN614" s="730"/>
      <c r="AO614" s="730"/>
      <c r="AP614" s="436"/>
      <c r="AQ614" s="756"/>
      <c r="AR614" s="682"/>
      <c r="AS614" s="346" t="s">
        <v>321</v>
      </c>
      <c r="AT614" s="414"/>
      <c r="AU614" s="682"/>
      <c r="AV614" s="682"/>
      <c r="AW614" s="346" t="s">
        <v>295</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49</v>
      </c>
      <c r="Z615" s="510"/>
      <c r="AA615" s="558"/>
      <c r="AB615" s="589"/>
      <c r="AC615" s="589"/>
      <c r="AD615" s="589"/>
      <c r="AE615" s="670"/>
      <c r="AF615" s="694"/>
      <c r="AG615" s="694"/>
      <c r="AH615" s="694"/>
      <c r="AI615" s="670"/>
      <c r="AJ615" s="694"/>
      <c r="AK615" s="694"/>
      <c r="AL615" s="694"/>
      <c r="AM615" s="670"/>
      <c r="AN615" s="694"/>
      <c r="AO615" s="694"/>
      <c r="AP615" s="717"/>
      <c r="AQ615" s="670"/>
      <c r="AR615" s="694"/>
      <c r="AS615" s="694"/>
      <c r="AT615" s="717"/>
      <c r="AU615" s="694"/>
      <c r="AV615" s="694"/>
      <c r="AW615" s="694"/>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99</v>
      </c>
      <c r="Z616" s="131"/>
      <c r="AA616" s="187"/>
      <c r="AB616" s="590"/>
      <c r="AC616" s="590"/>
      <c r="AD616" s="590"/>
      <c r="AE616" s="670"/>
      <c r="AF616" s="694"/>
      <c r="AG616" s="694"/>
      <c r="AH616" s="717"/>
      <c r="AI616" s="670"/>
      <c r="AJ616" s="694"/>
      <c r="AK616" s="694"/>
      <c r="AL616" s="694"/>
      <c r="AM616" s="670"/>
      <c r="AN616" s="694"/>
      <c r="AO616" s="694"/>
      <c r="AP616" s="717"/>
      <c r="AQ616" s="670"/>
      <c r="AR616" s="694"/>
      <c r="AS616" s="694"/>
      <c r="AT616" s="717"/>
      <c r="AU616" s="694"/>
      <c r="AV616" s="694"/>
      <c r="AW616" s="694"/>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57</v>
      </c>
      <c r="Z617" s="131"/>
      <c r="AA617" s="187"/>
      <c r="AB617" s="591" t="s">
        <v>50</v>
      </c>
      <c r="AC617" s="591"/>
      <c r="AD617" s="591"/>
      <c r="AE617" s="670"/>
      <c r="AF617" s="694"/>
      <c r="AG617" s="694"/>
      <c r="AH617" s="717"/>
      <c r="AI617" s="670"/>
      <c r="AJ617" s="694"/>
      <c r="AK617" s="694"/>
      <c r="AL617" s="694"/>
      <c r="AM617" s="670"/>
      <c r="AN617" s="694"/>
      <c r="AO617" s="694"/>
      <c r="AP617" s="717"/>
      <c r="AQ617" s="670"/>
      <c r="AR617" s="694"/>
      <c r="AS617" s="694"/>
      <c r="AT617" s="717"/>
      <c r="AU617" s="694"/>
      <c r="AV617" s="694"/>
      <c r="AW617" s="694"/>
      <c r="AX617" s="830"/>
      <c r="AY617">
        <f>$AY$613</f>
        <v>0</v>
      </c>
    </row>
    <row r="618" spans="1:51" ht="18.75" hidden="1" customHeight="1">
      <c r="A618" s="38"/>
      <c r="B618" s="107"/>
      <c r="C618" s="143"/>
      <c r="D618" s="107"/>
      <c r="E618" s="195" t="s">
        <v>331</v>
      </c>
      <c r="F618" s="243"/>
      <c r="G618" s="311" t="s">
        <v>329</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42</v>
      </c>
      <c r="AC618" s="345"/>
      <c r="AD618" s="413"/>
      <c r="AE618" s="681" t="s">
        <v>53</v>
      </c>
      <c r="AF618" s="700"/>
      <c r="AG618" s="700"/>
      <c r="AH618" s="716"/>
      <c r="AI618" s="729" t="s">
        <v>550</v>
      </c>
      <c r="AJ618" s="729"/>
      <c r="AK618" s="729"/>
      <c r="AL618" s="435"/>
      <c r="AM618" s="729" t="s">
        <v>55</v>
      </c>
      <c r="AN618" s="729"/>
      <c r="AO618" s="729"/>
      <c r="AP618" s="435"/>
      <c r="AQ618" s="435" t="s">
        <v>320</v>
      </c>
      <c r="AR618" s="345"/>
      <c r="AS618" s="345"/>
      <c r="AT618" s="413"/>
      <c r="AU618" s="698" t="s">
        <v>246</v>
      </c>
      <c r="AV618" s="698"/>
      <c r="AW618" s="698"/>
      <c r="AX618" s="81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2"/>
      <c r="AF619" s="682"/>
      <c r="AG619" s="346" t="s">
        <v>321</v>
      </c>
      <c r="AH619" s="414"/>
      <c r="AI619" s="730"/>
      <c r="AJ619" s="730"/>
      <c r="AK619" s="730"/>
      <c r="AL619" s="436"/>
      <c r="AM619" s="730"/>
      <c r="AN619" s="730"/>
      <c r="AO619" s="730"/>
      <c r="AP619" s="436"/>
      <c r="AQ619" s="756"/>
      <c r="AR619" s="682"/>
      <c r="AS619" s="346" t="s">
        <v>321</v>
      </c>
      <c r="AT619" s="414"/>
      <c r="AU619" s="682"/>
      <c r="AV619" s="682"/>
      <c r="AW619" s="346" t="s">
        <v>295</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49</v>
      </c>
      <c r="Z620" s="510"/>
      <c r="AA620" s="558"/>
      <c r="AB620" s="589"/>
      <c r="AC620" s="589"/>
      <c r="AD620" s="589"/>
      <c r="AE620" s="670"/>
      <c r="AF620" s="694"/>
      <c r="AG620" s="694"/>
      <c r="AH620" s="694"/>
      <c r="AI620" s="670"/>
      <c r="AJ620" s="694"/>
      <c r="AK620" s="694"/>
      <c r="AL620" s="694"/>
      <c r="AM620" s="670"/>
      <c r="AN620" s="694"/>
      <c r="AO620" s="694"/>
      <c r="AP620" s="717"/>
      <c r="AQ620" s="670"/>
      <c r="AR620" s="694"/>
      <c r="AS620" s="694"/>
      <c r="AT620" s="717"/>
      <c r="AU620" s="694"/>
      <c r="AV620" s="694"/>
      <c r="AW620" s="694"/>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99</v>
      </c>
      <c r="Z621" s="131"/>
      <c r="AA621" s="187"/>
      <c r="AB621" s="590"/>
      <c r="AC621" s="590"/>
      <c r="AD621" s="590"/>
      <c r="AE621" s="670"/>
      <c r="AF621" s="694"/>
      <c r="AG621" s="694"/>
      <c r="AH621" s="717"/>
      <c r="AI621" s="670"/>
      <c r="AJ621" s="694"/>
      <c r="AK621" s="694"/>
      <c r="AL621" s="694"/>
      <c r="AM621" s="670"/>
      <c r="AN621" s="694"/>
      <c r="AO621" s="694"/>
      <c r="AP621" s="717"/>
      <c r="AQ621" s="670"/>
      <c r="AR621" s="694"/>
      <c r="AS621" s="694"/>
      <c r="AT621" s="717"/>
      <c r="AU621" s="694"/>
      <c r="AV621" s="694"/>
      <c r="AW621" s="694"/>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57</v>
      </c>
      <c r="Z622" s="131"/>
      <c r="AA622" s="187"/>
      <c r="AB622" s="591" t="s">
        <v>50</v>
      </c>
      <c r="AC622" s="591"/>
      <c r="AD622" s="591"/>
      <c r="AE622" s="670"/>
      <c r="AF622" s="694"/>
      <c r="AG622" s="694"/>
      <c r="AH622" s="717"/>
      <c r="AI622" s="670"/>
      <c r="AJ622" s="694"/>
      <c r="AK622" s="694"/>
      <c r="AL622" s="694"/>
      <c r="AM622" s="670"/>
      <c r="AN622" s="694"/>
      <c r="AO622" s="694"/>
      <c r="AP622" s="717"/>
      <c r="AQ622" s="670"/>
      <c r="AR622" s="694"/>
      <c r="AS622" s="694"/>
      <c r="AT622" s="717"/>
      <c r="AU622" s="694"/>
      <c r="AV622" s="694"/>
      <c r="AW622" s="694"/>
      <c r="AX622" s="830"/>
      <c r="AY622">
        <f>$AY$618</f>
        <v>0</v>
      </c>
    </row>
    <row r="623" spans="1:51" ht="18.75" hidden="1" customHeight="1">
      <c r="A623" s="38"/>
      <c r="B623" s="107"/>
      <c r="C623" s="143"/>
      <c r="D623" s="107"/>
      <c r="E623" s="195" t="s">
        <v>331</v>
      </c>
      <c r="F623" s="243"/>
      <c r="G623" s="311" t="s">
        <v>329</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42</v>
      </c>
      <c r="AC623" s="345"/>
      <c r="AD623" s="413"/>
      <c r="AE623" s="681" t="s">
        <v>53</v>
      </c>
      <c r="AF623" s="700"/>
      <c r="AG623" s="700"/>
      <c r="AH623" s="716"/>
      <c r="AI623" s="729" t="s">
        <v>550</v>
      </c>
      <c r="AJ623" s="729"/>
      <c r="AK623" s="729"/>
      <c r="AL623" s="435"/>
      <c r="AM623" s="729" t="s">
        <v>55</v>
      </c>
      <c r="AN623" s="729"/>
      <c r="AO623" s="729"/>
      <c r="AP623" s="435"/>
      <c r="AQ623" s="435" t="s">
        <v>320</v>
      </c>
      <c r="AR623" s="345"/>
      <c r="AS623" s="345"/>
      <c r="AT623" s="413"/>
      <c r="AU623" s="698" t="s">
        <v>246</v>
      </c>
      <c r="AV623" s="698"/>
      <c r="AW623" s="698"/>
      <c r="AX623" s="81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2"/>
      <c r="AF624" s="682"/>
      <c r="AG624" s="346" t="s">
        <v>321</v>
      </c>
      <c r="AH624" s="414"/>
      <c r="AI624" s="730"/>
      <c r="AJ624" s="730"/>
      <c r="AK624" s="730"/>
      <c r="AL624" s="436"/>
      <c r="AM624" s="730"/>
      <c r="AN624" s="730"/>
      <c r="AO624" s="730"/>
      <c r="AP624" s="436"/>
      <c r="AQ624" s="756"/>
      <c r="AR624" s="682"/>
      <c r="AS624" s="346" t="s">
        <v>321</v>
      </c>
      <c r="AT624" s="414"/>
      <c r="AU624" s="682"/>
      <c r="AV624" s="682"/>
      <c r="AW624" s="346" t="s">
        <v>295</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49</v>
      </c>
      <c r="Z625" s="510"/>
      <c r="AA625" s="558"/>
      <c r="AB625" s="589"/>
      <c r="AC625" s="589"/>
      <c r="AD625" s="589"/>
      <c r="AE625" s="670"/>
      <c r="AF625" s="694"/>
      <c r="AG625" s="694"/>
      <c r="AH625" s="694"/>
      <c r="AI625" s="670"/>
      <c r="AJ625" s="694"/>
      <c r="AK625" s="694"/>
      <c r="AL625" s="694"/>
      <c r="AM625" s="670"/>
      <c r="AN625" s="694"/>
      <c r="AO625" s="694"/>
      <c r="AP625" s="717"/>
      <c r="AQ625" s="670"/>
      <c r="AR625" s="694"/>
      <c r="AS625" s="694"/>
      <c r="AT625" s="717"/>
      <c r="AU625" s="694"/>
      <c r="AV625" s="694"/>
      <c r="AW625" s="694"/>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99</v>
      </c>
      <c r="Z626" s="131"/>
      <c r="AA626" s="187"/>
      <c r="AB626" s="590"/>
      <c r="AC626" s="590"/>
      <c r="AD626" s="590"/>
      <c r="AE626" s="670"/>
      <c r="AF626" s="694"/>
      <c r="AG626" s="694"/>
      <c r="AH626" s="717"/>
      <c r="AI626" s="670"/>
      <c r="AJ626" s="694"/>
      <c r="AK626" s="694"/>
      <c r="AL626" s="694"/>
      <c r="AM626" s="670"/>
      <c r="AN626" s="694"/>
      <c r="AO626" s="694"/>
      <c r="AP626" s="717"/>
      <c r="AQ626" s="670"/>
      <c r="AR626" s="694"/>
      <c r="AS626" s="694"/>
      <c r="AT626" s="717"/>
      <c r="AU626" s="694"/>
      <c r="AV626" s="694"/>
      <c r="AW626" s="694"/>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57</v>
      </c>
      <c r="Z627" s="131"/>
      <c r="AA627" s="187"/>
      <c r="AB627" s="591" t="s">
        <v>50</v>
      </c>
      <c r="AC627" s="591"/>
      <c r="AD627" s="591"/>
      <c r="AE627" s="670"/>
      <c r="AF627" s="694"/>
      <c r="AG627" s="694"/>
      <c r="AH627" s="717"/>
      <c r="AI627" s="670"/>
      <c r="AJ627" s="694"/>
      <c r="AK627" s="694"/>
      <c r="AL627" s="694"/>
      <c r="AM627" s="670"/>
      <c r="AN627" s="694"/>
      <c r="AO627" s="694"/>
      <c r="AP627" s="717"/>
      <c r="AQ627" s="670"/>
      <c r="AR627" s="694"/>
      <c r="AS627" s="694"/>
      <c r="AT627" s="717"/>
      <c r="AU627" s="694"/>
      <c r="AV627" s="694"/>
      <c r="AW627" s="694"/>
      <c r="AX627" s="830"/>
      <c r="AY627">
        <f>$AY$623</f>
        <v>0</v>
      </c>
    </row>
    <row r="628" spans="1:51" ht="18.75" hidden="1" customHeight="1">
      <c r="A628" s="38"/>
      <c r="B628" s="107"/>
      <c r="C628" s="143"/>
      <c r="D628" s="107"/>
      <c r="E628" s="195" t="s">
        <v>331</v>
      </c>
      <c r="F628" s="243"/>
      <c r="G628" s="311" t="s">
        <v>329</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42</v>
      </c>
      <c r="AC628" s="345"/>
      <c r="AD628" s="413"/>
      <c r="AE628" s="681" t="s">
        <v>53</v>
      </c>
      <c r="AF628" s="700"/>
      <c r="AG628" s="700"/>
      <c r="AH628" s="716"/>
      <c r="AI628" s="729" t="s">
        <v>550</v>
      </c>
      <c r="AJ628" s="729"/>
      <c r="AK628" s="729"/>
      <c r="AL628" s="435"/>
      <c r="AM628" s="729" t="s">
        <v>55</v>
      </c>
      <c r="AN628" s="729"/>
      <c r="AO628" s="729"/>
      <c r="AP628" s="435"/>
      <c r="AQ628" s="435" t="s">
        <v>320</v>
      </c>
      <c r="AR628" s="345"/>
      <c r="AS628" s="345"/>
      <c r="AT628" s="413"/>
      <c r="AU628" s="698" t="s">
        <v>246</v>
      </c>
      <c r="AV628" s="698"/>
      <c r="AW628" s="698"/>
      <c r="AX628" s="81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2"/>
      <c r="AF629" s="682"/>
      <c r="AG629" s="346" t="s">
        <v>321</v>
      </c>
      <c r="AH629" s="414"/>
      <c r="AI629" s="730"/>
      <c r="AJ629" s="730"/>
      <c r="AK629" s="730"/>
      <c r="AL629" s="436"/>
      <c r="AM629" s="730"/>
      <c r="AN629" s="730"/>
      <c r="AO629" s="730"/>
      <c r="AP629" s="436"/>
      <c r="AQ629" s="756"/>
      <c r="AR629" s="682"/>
      <c r="AS629" s="346" t="s">
        <v>321</v>
      </c>
      <c r="AT629" s="414"/>
      <c r="AU629" s="682"/>
      <c r="AV629" s="682"/>
      <c r="AW629" s="346" t="s">
        <v>295</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49</v>
      </c>
      <c r="Z630" s="510"/>
      <c r="AA630" s="558"/>
      <c r="AB630" s="589"/>
      <c r="AC630" s="589"/>
      <c r="AD630" s="589"/>
      <c r="AE630" s="670"/>
      <c r="AF630" s="694"/>
      <c r="AG630" s="694"/>
      <c r="AH630" s="694"/>
      <c r="AI630" s="670"/>
      <c r="AJ630" s="694"/>
      <c r="AK630" s="694"/>
      <c r="AL630" s="694"/>
      <c r="AM630" s="670"/>
      <c r="AN630" s="694"/>
      <c r="AO630" s="694"/>
      <c r="AP630" s="717"/>
      <c r="AQ630" s="670"/>
      <c r="AR630" s="694"/>
      <c r="AS630" s="694"/>
      <c r="AT630" s="717"/>
      <c r="AU630" s="694"/>
      <c r="AV630" s="694"/>
      <c r="AW630" s="694"/>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99</v>
      </c>
      <c r="Z631" s="131"/>
      <c r="AA631" s="187"/>
      <c r="AB631" s="590"/>
      <c r="AC631" s="590"/>
      <c r="AD631" s="590"/>
      <c r="AE631" s="670"/>
      <c r="AF631" s="694"/>
      <c r="AG631" s="694"/>
      <c r="AH631" s="717"/>
      <c r="AI631" s="670"/>
      <c r="AJ631" s="694"/>
      <c r="AK631" s="694"/>
      <c r="AL631" s="694"/>
      <c r="AM631" s="670"/>
      <c r="AN631" s="694"/>
      <c r="AO631" s="694"/>
      <c r="AP631" s="717"/>
      <c r="AQ631" s="670"/>
      <c r="AR631" s="694"/>
      <c r="AS631" s="694"/>
      <c r="AT631" s="717"/>
      <c r="AU631" s="694"/>
      <c r="AV631" s="694"/>
      <c r="AW631" s="694"/>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57</v>
      </c>
      <c r="Z632" s="131"/>
      <c r="AA632" s="187"/>
      <c r="AB632" s="591" t="s">
        <v>50</v>
      </c>
      <c r="AC632" s="591"/>
      <c r="AD632" s="591"/>
      <c r="AE632" s="670"/>
      <c r="AF632" s="694"/>
      <c r="AG632" s="694"/>
      <c r="AH632" s="717"/>
      <c r="AI632" s="670"/>
      <c r="AJ632" s="694"/>
      <c r="AK632" s="694"/>
      <c r="AL632" s="694"/>
      <c r="AM632" s="670"/>
      <c r="AN632" s="694"/>
      <c r="AO632" s="694"/>
      <c r="AP632" s="717"/>
      <c r="AQ632" s="670"/>
      <c r="AR632" s="694"/>
      <c r="AS632" s="694"/>
      <c r="AT632" s="717"/>
      <c r="AU632" s="694"/>
      <c r="AV632" s="694"/>
      <c r="AW632" s="694"/>
      <c r="AX632" s="830"/>
      <c r="AY632">
        <f>$AY$628</f>
        <v>0</v>
      </c>
    </row>
    <row r="633" spans="1:51" ht="18.75" hidden="1" customHeight="1">
      <c r="A633" s="38"/>
      <c r="B633" s="107"/>
      <c r="C633" s="143"/>
      <c r="D633" s="107"/>
      <c r="E633" s="195" t="s">
        <v>331</v>
      </c>
      <c r="F633" s="243"/>
      <c r="G633" s="311" t="s">
        <v>329</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42</v>
      </c>
      <c r="AC633" s="345"/>
      <c r="AD633" s="413"/>
      <c r="AE633" s="681" t="s">
        <v>53</v>
      </c>
      <c r="AF633" s="700"/>
      <c r="AG633" s="700"/>
      <c r="AH633" s="716"/>
      <c r="AI633" s="729" t="s">
        <v>550</v>
      </c>
      <c r="AJ633" s="729"/>
      <c r="AK633" s="729"/>
      <c r="AL633" s="435"/>
      <c r="AM633" s="729" t="s">
        <v>55</v>
      </c>
      <c r="AN633" s="729"/>
      <c r="AO633" s="729"/>
      <c r="AP633" s="435"/>
      <c r="AQ633" s="435" t="s">
        <v>320</v>
      </c>
      <c r="AR633" s="345"/>
      <c r="AS633" s="345"/>
      <c r="AT633" s="413"/>
      <c r="AU633" s="698" t="s">
        <v>246</v>
      </c>
      <c r="AV633" s="698"/>
      <c r="AW633" s="698"/>
      <c r="AX633" s="81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2"/>
      <c r="AF634" s="682"/>
      <c r="AG634" s="346" t="s">
        <v>321</v>
      </c>
      <c r="AH634" s="414"/>
      <c r="AI634" s="730"/>
      <c r="AJ634" s="730"/>
      <c r="AK634" s="730"/>
      <c r="AL634" s="436"/>
      <c r="AM634" s="730"/>
      <c r="AN634" s="730"/>
      <c r="AO634" s="730"/>
      <c r="AP634" s="436"/>
      <c r="AQ634" s="756"/>
      <c r="AR634" s="682"/>
      <c r="AS634" s="346" t="s">
        <v>321</v>
      </c>
      <c r="AT634" s="414"/>
      <c r="AU634" s="682"/>
      <c r="AV634" s="682"/>
      <c r="AW634" s="346" t="s">
        <v>295</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49</v>
      </c>
      <c r="Z635" s="510"/>
      <c r="AA635" s="558"/>
      <c r="AB635" s="589"/>
      <c r="AC635" s="589"/>
      <c r="AD635" s="589"/>
      <c r="AE635" s="670"/>
      <c r="AF635" s="694"/>
      <c r="AG635" s="694"/>
      <c r="AH635" s="694"/>
      <c r="AI635" s="670"/>
      <c r="AJ635" s="694"/>
      <c r="AK635" s="694"/>
      <c r="AL635" s="694"/>
      <c r="AM635" s="670"/>
      <c r="AN635" s="694"/>
      <c r="AO635" s="694"/>
      <c r="AP635" s="717"/>
      <c r="AQ635" s="670"/>
      <c r="AR635" s="694"/>
      <c r="AS635" s="694"/>
      <c r="AT635" s="717"/>
      <c r="AU635" s="694"/>
      <c r="AV635" s="694"/>
      <c r="AW635" s="694"/>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99</v>
      </c>
      <c r="Z636" s="131"/>
      <c r="AA636" s="187"/>
      <c r="AB636" s="590"/>
      <c r="AC636" s="590"/>
      <c r="AD636" s="590"/>
      <c r="AE636" s="670"/>
      <c r="AF636" s="694"/>
      <c r="AG636" s="694"/>
      <c r="AH636" s="717"/>
      <c r="AI636" s="670"/>
      <c r="AJ636" s="694"/>
      <c r="AK636" s="694"/>
      <c r="AL636" s="694"/>
      <c r="AM636" s="670"/>
      <c r="AN636" s="694"/>
      <c r="AO636" s="694"/>
      <c r="AP636" s="717"/>
      <c r="AQ636" s="670"/>
      <c r="AR636" s="694"/>
      <c r="AS636" s="694"/>
      <c r="AT636" s="717"/>
      <c r="AU636" s="694"/>
      <c r="AV636" s="694"/>
      <c r="AW636" s="694"/>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57</v>
      </c>
      <c r="Z637" s="131"/>
      <c r="AA637" s="187"/>
      <c r="AB637" s="591" t="s">
        <v>50</v>
      </c>
      <c r="AC637" s="591"/>
      <c r="AD637" s="591"/>
      <c r="AE637" s="670"/>
      <c r="AF637" s="694"/>
      <c r="AG637" s="694"/>
      <c r="AH637" s="717"/>
      <c r="AI637" s="670"/>
      <c r="AJ637" s="694"/>
      <c r="AK637" s="694"/>
      <c r="AL637" s="694"/>
      <c r="AM637" s="670"/>
      <c r="AN637" s="694"/>
      <c r="AO637" s="694"/>
      <c r="AP637" s="717"/>
      <c r="AQ637" s="670"/>
      <c r="AR637" s="694"/>
      <c r="AS637" s="694"/>
      <c r="AT637" s="717"/>
      <c r="AU637" s="694"/>
      <c r="AV637" s="694"/>
      <c r="AW637" s="694"/>
      <c r="AX637" s="830"/>
      <c r="AY637">
        <f>$AY$633</f>
        <v>0</v>
      </c>
    </row>
    <row r="638" spans="1:51" ht="18.75" hidden="1" customHeight="1">
      <c r="A638" s="38"/>
      <c r="B638" s="107"/>
      <c r="C638" s="143"/>
      <c r="D638" s="107"/>
      <c r="E638" s="195" t="s">
        <v>331</v>
      </c>
      <c r="F638" s="243"/>
      <c r="G638" s="311" t="s">
        <v>329</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42</v>
      </c>
      <c r="AC638" s="345"/>
      <c r="AD638" s="413"/>
      <c r="AE638" s="681" t="s">
        <v>53</v>
      </c>
      <c r="AF638" s="700"/>
      <c r="AG638" s="700"/>
      <c r="AH638" s="716"/>
      <c r="AI638" s="729" t="s">
        <v>550</v>
      </c>
      <c r="AJ638" s="729"/>
      <c r="AK638" s="729"/>
      <c r="AL638" s="435"/>
      <c r="AM638" s="729" t="s">
        <v>55</v>
      </c>
      <c r="AN638" s="729"/>
      <c r="AO638" s="729"/>
      <c r="AP638" s="435"/>
      <c r="AQ638" s="435" t="s">
        <v>320</v>
      </c>
      <c r="AR638" s="345"/>
      <c r="AS638" s="345"/>
      <c r="AT638" s="413"/>
      <c r="AU638" s="698" t="s">
        <v>246</v>
      </c>
      <c r="AV638" s="698"/>
      <c r="AW638" s="698"/>
      <c r="AX638" s="81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2"/>
      <c r="AF639" s="682"/>
      <c r="AG639" s="346" t="s">
        <v>321</v>
      </c>
      <c r="AH639" s="414"/>
      <c r="AI639" s="730"/>
      <c r="AJ639" s="730"/>
      <c r="AK639" s="730"/>
      <c r="AL639" s="436"/>
      <c r="AM639" s="730"/>
      <c r="AN639" s="730"/>
      <c r="AO639" s="730"/>
      <c r="AP639" s="436"/>
      <c r="AQ639" s="756"/>
      <c r="AR639" s="682"/>
      <c r="AS639" s="346" t="s">
        <v>321</v>
      </c>
      <c r="AT639" s="414"/>
      <c r="AU639" s="682"/>
      <c r="AV639" s="682"/>
      <c r="AW639" s="346" t="s">
        <v>295</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49</v>
      </c>
      <c r="Z640" s="510"/>
      <c r="AA640" s="558"/>
      <c r="AB640" s="589"/>
      <c r="AC640" s="589"/>
      <c r="AD640" s="589"/>
      <c r="AE640" s="670"/>
      <c r="AF640" s="694"/>
      <c r="AG640" s="694"/>
      <c r="AH640" s="694"/>
      <c r="AI640" s="670"/>
      <c r="AJ640" s="694"/>
      <c r="AK640" s="694"/>
      <c r="AL640" s="694"/>
      <c r="AM640" s="670"/>
      <c r="AN640" s="694"/>
      <c r="AO640" s="694"/>
      <c r="AP640" s="717"/>
      <c r="AQ640" s="670"/>
      <c r="AR640" s="694"/>
      <c r="AS640" s="694"/>
      <c r="AT640" s="717"/>
      <c r="AU640" s="694"/>
      <c r="AV640" s="694"/>
      <c r="AW640" s="694"/>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99</v>
      </c>
      <c r="Z641" s="131"/>
      <c r="AA641" s="187"/>
      <c r="AB641" s="590"/>
      <c r="AC641" s="590"/>
      <c r="AD641" s="590"/>
      <c r="AE641" s="670"/>
      <c r="AF641" s="694"/>
      <c r="AG641" s="694"/>
      <c r="AH641" s="717"/>
      <c r="AI641" s="670"/>
      <c r="AJ641" s="694"/>
      <c r="AK641" s="694"/>
      <c r="AL641" s="694"/>
      <c r="AM641" s="670"/>
      <c r="AN641" s="694"/>
      <c r="AO641" s="694"/>
      <c r="AP641" s="717"/>
      <c r="AQ641" s="670"/>
      <c r="AR641" s="694"/>
      <c r="AS641" s="694"/>
      <c r="AT641" s="717"/>
      <c r="AU641" s="694"/>
      <c r="AV641" s="694"/>
      <c r="AW641" s="694"/>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57</v>
      </c>
      <c r="Z642" s="131"/>
      <c r="AA642" s="187"/>
      <c r="AB642" s="591" t="s">
        <v>50</v>
      </c>
      <c r="AC642" s="591"/>
      <c r="AD642" s="591"/>
      <c r="AE642" s="670"/>
      <c r="AF642" s="694"/>
      <c r="AG642" s="694"/>
      <c r="AH642" s="717"/>
      <c r="AI642" s="670"/>
      <c r="AJ642" s="694"/>
      <c r="AK642" s="694"/>
      <c r="AL642" s="694"/>
      <c r="AM642" s="670"/>
      <c r="AN642" s="694"/>
      <c r="AO642" s="694"/>
      <c r="AP642" s="717"/>
      <c r="AQ642" s="670"/>
      <c r="AR642" s="694"/>
      <c r="AS642" s="694"/>
      <c r="AT642" s="717"/>
      <c r="AU642" s="694"/>
      <c r="AV642" s="694"/>
      <c r="AW642" s="694"/>
      <c r="AX642" s="830"/>
      <c r="AY642">
        <f>$AY$638</f>
        <v>0</v>
      </c>
    </row>
    <row r="643" spans="1:51" ht="23.85" hidden="1" customHeight="1">
      <c r="A643" s="38"/>
      <c r="B643" s="107"/>
      <c r="C643" s="143"/>
      <c r="D643" s="107"/>
      <c r="E643" s="190" t="s">
        <v>152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4"/>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5"/>
      <c r="AY645">
        <f>$AY$643</f>
        <v>0</v>
      </c>
    </row>
    <row r="646" spans="1:51" ht="34.5" hidden="1" customHeight="1">
      <c r="A646" s="38"/>
      <c r="B646" s="107"/>
      <c r="C646" s="143"/>
      <c r="D646" s="107"/>
      <c r="E646" s="189" t="s">
        <v>459</v>
      </c>
      <c r="F646" s="233"/>
      <c r="G646" s="310" t="s">
        <v>348</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1"/>
      <c r="AY646" s="868" t="str">
        <f>IF(SUBSTITUTE($J$646,"-","")="","0","1")</f>
        <v>0</v>
      </c>
    </row>
    <row r="647" spans="1:51" ht="18.75" hidden="1" customHeight="1">
      <c r="A647" s="38"/>
      <c r="B647" s="107"/>
      <c r="C647" s="143"/>
      <c r="D647" s="107"/>
      <c r="E647" s="195" t="s">
        <v>330</v>
      </c>
      <c r="F647" s="243"/>
      <c r="G647" s="311" t="s">
        <v>326</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42</v>
      </c>
      <c r="AC647" s="345"/>
      <c r="AD647" s="413"/>
      <c r="AE647" s="681" t="s">
        <v>53</v>
      </c>
      <c r="AF647" s="700"/>
      <c r="AG647" s="700"/>
      <c r="AH647" s="716"/>
      <c r="AI647" s="729" t="s">
        <v>550</v>
      </c>
      <c r="AJ647" s="729"/>
      <c r="AK647" s="729"/>
      <c r="AL647" s="435"/>
      <c r="AM647" s="729" t="s">
        <v>55</v>
      </c>
      <c r="AN647" s="729"/>
      <c r="AO647" s="729"/>
      <c r="AP647" s="435"/>
      <c r="AQ647" s="435" t="s">
        <v>320</v>
      </c>
      <c r="AR647" s="345"/>
      <c r="AS647" s="345"/>
      <c r="AT647" s="413"/>
      <c r="AU647" s="698" t="s">
        <v>246</v>
      </c>
      <c r="AV647" s="698"/>
      <c r="AW647" s="698"/>
      <c r="AX647" s="81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2"/>
      <c r="AF648" s="682"/>
      <c r="AG648" s="346" t="s">
        <v>321</v>
      </c>
      <c r="AH648" s="414"/>
      <c r="AI648" s="730"/>
      <c r="AJ648" s="730"/>
      <c r="AK648" s="730"/>
      <c r="AL648" s="436"/>
      <c r="AM648" s="730"/>
      <c r="AN648" s="730"/>
      <c r="AO648" s="730"/>
      <c r="AP648" s="436"/>
      <c r="AQ648" s="756"/>
      <c r="AR648" s="682"/>
      <c r="AS648" s="346" t="s">
        <v>321</v>
      </c>
      <c r="AT648" s="414"/>
      <c r="AU648" s="682"/>
      <c r="AV648" s="682"/>
      <c r="AW648" s="346" t="s">
        <v>295</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49</v>
      </c>
      <c r="Z649" s="510"/>
      <c r="AA649" s="558"/>
      <c r="AB649" s="589"/>
      <c r="AC649" s="589"/>
      <c r="AD649" s="589"/>
      <c r="AE649" s="670"/>
      <c r="AF649" s="694"/>
      <c r="AG649" s="694"/>
      <c r="AH649" s="694"/>
      <c r="AI649" s="670"/>
      <c r="AJ649" s="694"/>
      <c r="AK649" s="694"/>
      <c r="AL649" s="694"/>
      <c r="AM649" s="670"/>
      <c r="AN649" s="694"/>
      <c r="AO649" s="694"/>
      <c r="AP649" s="717"/>
      <c r="AQ649" s="670"/>
      <c r="AR649" s="694"/>
      <c r="AS649" s="694"/>
      <c r="AT649" s="717"/>
      <c r="AU649" s="694"/>
      <c r="AV649" s="694"/>
      <c r="AW649" s="694"/>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99</v>
      </c>
      <c r="Z650" s="131"/>
      <c r="AA650" s="187"/>
      <c r="AB650" s="590"/>
      <c r="AC650" s="590"/>
      <c r="AD650" s="590"/>
      <c r="AE650" s="670"/>
      <c r="AF650" s="694"/>
      <c r="AG650" s="694"/>
      <c r="AH650" s="717"/>
      <c r="AI650" s="670"/>
      <c r="AJ650" s="694"/>
      <c r="AK650" s="694"/>
      <c r="AL650" s="694"/>
      <c r="AM650" s="670"/>
      <c r="AN650" s="694"/>
      <c r="AO650" s="694"/>
      <c r="AP650" s="717"/>
      <c r="AQ650" s="670"/>
      <c r="AR650" s="694"/>
      <c r="AS650" s="694"/>
      <c r="AT650" s="717"/>
      <c r="AU650" s="694"/>
      <c r="AV650" s="694"/>
      <c r="AW650" s="694"/>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57</v>
      </c>
      <c r="Z651" s="131"/>
      <c r="AA651" s="187"/>
      <c r="AB651" s="591" t="s">
        <v>50</v>
      </c>
      <c r="AC651" s="591"/>
      <c r="AD651" s="591"/>
      <c r="AE651" s="670"/>
      <c r="AF651" s="694"/>
      <c r="AG651" s="694"/>
      <c r="AH651" s="717"/>
      <c r="AI651" s="670"/>
      <c r="AJ651" s="694"/>
      <c r="AK651" s="694"/>
      <c r="AL651" s="694"/>
      <c r="AM651" s="670"/>
      <c r="AN651" s="694"/>
      <c r="AO651" s="694"/>
      <c r="AP651" s="717"/>
      <c r="AQ651" s="670"/>
      <c r="AR651" s="694"/>
      <c r="AS651" s="694"/>
      <c r="AT651" s="717"/>
      <c r="AU651" s="694"/>
      <c r="AV651" s="694"/>
      <c r="AW651" s="694"/>
      <c r="AX651" s="830"/>
      <c r="AY651">
        <f>$AY$647</f>
        <v>0</v>
      </c>
    </row>
    <row r="652" spans="1:51" ht="18.75" hidden="1" customHeight="1">
      <c r="A652" s="38"/>
      <c r="B652" s="107"/>
      <c r="C652" s="143"/>
      <c r="D652" s="107"/>
      <c r="E652" s="195" t="s">
        <v>330</v>
      </c>
      <c r="F652" s="243"/>
      <c r="G652" s="311" t="s">
        <v>326</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42</v>
      </c>
      <c r="AC652" s="345"/>
      <c r="AD652" s="413"/>
      <c r="AE652" s="681" t="s">
        <v>53</v>
      </c>
      <c r="AF652" s="700"/>
      <c r="AG652" s="700"/>
      <c r="AH652" s="716"/>
      <c r="AI652" s="729" t="s">
        <v>550</v>
      </c>
      <c r="AJ652" s="729"/>
      <c r="AK652" s="729"/>
      <c r="AL652" s="435"/>
      <c r="AM652" s="729" t="s">
        <v>55</v>
      </c>
      <c r="AN652" s="729"/>
      <c r="AO652" s="729"/>
      <c r="AP652" s="435"/>
      <c r="AQ652" s="435" t="s">
        <v>320</v>
      </c>
      <c r="AR652" s="345"/>
      <c r="AS652" s="345"/>
      <c r="AT652" s="413"/>
      <c r="AU652" s="698" t="s">
        <v>246</v>
      </c>
      <c r="AV652" s="698"/>
      <c r="AW652" s="698"/>
      <c r="AX652" s="81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2"/>
      <c r="AF653" s="682"/>
      <c r="AG653" s="346" t="s">
        <v>321</v>
      </c>
      <c r="AH653" s="414"/>
      <c r="AI653" s="730"/>
      <c r="AJ653" s="730"/>
      <c r="AK653" s="730"/>
      <c r="AL653" s="436"/>
      <c r="AM653" s="730"/>
      <c r="AN653" s="730"/>
      <c r="AO653" s="730"/>
      <c r="AP653" s="436"/>
      <c r="AQ653" s="756"/>
      <c r="AR653" s="682"/>
      <c r="AS653" s="346" t="s">
        <v>321</v>
      </c>
      <c r="AT653" s="414"/>
      <c r="AU653" s="682"/>
      <c r="AV653" s="682"/>
      <c r="AW653" s="346" t="s">
        <v>295</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49</v>
      </c>
      <c r="Z654" s="510"/>
      <c r="AA654" s="558"/>
      <c r="AB654" s="589"/>
      <c r="AC654" s="589"/>
      <c r="AD654" s="589"/>
      <c r="AE654" s="670"/>
      <c r="AF654" s="694"/>
      <c r="AG654" s="694"/>
      <c r="AH654" s="694"/>
      <c r="AI654" s="670"/>
      <c r="AJ654" s="694"/>
      <c r="AK654" s="694"/>
      <c r="AL654" s="694"/>
      <c r="AM654" s="670"/>
      <c r="AN654" s="694"/>
      <c r="AO654" s="694"/>
      <c r="AP654" s="717"/>
      <c r="AQ654" s="670"/>
      <c r="AR654" s="694"/>
      <c r="AS654" s="694"/>
      <c r="AT654" s="717"/>
      <c r="AU654" s="694"/>
      <c r="AV654" s="694"/>
      <c r="AW654" s="694"/>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99</v>
      </c>
      <c r="Z655" s="131"/>
      <c r="AA655" s="187"/>
      <c r="AB655" s="590"/>
      <c r="AC655" s="590"/>
      <c r="AD655" s="590"/>
      <c r="AE655" s="670"/>
      <c r="AF655" s="694"/>
      <c r="AG655" s="694"/>
      <c r="AH655" s="717"/>
      <c r="AI655" s="670"/>
      <c r="AJ655" s="694"/>
      <c r="AK655" s="694"/>
      <c r="AL655" s="694"/>
      <c r="AM655" s="670"/>
      <c r="AN655" s="694"/>
      <c r="AO655" s="694"/>
      <c r="AP655" s="717"/>
      <c r="AQ655" s="670"/>
      <c r="AR655" s="694"/>
      <c r="AS655" s="694"/>
      <c r="AT655" s="717"/>
      <c r="AU655" s="694"/>
      <c r="AV655" s="694"/>
      <c r="AW655" s="694"/>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57</v>
      </c>
      <c r="Z656" s="131"/>
      <c r="AA656" s="187"/>
      <c r="AB656" s="591" t="s">
        <v>50</v>
      </c>
      <c r="AC656" s="591"/>
      <c r="AD656" s="591"/>
      <c r="AE656" s="670"/>
      <c r="AF656" s="694"/>
      <c r="AG656" s="694"/>
      <c r="AH656" s="717"/>
      <c r="AI656" s="670"/>
      <c r="AJ656" s="694"/>
      <c r="AK656" s="694"/>
      <c r="AL656" s="694"/>
      <c r="AM656" s="670"/>
      <c r="AN656" s="694"/>
      <c r="AO656" s="694"/>
      <c r="AP656" s="717"/>
      <c r="AQ656" s="670"/>
      <c r="AR656" s="694"/>
      <c r="AS656" s="694"/>
      <c r="AT656" s="717"/>
      <c r="AU656" s="694"/>
      <c r="AV656" s="694"/>
      <c r="AW656" s="694"/>
      <c r="AX656" s="830"/>
      <c r="AY656">
        <f>$AY$652</f>
        <v>0</v>
      </c>
    </row>
    <row r="657" spans="1:51" ht="18.75" hidden="1" customHeight="1">
      <c r="A657" s="38"/>
      <c r="B657" s="107"/>
      <c r="C657" s="143"/>
      <c r="D657" s="107"/>
      <c r="E657" s="195" t="s">
        <v>330</v>
      </c>
      <c r="F657" s="243"/>
      <c r="G657" s="311" t="s">
        <v>326</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42</v>
      </c>
      <c r="AC657" s="345"/>
      <c r="AD657" s="413"/>
      <c r="AE657" s="681" t="s">
        <v>53</v>
      </c>
      <c r="AF657" s="700"/>
      <c r="AG657" s="700"/>
      <c r="AH657" s="716"/>
      <c r="AI657" s="729" t="s">
        <v>550</v>
      </c>
      <c r="AJ657" s="729"/>
      <c r="AK657" s="729"/>
      <c r="AL657" s="435"/>
      <c r="AM657" s="729" t="s">
        <v>55</v>
      </c>
      <c r="AN657" s="729"/>
      <c r="AO657" s="729"/>
      <c r="AP657" s="435"/>
      <c r="AQ657" s="435" t="s">
        <v>320</v>
      </c>
      <c r="AR657" s="345"/>
      <c r="AS657" s="345"/>
      <c r="AT657" s="413"/>
      <c r="AU657" s="698" t="s">
        <v>246</v>
      </c>
      <c r="AV657" s="698"/>
      <c r="AW657" s="698"/>
      <c r="AX657" s="81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2"/>
      <c r="AF658" s="682"/>
      <c r="AG658" s="346" t="s">
        <v>321</v>
      </c>
      <c r="AH658" s="414"/>
      <c r="AI658" s="730"/>
      <c r="AJ658" s="730"/>
      <c r="AK658" s="730"/>
      <c r="AL658" s="436"/>
      <c r="AM658" s="730"/>
      <c r="AN658" s="730"/>
      <c r="AO658" s="730"/>
      <c r="AP658" s="436"/>
      <c r="AQ658" s="756"/>
      <c r="AR658" s="682"/>
      <c r="AS658" s="346" t="s">
        <v>321</v>
      </c>
      <c r="AT658" s="414"/>
      <c r="AU658" s="682"/>
      <c r="AV658" s="682"/>
      <c r="AW658" s="346" t="s">
        <v>295</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49</v>
      </c>
      <c r="Z659" s="510"/>
      <c r="AA659" s="558"/>
      <c r="AB659" s="589"/>
      <c r="AC659" s="589"/>
      <c r="AD659" s="589"/>
      <c r="AE659" s="670"/>
      <c r="AF659" s="694"/>
      <c r="AG659" s="694"/>
      <c r="AH659" s="694"/>
      <c r="AI659" s="670"/>
      <c r="AJ659" s="694"/>
      <c r="AK659" s="694"/>
      <c r="AL659" s="694"/>
      <c r="AM659" s="670"/>
      <c r="AN659" s="694"/>
      <c r="AO659" s="694"/>
      <c r="AP659" s="717"/>
      <c r="AQ659" s="670"/>
      <c r="AR659" s="694"/>
      <c r="AS659" s="694"/>
      <c r="AT659" s="717"/>
      <c r="AU659" s="694"/>
      <c r="AV659" s="694"/>
      <c r="AW659" s="694"/>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99</v>
      </c>
      <c r="Z660" s="131"/>
      <c r="AA660" s="187"/>
      <c r="AB660" s="590"/>
      <c r="AC660" s="590"/>
      <c r="AD660" s="590"/>
      <c r="AE660" s="670"/>
      <c r="AF660" s="694"/>
      <c r="AG660" s="694"/>
      <c r="AH660" s="717"/>
      <c r="AI660" s="670"/>
      <c r="AJ660" s="694"/>
      <c r="AK660" s="694"/>
      <c r="AL660" s="694"/>
      <c r="AM660" s="670"/>
      <c r="AN660" s="694"/>
      <c r="AO660" s="694"/>
      <c r="AP660" s="717"/>
      <c r="AQ660" s="670"/>
      <c r="AR660" s="694"/>
      <c r="AS660" s="694"/>
      <c r="AT660" s="717"/>
      <c r="AU660" s="694"/>
      <c r="AV660" s="694"/>
      <c r="AW660" s="694"/>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57</v>
      </c>
      <c r="Z661" s="131"/>
      <c r="AA661" s="187"/>
      <c r="AB661" s="591" t="s">
        <v>50</v>
      </c>
      <c r="AC661" s="591"/>
      <c r="AD661" s="591"/>
      <c r="AE661" s="670"/>
      <c r="AF661" s="694"/>
      <c r="AG661" s="694"/>
      <c r="AH661" s="717"/>
      <c r="AI661" s="670"/>
      <c r="AJ661" s="694"/>
      <c r="AK661" s="694"/>
      <c r="AL661" s="694"/>
      <c r="AM661" s="670"/>
      <c r="AN661" s="694"/>
      <c r="AO661" s="694"/>
      <c r="AP661" s="717"/>
      <c r="AQ661" s="670"/>
      <c r="AR661" s="694"/>
      <c r="AS661" s="694"/>
      <c r="AT661" s="717"/>
      <c r="AU661" s="694"/>
      <c r="AV661" s="694"/>
      <c r="AW661" s="694"/>
      <c r="AX661" s="830"/>
      <c r="AY661">
        <f>$AY$657</f>
        <v>0</v>
      </c>
    </row>
    <row r="662" spans="1:51" ht="18.75" hidden="1" customHeight="1">
      <c r="A662" s="38"/>
      <c r="B662" s="107"/>
      <c r="C662" s="143"/>
      <c r="D662" s="107"/>
      <c r="E662" s="195" t="s">
        <v>330</v>
      </c>
      <c r="F662" s="243"/>
      <c r="G662" s="311" t="s">
        <v>326</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42</v>
      </c>
      <c r="AC662" s="345"/>
      <c r="AD662" s="413"/>
      <c r="AE662" s="681" t="s">
        <v>53</v>
      </c>
      <c r="AF662" s="700"/>
      <c r="AG662" s="700"/>
      <c r="AH662" s="716"/>
      <c r="AI662" s="729" t="s">
        <v>550</v>
      </c>
      <c r="AJ662" s="729"/>
      <c r="AK662" s="729"/>
      <c r="AL662" s="435"/>
      <c r="AM662" s="729" t="s">
        <v>55</v>
      </c>
      <c r="AN662" s="729"/>
      <c r="AO662" s="729"/>
      <c r="AP662" s="435"/>
      <c r="AQ662" s="435" t="s">
        <v>320</v>
      </c>
      <c r="AR662" s="345"/>
      <c r="AS662" s="345"/>
      <c r="AT662" s="413"/>
      <c r="AU662" s="698" t="s">
        <v>246</v>
      </c>
      <c r="AV662" s="698"/>
      <c r="AW662" s="698"/>
      <c r="AX662" s="81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2"/>
      <c r="AF663" s="682"/>
      <c r="AG663" s="346" t="s">
        <v>321</v>
      </c>
      <c r="AH663" s="414"/>
      <c r="AI663" s="730"/>
      <c r="AJ663" s="730"/>
      <c r="AK663" s="730"/>
      <c r="AL663" s="436"/>
      <c r="AM663" s="730"/>
      <c r="AN663" s="730"/>
      <c r="AO663" s="730"/>
      <c r="AP663" s="436"/>
      <c r="AQ663" s="756"/>
      <c r="AR663" s="682"/>
      <c r="AS663" s="346" t="s">
        <v>321</v>
      </c>
      <c r="AT663" s="414"/>
      <c r="AU663" s="682"/>
      <c r="AV663" s="682"/>
      <c r="AW663" s="346" t="s">
        <v>295</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49</v>
      </c>
      <c r="Z664" s="510"/>
      <c r="AA664" s="558"/>
      <c r="AB664" s="589"/>
      <c r="AC664" s="589"/>
      <c r="AD664" s="589"/>
      <c r="AE664" s="670"/>
      <c r="AF664" s="694"/>
      <c r="AG664" s="694"/>
      <c r="AH664" s="694"/>
      <c r="AI664" s="670"/>
      <c r="AJ664" s="694"/>
      <c r="AK664" s="694"/>
      <c r="AL664" s="694"/>
      <c r="AM664" s="670"/>
      <c r="AN664" s="694"/>
      <c r="AO664" s="694"/>
      <c r="AP664" s="717"/>
      <c r="AQ664" s="670"/>
      <c r="AR664" s="694"/>
      <c r="AS664" s="694"/>
      <c r="AT664" s="717"/>
      <c r="AU664" s="694"/>
      <c r="AV664" s="694"/>
      <c r="AW664" s="694"/>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99</v>
      </c>
      <c r="Z665" s="131"/>
      <c r="AA665" s="187"/>
      <c r="AB665" s="590"/>
      <c r="AC665" s="590"/>
      <c r="AD665" s="590"/>
      <c r="AE665" s="670"/>
      <c r="AF665" s="694"/>
      <c r="AG665" s="694"/>
      <c r="AH665" s="717"/>
      <c r="AI665" s="670"/>
      <c r="AJ665" s="694"/>
      <c r="AK665" s="694"/>
      <c r="AL665" s="694"/>
      <c r="AM665" s="670"/>
      <c r="AN665" s="694"/>
      <c r="AO665" s="694"/>
      <c r="AP665" s="717"/>
      <c r="AQ665" s="670"/>
      <c r="AR665" s="694"/>
      <c r="AS665" s="694"/>
      <c r="AT665" s="717"/>
      <c r="AU665" s="694"/>
      <c r="AV665" s="694"/>
      <c r="AW665" s="694"/>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57</v>
      </c>
      <c r="Z666" s="131"/>
      <c r="AA666" s="187"/>
      <c r="AB666" s="591" t="s">
        <v>50</v>
      </c>
      <c r="AC666" s="591"/>
      <c r="AD666" s="591"/>
      <c r="AE666" s="670"/>
      <c r="AF666" s="694"/>
      <c r="AG666" s="694"/>
      <c r="AH666" s="717"/>
      <c r="AI666" s="670"/>
      <c r="AJ666" s="694"/>
      <c r="AK666" s="694"/>
      <c r="AL666" s="694"/>
      <c r="AM666" s="670"/>
      <c r="AN666" s="694"/>
      <c r="AO666" s="694"/>
      <c r="AP666" s="717"/>
      <c r="AQ666" s="670"/>
      <c r="AR666" s="694"/>
      <c r="AS666" s="694"/>
      <c r="AT666" s="717"/>
      <c r="AU666" s="694"/>
      <c r="AV666" s="694"/>
      <c r="AW666" s="694"/>
      <c r="AX666" s="830"/>
      <c r="AY666">
        <f>$AY$662</f>
        <v>0</v>
      </c>
    </row>
    <row r="667" spans="1:51" ht="18.75" hidden="1" customHeight="1">
      <c r="A667" s="38"/>
      <c r="B667" s="107"/>
      <c r="C667" s="143"/>
      <c r="D667" s="107"/>
      <c r="E667" s="195" t="s">
        <v>330</v>
      </c>
      <c r="F667" s="243"/>
      <c r="G667" s="311" t="s">
        <v>326</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42</v>
      </c>
      <c r="AC667" s="345"/>
      <c r="AD667" s="413"/>
      <c r="AE667" s="681" t="s">
        <v>53</v>
      </c>
      <c r="AF667" s="700"/>
      <c r="AG667" s="700"/>
      <c r="AH667" s="716"/>
      <c r="AI667" s="729" t="s">
        <v>550</v>
      </c>
      <c r="AJ667" s="729"/>
      <c r="AK667" s="729"/>
      <c r="AL667" s="435"/>
      <c r="AM667" s="729" t="s">
        <v>55</v>
      </c>
      <c r="AN667" s="729"/>
      <c r="AO667" s="729"/>
      <c r="AP667" s="435"/>
      <c r="AQ667" s="435" t="s">
        <v>320</v>
      </c>
      <c r="AR667" s="345"/>
      <c r="AS667" s="345"/>
      <c r="AT667" s="413"/>
      <c r="AU667" s="698" t="s">
        <v>246</v>
      </c>
      <c r="AV667" s="698"/>
      <c r="AW667" s="698"/>
      <c r="AX667" s="81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2"/>
      <c r="AF668" s="682"/>
      <c r="AG668" s="346" t="s">
        <v>321</v>
      </c>
      <c r="AH668" s="414"/>
      <c r="AI668" s="730"/>
      <c r="AJ668" s="730"/>
      <c r="AK668" s="730"/>
      <c r="AL668" s="436"/>
      <c r="AM668" s="730"/>
      <c r="AN668" s="730"/>
      <c r="AO668" s="730"/>
      <c r="AP668" s="436"/>
      <c r="AQ668" s="756"/>
      <c r="AR668" s="682"/>
      <c r="AS668" s="346" t="s">
        <v>321</v>
      </c>
      <c r="AT668" s="414"/>
      <c r="AU668" s="682"/>
      <c r="AV668" s="682"/>
      <c r="AW668" s="346" t="s">
        <v>295</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49</v>
      </c>
      <c r="Z669" s="510"/>
      <c r="AA669" s="558"/>
      <c r="AB669" s="589"/>
      <c r="AC669" s="589"/>
      <c r="AD669" s="589"/>
      <c r="AE669" s="670"/>
      <c r="AF669" s="694"/>
      <c r="AG669" s="694"/>
      <c r="AH669" s="694"/>
      <c r="AI669" s="670"/>
      <c r="AJ669" s="694"/>
      <c r="AK669" s="694"/>
      <c r="AL669" s="694"/>
      <c r="AM669" s="670"/>
      <c r="AN669" s="694"/>
      <c r="AO669" s="694"/>
      <c r="AP669" s="717"/>
      <c r="AQ669" s="670"/>
      <c r="AR669" s="694"/>
      <c r="AS669" s="694"/>
      <c r="AT669" s="717"/>
      <c r="AU669" s="694"/>
      <c r="AV669" s="694"/>
      <c r="AW669" s="694"/>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99</v>
      </c>
      <c r="Z670" s="131"/>
      <c r="AA670" s="187"/>
      <c r="AB670" s="590"/>
      <c r="AC670" s="590"/>
      <c r="AD670" s="590"/>
      <c r="AE670" s="670"/>
      <c r="AF670" s="694"/>
      <c r="AG670" s="694"/>
      <c r="AH670" s="717"/>
      <c r="AI670" s="670"/>
      <c r="AJ670" s="694"/>
      <c r="AK670" s="694"/>
      <c r="AL670" s="694"/>
      <c r="AM670" s="670"/>
      <c r="AN670" s="694"/>
      <c r="AO670" s="694"/>
      <c r="AP670" s="717"/>
      <c r="AQ670" s="670"/>
      <c r="AR670" s="694"/>
      <c r="AS670" s="694"/>
      <c r="AT670" s="717"/>
      <c r="AU670" s="694"/>
      <c r="AV670" s="694"/>
      <c r="AW670" s="694"/>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57</v>
      </c>
      <c r="Z671" s="131"/>
      <c r="AA671" s="187"/>
      <c r="AB671" s="591" t="s">
        <v>50</v>
      </c>
      <c r="AC671" s="591"/>
      <c r="AD671" s="591"/>
      <c r="AE671" s="670"/>
      <c r="AF671" s="694"/>
      <c r="AG671" s="694"/>
      <c r="AH671" s="717"/>
      <c r="AI671" s="670"/>
      <c r="AJ671" s="694"/>
      <c r="AK671" s="694"/>
      <c r="AL671" s="694"/>
      <c r="AM671" s="670"/>
      <c r="AN671" s="694"/>
      <c r="AO671" s="694"/>
      <c r="AP671" s="717"/>
      <c r="AQ671" s="670"/>
      <c r="AR671" s="694"/>
      <c r="AS671" s="694"/>
      <c r="AT671" s="717"/>
      <c r="AU671" s="694"/>
      <c r="AV671" s="694"/>
      <c r="AW671" s="694"/>
      <c r="AX671" s="830"/>
      <c r="AY671">
        <f>$AY$667</f>
        <v>0</v>
      </c>
    </row>
    <row r="672" spans="1:51" ht="18.75" hidden="1" customHeight="1">
      <c r="A672" s="38"/>
      <c r="B672" s="107"/>
      <c r="C672" s="143"/>
      <c r="D672" s="107"/>
      <c r="E672" s="195" t="s">
        <v>331</v>
      </c>
      <c r="F672" s="243"/>
      <c r="G672" s="311" t="s">
        <v>329</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42</v>
      </c>
      <c r="AC672" s="345"/>
      <c r="AD672" s="413"/>
      <c r="AE672" s="681" t="s">
        <v>53</v>
      </c>
      <c r="AF672" s="700"/>
      <c r="AG672" s="700"/>
      <c r="AH672" s="716"/>
      <c r="AI672" s="729" t="s">
        <v>550</v>
      </c>
      <c r="AJ672" s="729"/>
      <c r="AK672" s="729"/>
      <c r="AL672" s="435"/>
      <c r="AM672" s="729" t="s">
        <v>55</v>
      </c>
      <c r="AN672" s="729"/>
      <c r="AO672" s="729"/>
      <c r="AP672" s="435"/>
      <c r="AQ672" s="435" t="s">
        <v>320</v>
      </c>
      <c r="AR672" s="345"/>
      <c r="AS672" s="345"/>
      <c r="AT672" s="413"/>
      <c r="AU672" s="698" t="s">
        <v>246</v>
      </c>
      <c r="AV672" s="698"/>
      <c r="AW672" s="698"/>
      <c r="AX672" s="81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2"/>
      <c r="AF673" s="682"/>
      <c r="AG673" s="346" t="s">
        <v>321</v>
      </c>
      <c r="AH673" s="414"/>
      <c r="AI673" s="730"/>
      <c r="AJ673" s="730"/>
      <c r="AK673" s="730"/>
      <c r="AL673" s="436"/>
      <c r="AM673" s="730"/>
      <c r="AN673" s="730"/>
      <c r="AO673" s="730"/>
      <c r="AP673" s="436"/>
      <c r="AQ673" s="756"/>
      <c r="AR673" s="682"/>
      <c r="AS673" s="346" t="s">
        <v>321</v>
      </c>
      <c r="AT673" s="414"/>
      <c r="AU673" s="682"/>
      <c r="AV673" s="682"/>
      <c r="AW673" s="346" t="s">
        <v>295</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49</v>
      </c>
      <c r="Z674" s="510"/>
      <c r="AA674" s="558"/>
      <c r="AB674" s="589"/>
      <c r="AC674" s="589"/>
      <c r="AD674" s="589"/>
      <c r="AE674" s="670"/>
      <c r="AF674" s="694"/>
      <c r="AG674" s="694"/>
      <c r="AH674" s="694"/>
      <c r="AI674" s="670"/>
      <c r="AJ674" s="694"/>
      <c r="AK674" s="694"/>
      <c r="AL674" s="694"/>
      <c r="AM674" s="670"/>
      <c r="AN674" s="694"/>
      <c r="AO674" s="694"/>
      <c r="AP674" s="717"/>
      <c r="AQ674" s="670"/>
      <c r="AR674" s="694"/>
      <c r="AS674" s="694"/>
      <c r="AT674" s="717"/>
      <c r="AU674" s="694"/>
      <c r="AV674" s="694"/>
      <c r="AW674" s="694"/>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99</v>
      </c>
      <c r="Z675" s="131"/>
      <c r="AA675" s="187"/>
      <c r="AB675" s="590"/>
      <c r="AC675" s="590"/>
      <c r="AD675" s="590"/>
      <c r="AE675" s="670"/>
      <c r="AF675" s="694"/>
      <c r="AG675" s="694"/>
      <c r="AH675" s="717"/>
      <c r="AI675" s="670"/>
      <c r="AJ675" s="694"/>
      <c r="AK675" s="694"/>
      <c r="AL675" s="694"/>
      <c r="AM675" s="670"/>
      <c r="AN675" s="694"/>
      <c r="AO675" s="694"/>
      <c r="AP675" s="717"/>
      <c r="AQ675" s="670"/>
      <c r="AR675" s="694"/>
      <c r="AS675" s="694"/>
      <c r="AT675" s="717"/>
      <c r="AU675" s="694"/>
      <c r="AV675" s="694"/>
      <c r="AW675" s="694"/>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57</v>
      </c>
      <c r="Z676" s="131"/>
      <c r="AA676" s="187"/>
      <c r="AB676" s="591" t="s">
        <v>50</v>
      </c>
      <c r="AC676" s="591"/>
      <c r="AD676" s="591"/>
      <c r="AE676" s="670"/>
      <c r="AF676" s="694"/>
      <c r="AG676" s="694"/>
      <c r="AH676" s="717"/>
      <c r="AI676" s="670"/>
      <c r="AJ676" s="694"/>
      <c r="AK676" s="694"/>
      <c r="AL676" s="694"/>
      <c r="AM676" s="670"/>
      <c r="AN676" s="694"/>
      <c r="AO676" s="694"/>
      <c r="AP676" s="717"/>
      <c r="AQ676" s="670"/>
      <c r="AR676" s="694"/>
      <c r="AS676" s="694"/>
      <c r="AT676" s="717"/>
      <c r="AU676" s="694"/>
      <c r="AV676" s="694"/>
      <c r="AW676" s="694"/>
      <c r="AX676" s="830"/>
      <c r="AY676">
        <f>$AY$672</f>
        <v>0</v>
      </c>
    </row>
    <row r="677" spans="1:51" ht="18.75" hidden="1" customHeight="1">
      <c r="A677" s="38"/>
      <c r="B677" s="107"/>
      <c r="C677" s="143"/>
      <c r="D677" s="107"/>
      <c r="E677" s="195" t="s">
        <v>331</v>
      </c>
      <c r="F677" s="243"/>
      <c r="G677" s="311" t="s">
        <v>329</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42</v>
      </c>
      <c r="AC677" s="345"/>
      <c r="AD677" s="413"/>
      <c r="AE677" s="681" t="s">
        <v>53</v>
      </c>
      <c r="AF677" s="700"/>
      <c r="AG677" s="700"/>
      <c r="AH677" s="716"/>
      <c r="AI677" s="729" t="s">
        <v>550</v>
      </c>
      <c r="AJ677" s="729"/>
      <c r="AK677" s="729"/>
      <c r="AL677" s="435"/>
      <c r="AM677" s="729" t="s">
        <v>55</v>
      </c>
      <c r="AN677" s="729"/>
      <c r="AO677" s="729"/>
      <c r="AP677" s="435"/>
      <c r="AQ677" s="435" t="s">
        <v>320</v>
      </c>
      <c r="AR677" s="345"/>
      <c r="AS677" s="345"/>
      <c r="AT677" s="413"/>
      <c r="AU677" s="698" t="s">
        <v>246</v>
      </c>
      <c r="AV677" s="698"/>
      <c r="AW677" s="698"/>
      <c r="AX677" s="81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2"/>
      <c r="AF678" s="682"/>
      <c r="AG678" s="346" t="s">
        <v>321</v>
      </c>
      <c r="AH678" s="414"/>
      <c r="AI678" s="730"/>
      <c r="AJ678" s="730"/>
      <c r="AK678" s="730"/>
      <c r="AL678" s="436"/>
      <c r="AM678" s="730"/>
      <c r="AN678" s="730"/>
      <c r="AO678" s="730"/>
      <c r="AP678" s="436"/>
      <c r="AQ678" s="756"/>
      <c r="AR678" s="682"/>
      <c r="AS678" s="346" t="s">
        <v>321</v>
      </c>
      <c r="AT678" s="414"/>
      <c r="AU678" s="682"/>
      <c r="AV678" s="682"/>
      <c r="AW678" s="346" t="s">
        <v>295</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49</v>
      </c>
      <c r="Z679" s="510"/>
      <c r="AA679" s="558"/>
      <c r="AB679" s="589"/>
      <c r="AC679" s="589"/>
      <c r="AD679" s="589"/>
      <c r="AE679" s="670"/>
      <c r="AF679" s="694"/>
      <c r="AG679" s="694"/>
      <c r="AH679" s="694"/>
      <c r="AI679" s="670"/>
      <c r="AJ679" s="694"/>
      <c r="AK679" s="694"/>
      <c r="AL679" s="694"/>
      <c r="AM679" s="670"/>
      <c r="AN679" s="694"/>
      <c r="AO679" s="694"/>
      <c r="AP679" s="717"/>
      <c r="AQ679" s="670"/>
      <c r="AR679" s="694"/>
      <c r="AS679" s="694"/>
      <c r="AT679" s="717"/>
      <c r="AU679" s="694"/>
      <c r="AV679" s="694"/>
      <c r="AW679" s="694"/>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99</v>
      </c>
      <c r="Z680" s="131"/>
      <c r="AA680" s="187"/>
      <c r="AB680" s="590"/>
      <c r="AC680" s="590"/>
      <c r="AD680" s="590"/>
      <c r="AE680" s="670"/>
      <c r="AF680" s="694"/>
      <c r="AG680" s="694"/>
      <c r="AH680" s="717"/>
      <c r="AI680" s="670"/>
      <c r="AJ680" s="694"/>
      <c r="AK680" s="694"/>
      <c r="AL680" s="694"/>
      <c r="AM680" s="670"/>
      <c r="AN680" s="694"/>
      <c r="AO680" s="694"/>
      <c r="AP680" s="717"/>
      <c r="AQ680" s="670"/>
      <c r="AR680" s="694"/>
      <c r="AS680" s="694"/>
      <c r="AT680" s="717"/>
      <c r="AU680" s="694"/>
      <c r="AV680" s="694"/>
      <c r="AW680" s="694"/>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57</v>
      </c>
      <c r="Z681" s="131"/>
      <c r="AA681" s="187"/>
      <c r="AB681" s="591" t="s">
        <v>50</v>
      </c>
      <c r="AC681" s="591"/>
      <c r="AD681" s="591"/>
      <c r="AE681" s="670"/>
      <c r="AF681" s="694"/>
      <c r="AG681" s="694"/>
      <c r="AH681" s="717"/>
      <c r="AI681" s="670"/>
      <c r="AJ681" s="694"/>
      <c r="AK681" s="694"/>
      <c r="AL681" s="694"/>
      <c r="AM681" s="670"/>
      <c r="AN681" s="694"/>
      <c r="AO681" s="694"/>
      <c r="AP681" s="717"/>
      <c r="AQ681" s="670"/>
      <c r="AR681" s="694"/>
      <c r="AS681" s="694"/>
      <c r="AT681" s="717"/>
      <c r="AU681" s="694"/>
      <c r="AV681" s="694"/>
      <c r="AW681" s="694"/>
      <c r="AX681" s="830"/>
      <c r="AY681">
        <f>$AY$677</f>
        <v>0</v>
      </c>
    </row>
    <row r="682" spans="1:51" ht="18.75" hidden="1" customHeight="1">
      <c r="A682" s="38"/>
      <c r="B682" s="107"/>
      <c r="C682" s="143"/>
      <c r="D682" s="107"/>
      <c r="E682" s="195" t="s">
        <v>331</v>
      </c>
      <c r="F682" s="243"/>
      <c r="G682" s="311" t="s">
        <v>329</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42</v>
      </c>
      <c r="AC682" s="345"/>
      <c r="AD682" s="413"/>
      <c r="AE682" s="681" t="s">
        <v>53</v>
      </c>
      <c r="AF682" s="700"/>
      <c r="AG682" s="700"/>
      <c r="AH682" s="716"/>
      <c r="AI682" s="729" t="s">
        <v>550</v>
      </c>
      <c r="AJ682" s="729"/>
      <c r="AK682" s="729"/>
      <c r="AL682" s="435"/>
      <c r="AM682" s="729" t="s">
        <v>55</v>
      </c>
      <c r="AN682" s="729"/>
      <c r="AO682" s="729"/>
      <c r="AP682" s="435"/>
      <c r="AQ682" s="435" t="s">
        <v>320</v>
      </c>
      <c r="AR682" s="345"/>
      <c r="AS682" s="345"/>
      <c r="AT682" s="413"/>
      <c r="AU682" s="698" t="s">
        <v>246</v>
      </c>
      <c r="AV682" s="698"/>
      <c r="AW682" s="698"/>
      <c r="AX682" s="81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2"/>
      <c r="AF683" s="682"/>
      <c r="AG683" s="346" t="s">
        <v>321</v>
      </c>
      <c r="AH683" s="414"/>
      <c r="AI683" s="730"/>
      <c r="AJ683" s="730"/>
      <c r="AK683" s="730"/>
      <c r="AL683" s="436"/>
      <c r="AM683" s="730"/>
      <c r="AN683" s="730"/>
      <c r="AO683" s="730"/>
      <c r="AP683" s="436"/>
      <c r="AQ683" s="756"/>
      <c r="AR683" s="682"/>
      <c r="AS683" s="346" t="s">
        <v>321</v>
      </c>
      <c r="AT683" s="414"/>
      <c r="AU683" s="682"/>
      <c r="AV683" s="682"/>
      <c r="AW683" s="346" t="s">
        <v>295</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49</v>
      </c>
      <c r="Z684" s="510"/>
      <c r="AA684" s="558"/>
      <c r="AB684" s="589"/>
      <c r="AC684" s="589"/>
      <c r="AD684" s="589"/>
      <c r="AE684" s="670"/>
      <c r="AF684" s="694"/>
      <c r="AG684" s="694"/>
      <c r="AH684" s="694"/>
      <c r="AI684" s="670"/>
      <c r="AJ684" s="694"/>
      <c r="AK684" s="694"/>
      <c r="AL684" s="694"/>
      <c r="AM684" s="670"/>
      <c r="AN684" s="694"/>
      <c r="AO684" s="694"/>
      <c r="AP684" s="717"/>
      <c r="AQ684" s="670"/>
      <c r="AR684" s="694"/>
      <c r="AS684" s="694"/>
      <c r="AT684" s="717"/>
      <c r="AU684" s="694"/>
      <c r="AV684" s="694"/>
      <c r="AW684" s="694"/>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99</v>
      </c>
      <c r="Z685" s="131"/>
      <c r="AA685" s="187"/>
      <c r="AB685" s="590"/>
      <c r="AC685" s="590"/>
      <c r="AD685" s="590"/>
      <c r="AE685" s="670"/>
      <c r="AF685" s="694"/>
      <c r="AG685" s="694"/>
      <c r="AH685" s="717"/>
      <c r="AI685" s="670"/>
      <c r="AJ685" s="694"/>
      <c r="AK685" s="694"/>
      <c r="AL685" s="694"/>
      <c r="AM685" s="670"/>
      <c r="AN685" s="694"/>
      <c r="AO685" s="694"/>
      <c r="AP685" s="717"/>
      <c r="AQ685" s="670"/>
      <c r="AR685" s="694"/>
      <c r="AS685" s="694"/>
      <c r="AT685" s="717"/>
      <c r="AU685" s="694"/>
      <c r="AV685" s="694"/>
      <c r="AW685" s="694"/>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57</v>
      </c>
      <c r="Z686" s="131"/>
      <c r="AA686" s="187"/>
      <c r="AB686" s="591" t="s">
        <v>50</v>
      </c>
      <c r="AC686" s="591"/>
      <c r="AD686" s="591"/>
      <c r="AE686" s="670"/>
      <c r="AF686" s="694"/>
      <c r="AG686" s="694"/>
      <c r="AH686" s="717"/>
      <c r="AI686" s="670"/>
      <c r="AJ686" s="694"/>
      <c r="AK686" s="694"/>
      <c r="AL686" s="694"/>
      <c r="AM686" s="670"/>
      <c r="AN686" s="694"/>
      <c r="AO686" s="694"/>
      <c r="AP686" s="717"/>
      <c r="AQ686" s="670"/>
      <c r="AR686" s="694"/>
      <c r="AS686" s="694"/>
      <c r="AT686" s="717"/>
      <c r="AU686" s="694"/>
      <c r="AV686" s="694"/>
      <c r="AW686" s="694"/>
      <c r="AX686" s="830"/>
      <c r="AY686">
        <f>$AY$682</f>
        <v>0</v>
      </c>
    </row>
    <row r="687" spans="1:51" ht="18.75" hidden="1" customHeight="1">
      <c r="A687" s="38"/>
      <c r="B687" s="107"/>
      <c r="C687" s="143"/>
      <c r="D687" s="107"/>
      <c r="E687" s="195" t="s">
        <v>331</v>
      </c>
      <c r="F687" s="243"/>
      <c r="G687" s="311" t="s">
        <v>329</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42</v>
      </c>
      <c r="AC687" s="345"/>
      <c r="AD687" s="413"/>
      <c r="AE687" s="681" t="s">
        <v>53</v>
      </c>
      <c r="AF687" s="700"/>
      <c r="AG687" s="700"/>
      <c r="AH687" s="716"/>
      <c r="AI687" s="729" t="s">
        <v>550</v>
      </c>
      <c r="AJ687" s="729"/>
      <c r="AK687" s="729"/>
      <c r="AL687" s="435"/>
      <c r="AM687" s="729" t="s">
        <v>55</v>
      </c>
      <c r="AN687" s="729"/>
      <c r="AO687" s="729"/>
      <c r="AP687" s="435"/>
      <c r="AQ687" s="435" t="s">
        <v>320</v>
      </c>
      <c r="AR687" s="345"/>
      <c r="AS687" s="345"/>
      <c r="AT687" s="413"/>
      <c r="AU687" s="698" t="s">
        <v>246</v>
      </c>
      <c r="AV687" s="698"/>
      <c r="AW687" s="698"/>
      <c r="AX687" s="81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2"/>
      <c r="AF688" s="682"/>
      <c r="AG688" s="346" t="s">
        <v>321</v>
      </c>
      <c r="AH688" s="414"/>
      <c r="AI688" s="730"/>
      <c r="AJ688" s="730"/>
      <c r="AK688" s="730"/>
      <c r="AL688" s="436"/>
      <c r="AM688" s="730"/>
      <c r="AN688" s="730"/>
      <c r="AO688" s="730"/>
      <c r="AP688" s="436"/>
      <c r="AQ688" s="756"/>
      <c r="AR688" s="682"/>
      <c r="AS688" s="346" t="s">
        <v>321</v>
      </c>
      <c r="AT688" s="414"/>
      <c r="AU688" s="682"/>
      <c r="AV688" s="682"/>
      <c r="AW688" s="346" t="s">
        <v>295</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49</v>
      </c>
      <c r="Z689" s="510"/>
      <c r="AA689" s="558"/>
      <c r="AB689" s="589"/>
      <c r="AC689" s="589"/>
      <c r="AD689" s="589"/>
      <c r="AE689" s="670"/>
      <c r="AF689" s="694"/>
      <c r="AG689" s="694"/>
      <c r="AH689" s="694"/>
      <c r="AI689" s="670"/>
      <c r="AJ689" s="694"/>
      <c r="AK689" s="694"/>
      <c r="AL689" s="694"/>
      <c r="AM689" s="670"/>
      <c r="AN689" s="694"/>
      <c r="AO689" s="694"/>
      <c r="AP689" s="717"/>
      <c r="AQ689" s="670"/>
      <c r="AR689" s="694"/>
      <c r="AS689" s="694"/>
      <c r="AT689" s="717"/>
      <c r="AU689" s="694"/>
      <c r="AV689" s="694"/>
      <c r="AW689" s="694"/>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99</v>
      </c>
      <c r="Z690" s="131"/>
      <c r="AA690" s="187"/>
      <c r="AB690" s="590"/>
      <c r="AC690" s="590"/>
      <c r="AD690" s="590"/>
      <c r="AE690" s="670"/>
      <c r="AF690" s="694"/>
      <c r="AG690" s="694"/>
      <c r="AH690" s="717"/>
      <c r="AI690" s="670"/>
      <c r="AJ690" s="694"/>
      <c r="AK690" s="694"/>
      <c r="AL690" s="694"/>
      <c r="AM690" s="670"/>
      <c r="AN690" s="694"/>
      <c r="AO690" s="694"/>
      <c r="AP690" s="717"/>
      <c r="AQ690" s="670"/>
      <c r="AR690" s="694"/>
      <c r="AS690" s="694"/>
      <c r="AT690" s="717"/>
      <c r="AU690" s="694"/>
      <c r="AV690" s="694"/>
      <c r="AW690" s="694"/>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57</v>
      </c>
      <c r="Z691" s="131"/>
      <c r="AA691" s="187"/>
      <c r="AB691" s="591" t="s">
        <v>50</v>
      </c>
      <c r="AC691" s="591"/>
      <c r="AD691" s="591"/>
      <c r="AE691" s="670"/>
      <c r="AF691" s="694"/>
      <c r="AG691" s="694"/>
      <c r="AH691" s="717"/>
      <c r="AI691" s="670"/>
      <c r="AJ691" s="694"/>
      <c r="AK691" s="694"/>
      <c r="AL691" s="694"/>
      <c r="AM691" s="670"/>
      <c r="AN691" s="694"/>
      <c r="AO691" s="694"/>
      <c r="AP691" s="717"/>
      <c r="AQ691" s="670"/>
      <c r="AR691" s="694"/>
      <c r="AS691" s="694"/>
      <c r="AT691" s="717"/>
      <c r="AU691" s="694"/>
      <c r="AV691" s="694"/>
      <c r="AW691" s="694"/>
      <c r="AX691" s="830"/>
      <c r="AY691">
        <f>$AY$687</f>
        <v>0</v>
      </c>
    </row>
    <row r="692" spans="1:51" ht="18.75" hidden="1" customHeight="1">
      <c r="A692" s="38"/>
      <c r="B692" s="107"/>
      <c r="C692" s="143"/>
      <c r="D692" s="107"/>
      <c r="E692" s="195" t="s">
        <v>331</v>
      </c>
      <c r="F692" s="243"/>
      <c r="G692" s="311" t="s">
        <v>329</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42</v>
      </c>
      <c r="AC692" s="345"/>
      <c r="AD692" s="413"/>
      <c r="AE692" s="681" t="s">
        <v>53</v>
      </c>
      <c r="AF692" s="700"/>
      <c r="AG692" s="700"/>
      <c r="AH692" s="716"/>
      <c r="AI692" s="729" t="s">
        <v>550</v>
      </c>
      <c r="AJ692" s="729"/>
      <c r="AK692" s="729"/>
      <c r="AL692" s="435"/>
      <c r="AM692" s="729" t="s">
        <v>55</v>
      </c>
      <c r="AN692" s="729"/>
      <c r="AO692" s="729"/>
      <c r="AP692" s="435"/>
      <c r="AQ692" s="435" t="s">
        <v>320</v>
      </c>
      <c r="AR692" s="345"/>
      <c r="AS692" s="345"/>
      <c r="AT692" s="413"/>
      <c r="AU692" s="698" t="s">
        <v>246</v>
      </c>
      <c r="AV692" s="698"/>
      <c r="AW692" s="698"/>
      <c r="AX692" s="81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2"/>
      <c r="AF693" s="682"/>
      <c r="AG693" s="346" t="s">
        <v>321</v>
      </c>
      <c r="AH693" s="414"/>
      <c r="AI693" s="730"/>
      <c r="AJ693" s="730"/>
      <c r="AK693" s="730"/>
      <c r="AL693" s="436"/>
      <c r="AM693" s="730"/>
      <c r="AN693" s="730"/>
      <c r="AO693" s="730"/>
      <c r="AP693" s="436"/>
      <c r="AQ693" s="756"/>
      <c r="AR693" s="682"/>
      <c r="AS693" s="346" t="s">
        <v>321</v>
      </c>
      <c r="AT693" s="414"/>
      <c r="AU693" s="682"/>
      <c r="AV693" s="682"/>
      <c r="AW693" s="346" t="s">
        <v>295</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49</v>
      </c>
      <c r="Z694" s="510"/>
      <c r="AA694" s="558"/>
      <c r="AB694" s="589"/>
      <c r="AC694" s="589"/>
      <c r="AD694" s="589"/>
      <c r="AE694" s="670"/>
      <c r="AF694" s="694"/>
      <c r="AG694" s="694"/>
      <c r="AH694" s="694"/>
      <c r="AI694" s="670"/>
      <c r="AJ694" s="694"/>
      <c r="AK694" s="694"/>
      <c r="AL694" s="694"/>
      <c r="AM694" s="670"/>
      <c r="AN694" s="694"/>
      <c r="AO694" s="694"/>
      <c r="AP694" s="717"/>
      <c r="AQ694" s="670"/>
      <c r="AR694" s="694"/>
      <c r="AS694" s="694"/>
      <c r="AT694" s="717"/>
      <c r="AU694" s="694"/>
      <c r="AV694" s="694"/>
      <c r="AW694" s="694"/>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99</v>
      </c>
      <c r="Z695" s="131"/>
      <c r="AA695" s="187"/>
      <c r="AB695" s="590"/>
      <c r="AC695" s="590"/>
      <c r="AD695" s="590"/>
      <c r="AE695" s="670"/>
      <c r="AF695" s="694"/>
      <c r="AG695" s="694"/>
      <c r="AH695" s="717"/>
      <c r="AI695" s="670"/>
      <c r="AJ695" s="694"/>
      <c r="AK695" s="694"/>
      <c r="AL695" s="694"/>
      <c r="AM695" s="670"/>
      <c r="AN695" s="694"/>
      <c r="AO695" s="694"/>
      <c r="AP695" s="717"/>
      <c r="AQ695" s="670"/>
      <c r="AR695" s="694"/>
      <c r="AS695" s="694"/>
      <c r="AT695" s="717"/>
      <c r="AU695" s="694"/>
      <c r="AV695" s="694"/>
      <c r="AW695" s="694"/>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57</v>
      </c>
      <c r="Z696" s="131"/>
      <c r="AA696" s="187"/>
      <c r="AB696" s="591" t="s">
        <v>50</v>
      </c>
      <c r="AC696" s="591"/>
      <c r="AD696" s="591"/>
      <c r="AE696" s="670"/>
      <c r="AF696" s="694"/>
      <c r="AG696" s="694"/>
      <c r="AH696" s="717"/>
      <c r="AI696" s="670"/>
      <c r="AJ696" s="694"/>
      <c r="AK696" s="694"/>
      <c r="AL696" s="694"/>
      <c r="AM696" s="670"/>
      <c r="AN696" s="694"/>
      <c r="AO696" s="694"/>
      <c r="AP696" s="717"/>
      <c r="AQ696" s="670"/>
      <c r="AR696" s="694"/>
      <c r="AS696" s="694"/>
      <c r="AT696" s="717"/>
      <c r="AU696" s="694"/>
      <c r="AV696" s="694"/>
      <c r="AW696" s="694"/>
      <c r="AX696" s="830"/>
      <c r="AY696">
        <f>$AY$692</f>
        <v>0</v>
      </c>
    </row>
    <row r="697" spans="1:51" ht="23.85" hidden="1" customHeight="1">
      <c r="A697" s="38"/>
      <c r="B697" s="107"/>
      <c r="C697" s="143"/>
      <c r="D697" s="107"/>
      <c r="E697" s="190" t="s">
        <v>152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4"/>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128</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7"/>
      <c r="AD701" s="170" t="s">
        <v>71</v>
      </c>
      <c r="AE701" s="170"/>
      <c r="AF701" s="170"/>
      <c r="AG701" s="707" t="s">
        <v>59</v>
      </c>
      <c r="AH701" s="170"/>
      <c r="AI701" s="170"/>
      <c r="AJ701" s="170"/>
      <c r="AK701" s="170"/>
      <c r="AL701" s="170"/>
      <c r="AM701" s="170"/>
      <c r="AN701" s="170"/>
      <c r="AO701" s="170"/>
      <c r="AP701" s="170"/>
      <c r="AQ701" s="170"/>
      <c r="AR701" s="170"/>
      <c r="AS701" s="170"/>
      <c r="AT701" s="170"/>
      <c r="AU701" s="170"/>
      <c r="AV701" s="170"/>
      <c r="AW701" s="170"/>
      <c r="AX701" s="843"/>
    </row>
    <row r="702" spans="1:51" ht="130.5" customHeight="1">
      <c r="A702" s="42" t="s">
        <v>251</v>
      </c>
      <c r="B702" s="111"/>
      <c r="C702" s="148" t="s">
        <v>253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8"/>
      <c r="AD702" s="653" t="s">
        <v>674</v>
      </c>
      <c r="AE702" s="683"/>
      <c r="AF702" s="683"/>
      <c r="AG702" s="708" t="s">
        <v>609</v>
      </c>
      <c r="AH702" s="718"/>
      <c r="AI702" s="718"/>
      <c r="AJ702" s="718"/>
      <c r="AK702" s="718"/>
      <c r="AL702" s="718"/>
      <c r="AM702" s="718"/>
      <c r="AN702" s="718"/>
      <c r="AO702" s="718"/>
      <c r="AP702" s="718"/>
      <c r="AQ702" s="718"/>
      <c r="AR702" s="718"/>
      <c r="AS702" s="718"/>
      <c r="AT702" s="718"/>
      <c r="AU702" s="718"/>
      <c r="AV702" s="718"/>
      <c r="AW702" s="718"/>
      <c r="AX702" s="844"/>
    </row>
    <row r="703" spans="1:51" ht="48"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4" t="s">
        <v>674</v>
      </c>
      <c r="AE703" s="684"/>
      <c r="AF703" s="684"/>
      <c r="AG703" s="709" t="s">
        <v>683</v>
      </c>
      <c r="AH703" s="719"/>
      <c r="AI703" s="719"/>
      <c r="AJ703" s="719"/>
      <c r="AK703" s="719"/>
      <c r="AL703" s="719"/>
      <c r="AM703" s="719"/>
      <c r="AN703" s="719"/>
      <c r="AO703" s="719"/>
      <c r="AP703" s="719"/>
      <c r="AQ703" s="719"/>
      <c r="AR703" s="719"/>
      <c r="AS703" s="719"/>
      <c r="AT703" s="719"/>
      <c r="AU703" s="719"/>
      <c r="AV703" s="719"/>
      <c r="AW703" s="719"/>
      <c r="AX703" s="845"/>
    </row>
    <row r="704" spans="1:51" ht="54.75" customHeight="1">
      <c r="A704" s="44"/>
      <c r="B704" s="113"/>
      <c r="C704" s="150" t="s">
        <v>256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9"/>
      <c r="AD704" s="655" t="s">
        <v>674</v>
      </c>
      <c r="AE704" s="685"/>
      <c r="AF704" s="685"/>
      <c r="AG704" s="192" t="s">
        <v>328</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110</v>
      </c>
      <c r="B705" s="114"/>
      <c r="C705" s="151" t="s">
        <v>117</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0"/>
      <c r="AD705" s="656" t="s">
        <v>674</v>
      </c>
      <c r="AE705" s="686"/>
      <c r="AF705" s="686"/>
      <c r="AG705" s="191" t="s">
        <v>395</v>
      </c>
      <c r="AH705" s="238"/>
      <c r="AI705" s="238"/>
      <c r="AJ705" s="238"/>
      <c r="AK705" s="238"/>
      <c r="AL705" s="238"/>
      <c r="AM705" s="238"/>
      <c r="AN705" s="238"/>
      <c r="AO705" s="238"/>
      <c r="AP705" s="238"/>
      <c r="AQ705" s="238"/>
      <c r="AR705" s="238"/>
      <c r="AS705" s="238"/>
      <c r="AT705" s="238"/>
      <c r="AU705" s="238"/>
      <c r="AV705" s="238"/>
      <c r="AW705" s="238"/>
      <c r="AX705" s="834"/>
    </row>
    <row r="706" spans="1:50" ht="35.25" customHeight="1">
      <c r="A706" s="46"/>
      <c r="B706" s="115"/>
      <c r="C706" s="152"/>
      <c r="D706" s="175"/>
      <c r="E706" s="197" t="s">
        <v>141</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1"/>
      <c r="AD706" s="654" t="s">
        <v>579</v>
      </c>
      <c r="AE706" s="684"/>
      <c r="AF706" s="701"/>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405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2"/>
      <c r="AD707" s="657" t="s">
        <v>579</v>
      </c>
      <c r="AE707" s="687"/>
      <c r="AF707" s="687"/>
      <c r="AG707" s="192"/>
      <c r="AH707" s="239"/>
      <c r="AI707" s="239"/>
      <c r="AJ707" s="239"/>
      <c r="AK707" s="239"/>
      <c r="AL707" s="239"/>
      <c r="AM707" s="239"/>
      <c r="AN707" s="239"/>
      <c r="AO707" s="239"/>
      <c r="AP707" s="239"/>
      <c r="AQ707" s="239"/>
      <c r="AR707" s="239"/>
      <c r="AS707" s="239"/>
      <c r="AT707" s="239"/>
      <c r="AU707" s="239"/>
      <c r="AV707" s="239"/>
      <c r="AW707" s="239"/>
      <c r="AX707" s="839"/>
    </row>
    <row r="708" spans="1:50" ht="52.5" customHeight="1">
      <c r="A708" s="46"/>
      <c r="B708" s="116"/>
      <c r="C708" s="154" t="s">
        <v>12</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8" t="s">
        <v>674</v>
      </c>
      <c r="AE708" s="688"/>
      <c r="AF708" s="688"/>
      <c r="AG708" s="710" t="s">
        <v>8</v>
      </c>
      <c r="AH708" s="720"/>
      <c r="AI708" s="720"/>
      <c r="AJ708" s="720"/>
      <c r="AK708" s="720"/>
      <c r="AL708" s="720"/>
      <c r="AM708" s="720"/>
      <c r="AN708" s="720"/>
      <c r="AO708" s="720"/>
      <c r="AP708" s="720"/>
      <c r="AQ708" s="720"/>
      <c r="AR708" s="720"/>
      <c r="AS708" s="720"/>
      <c r="AT708" s="720"/>
      <c r="AU708" s="720"/>
      <c r="AV708" s="720"/>
      <c r="AW708" s="720"/>
      <c r="AX708" s="846"/>
    </row>
    <row r="709" spans="1:50" ht="65.25" customHeight="1">
      <c r="A709" s="46"/>
      <c r="B709" s="116"/>
      <c r="C709" s="155" t="s">
        <v>221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4" t="s">
        <v>674</v>
      </c>
      <c r="AE709" s="684"/>
      <c r="AF709" s="684"/>
      <c r="AG709" s="709" t="s">
        <v>684</v>
      </c>
      <c r="AH709" s="719"/>
      <c r="AI709" s="719"/>
      <c r="AJ709" s="719"/>
      <c r="AK709" s="719"/>
      <c r="AL709" s="719"/>
      <c r="AM709" s="719"/>
      <c r="AN709" s="719"/>
      <c r="AO709" s="719"/>
      <c r="AP709" s="719"/>
      <c r="AQ709" s="719"/>
      <c r="AR709" s="719"/>
      <c r="AS709" s="719"/>
      <c r="AT709" s="719"/>
      <c r="AU709" s="719"/>
      <c r="AV709" s="719"/>
      <c r="AW709" s="719"/>
      <c r="AX709" s="845"/>
    </row>
    <row r="710" spans="1:50" ht="60"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4" t="s">
        <v>674</v>
      </c>
      <c r="AE710" s="684"/>
      <c r="AF710" s="684"/>
      <c r="AG710" s="709" t="s">
        <v>288</v>
      </c>
      <c r="AH710" s="719"/>
      <c r="AI710" s="719"/>
      <c r="AJ710" s="719"/>
      <c r="AK710" s="719"/>
      <c r="AL710" s="719"/>
      <c r="AM710" s="719"/>
      <c r="AN710" s="719"/>
      <c r="AO710" s="719"/>
      <c r="AP710" s="719"/>
      <c r="AQ710" s="719"/>
      <c r="AR710" s="719"/>
      <c r="AS710" s="719"/>
      <c r="AT710" s="719"/>
      <c r="AU710" s="719"/>
      <c r="AV710" s="719"/>
      <c r="AW710" s="719"/>
      <c r="AX710" s="845"/>
    </row>
    <row r="711" spans="1:50" ht="53.25" customHeight="1">
      <c r="A711" s="46"/>
      <c r="B711" s="116"/>
      <c r="C711" s="155" t="s">
        <v>101</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3"/>
      <c r="AD711" s="654" t="s">
        <v>674</v>
      </c>
      <c r="AE711" s="684"/>
      <c r="AF711" s="684"/>
      <c r="AG711" s="709" t="s">
        <v>685</v>
      </c>
      <c r="AH711" s="719"/>
      <c r="AI711" s="719"/>
      <c r="AJ711" s="719"/>
      <c r="AK711" s="719"/>
      <c r="AL711" s="719"/>
      <c r="AM711" s="719"/>
      <c r="AN711" s="719"/>
      <c r="AO711" s="719"/>
      <c r="AP711" s="719"/>
      <c r="AQ711" s="719"/>
      <c r="AR711" s="719"/>
      <c r="AS711" s="719"/>
      <c r="AT711" s="719"/>
      <c r="AU711" s="719"/>
      <c r="AV711" s="719"/>
      <c r="AW711" s="719"/>
      <c r="AX711" s="845"/>
    </row>
    <row r="712" spans="1:50" ht="26.25" customHeight="1">
      <c r="A712" s="46"/>
      <c r="B712" s="116"/>
      <c r="C712" s="155" t="s">
        <v>355</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3"/>
      <c r="AD712" s="655" t="s">
        <v>514</v>
      </c>
      <c r="AE712" s="685"/>
      <c r="AF712" s="685"/>
      <c r="AG712" s="711"/>
      <c r="AH712" s="721"/>
      <c r="AI712" s="721"/>
      <c r="AJ712" s="721"/>
      <c r="AK712" s="721"/>
      <c r="AL712" s="721"/>
      <c r="AM712" s="721"/>
      <c r="AN712" s="721"/>
      <c r="AO712" s="721"/>
      <c r="AP712" s="721"/>
      <c r="AQ712" s="721"/>
      <c r="AR712" s="721"/>
      <c r="AS712" s="721"/>
      <c r="AT712" s="721"/>
      <c r="AU712" s="721"/>
      <c r="AV712" s="721"/>
      <c r="AW712" s="721"/>
      <c r="AX712" s="847"/>
    </row>
    <row r="713" spans="1:50" ht="26.25" customHeight="1">
      <c r="A713" s="46"/>
      <c r="B713" s="116"/>
      <c r="C713" s="156" t="s">
        <v>365</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4"/>
      <c r="AD713" s="654" t="s">
        <v>674</v>
      </c>
      <c r="AE713" s="684"/>
      <c r="AF713" s="701"/>
      <c r="AG713" s="709" t="s">
        <v>686</v>
      </c>
      <c r="AH713" s="719"/>
      <c r="AI713" s="719"/>
      <c r="AJ713" s="719"/>
      <c r="AK713" s="719"/>
      <c r="AL713" s="719"/>
      <c r="AM713" s="719"/>
      <c r="AN713" s="719"/>
      <c r="AO713" s="719"/>
      <c r="AP713" s="719"/>
      <c r="AQ713" s="719"/>
      <c r="AR713" s="719"/>
      <c r="AS713" s="719"/>
      <c r="AT713" s="719"/>
      <c r="AU713" s="719"/>
      <c r="AV713" s="719"/>
      <c r="AW713" s="719"/>
      <c r="AX713" s="845"/>
    </row>
    <row r="714" spans="1:50" ht="26.25" customHeight="1">
      <c r="A714" s="47"/>
      <c r="B714" s="117"/>
      <c r="C714" s="157" t="s">
        <v>309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5"/>
      <c r="AD714" s="659" t="s">
        <v>674</v>
      </c>
      <c r="AE714" s="689"/>
      <c r="AF714" s="702"/>
      <c r="AG714" s="712" t="s">
        <v>455</v>
      </c>
      <c r="AH714" s="722"/>
      <c r="AI714" s="722"/>
      <c r="AJ714" s="722"/>
      <c r="AK714" s="722"/>
      <c r="AL714" s="722"/>
      <c r="AM714" s="722"/>
      <c r="AN714" s="722"/>
      <c r="AO714" s="722"/>
      <c r="AP714" s="722"/>
      <c r="AQ714" s="722"/>
      <c r="AR714" s="722"/>
      <c r="AS714" s="722"/>
      <c r="AT714" s="722"/>
      <c r="AU714" s="722"/>
      <c r="AV714" s="722"/>
      <c r="AW714" s="722"/>
      <c r="AX714" s="848"/>
    </row>
    <row r="715" spans="1:50" ht="38.25" customHeight="1">
      <c r="A715" s="45" t="s">
        <v>114</v>
      </c>
      <c r="B715" s="118"/>
      <c r="C715" s="158" t="s">
        <v>415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6"/>
      <c r="AD715" s="658" t="s">
        <v>674</v>
      </c>
      <c r="AE715" s="688"/>
      <c r="AF715" s="703"/>
      <c r="AG715" s="710" t="s">
        <v>687</v>
      </c>
      <c r="AH715" s="720"/>
      <c r="AI715" s="720"/>
      <c r="AJ715" s="720"/>
      <c r="AK715" s="720"/>
      <c r="AL715" s="720"/>
      <c r="AM715" s="720"/>
      <c r="AN715" s="720"/>
      <c r="AO715" s="720"/>
      <c r="AP715" s="720"/>
      <c r="AQ715" s="720"/>
      <c r="AR715" s="720"/>
      <c r="AS715" s="720"/>
      <c r="AT715" s="720"/>
      <c r="AU715" s="720"/>
      <c r="AV715" s="720"/>
      <c r="AW715" s="720"/>
      <c r="AX715" s="846"/>
    </row>
    <row r="716" spans="1:50" ht="35.25" customHeight="1">
      <c r="A716" s="46"/>
      <c r="B716" s="116"/>
      <c r="C716" s="159" t="s">
        <v>123</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7"/>
      <c r="AD716" s="660" t="s">
        <v>674</v>
      </c>
      <c r="AE716" s="690"/>
      <c r="AF716" s="690"/>
      <c r="AG716" s="709" t="s">
        <v>455</v>
      </c>
      <c r="AH716" s="719"/>
      <c r="AI716" s="719"/>
      <c r="AJ716" s="719"/>
      <c r="AK716" s="719"/>
      <c r="AL716" s="719"/>
      <c r="AM716" s="719"/>
      <c r="AN716" s="719"/>
      <c r="AO716" s="719"/>
      <c r="AP716" s="719"/>
      <c r="AQ716" s="719"/>
      <c r="AR716" s="719"/>
      <c r="AS716" s="719"/>
      <c r="AT716" s="719"/>
      <c r="AU716" s="719"/>
      <c r="AV716" s="719"/>
      <c r="AW716" s="719"/>
      <c r="AX716" s="845"/>
    </row>
    <row r="717" spans="1:50" ht="27" customHeight="1">
      <c r="A717" s="46"/>
      <c r="B717" s="116"/>
      <c r="C717" s="155" t="s">
        <v>333</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4" t="s">
        <v>674</v>
      </c>
      <c r="AE717" s="684"/>
      <c r="AF717" s="684"/>
      <c r="AG717" s="709" t="s">
        <v>594</v>
      </c>
      <c r="AH717" s="719"/>
      <c r="AI717" s="719"/>
      <c r="AJ717" s="719"/>
      <c r="AK717" s="719"/>
      <c r="AL717" s="719"/>
      <c r="AM717" s="719"/>
      <c r="AN717" s="719"/>
      <c r="AO717" s="719"/>
      <c r="AP717" s="719"/>
      <c r="AQ717" s="719"/>
      <c r="AR717" s="719"/>
      <c r="AS717" s="719"/>
      <c r="AT717" s="719"/>
      <c r="AU717" s="719"/>
      <c r="AV717" s="719"/>
      <c r="AW717" s="719"/>
      <c r="AX717" s="845"/>
    </row>
    <row r="718" spans="1:50" ht="45.75" customHeight="1">
      <c r="A718" s="47"/>
      <c r="B718" s="117"/>
      <c r="C718" s="155" t="s">
        <v>120</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4" t="s">
        <v>674</v>
      </c>
      <c r="AE718" s="684"/>
      <c r="AF718" s="684"/>
      <c r="AG718" s="194" t="s">
        <v>688</v>
      </c>
      <c r="AH718" s="241"/>
      <c r="AI718" s="241"/>
      <c r="AJ718" s="241"/>
      <c r="AK718" s="241"/>
      <c r="AL718" s="241"/>
      <c r="AM718" s="241"/>
      <c r="AN718" s="241"/>
      <c r="AO718" s="241"/>
      <c r="AP718" s="241"/>
      <c r="AQ718" s="241"/>
      <c r="AR718" s="241"/>
      <c r="AS718" s="241"/>
      <c r="AT718" s="241"/>
      <c r="AU718" s="241"/>
      <c r="AV718" s="241"/>
      <c r="AW718" s="241"/>
      <c r="AX718" s="835"/>
    </row>
    <row r="719" spans="1:50" ht="41.25" customHeight="1">
      <c r="A719" s="48" t="s">
        <v>67</v>
      </c>
      <c r="B719" s="119"/>
      <c r="C719" s="160" t="s">
        <v>259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8" t="s">
        <v>514</v>
      </c>
      <c r="AE719" s="688"/>
      <c r="AF719" s="688"/>
      <c r="AG719" s="191" t="s">
        <v>528</v>
      </c>
      <c r="AH719" s="238"/>
      <c r="AI719" s="238"/>
      <c r="AJ719" s="238"/>
      <c r="AK719" s="238"/>
      <c r="AL719" s="238"/>
      <c r="AM719" s="238"/>
      <c r="AN719" s="238"/>
      <c r="AO719" s="238"/>
      <c r="AP719" s="238"/>
      <c r="AQ719" s="238"/>
      <c r="AR719" s="238"/>
      <c r="AS719" s="238"/>
      <c r="AT719" s="238"/>
      <c r="AU719" s="238"/>
      <c r="AV719" s="238"/>
      <c r="AW719" s="238"/>
      <c r="AX719" s="834"/>
    </row>
    <row r="720" spans="1:50" ht="19.7" customHeight="1">
      <c r="A720" s="49"/>
      <c r="B720" s="120"/>
      <c r="C720" s="161" t="s">
        <v>274</v>
      </c>
      <c r="D720" s="184"/>
      <c r="E720" s="184"/>
      <c r="F720" s="246"/>
      <c r="G720" s="312" t="s">
        <v>58</v>
      </c>
      <c r="H720" s="184"/>
      <c r="I720" s="184"/>
      <c r="J720" s="184"/>
      <c r="K720" s="184"/>
      <c r="L720" s="184"/>
      <c r="M720" s="184"/>
      <c r="N720" s="312" t="s">
        <v>287</v>
      </c>
      <c r="O720" s="184"/>
      <c r="P720" s="184"/>
      <c r="Q720" s="184"/>
      <c r="R720" s="184"/>
      <c r="S720" s="184"/>
      <c r="T720" s="184"/>
      <c r="U720" s="184"/>
      <c r="V720" s="184"/>
      <c r="W720" s="184"/>
      <c r="X720" s="184"/>
      <c r="Y720" s="184"/>
      <c r="Z720" s="184"/>
      <c r="AA720" s="184"/>
      <c r="AB720" s="184"/>
      <c r="AC720" s="184"/>
      <c r="AD720" s="184"/>
      <c r="AE720" s="184"/>
      <c r="AF720" s="704"/>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t="s">
        <v>284</v>
      </c>
      <c r="D721" s="185"/>
      <c r="E721" s="185"/>
      <c r="F721" s="247"/>
      <c r="G721" s="313"/>
      <c r="H721" s="356"/>
      <c r="I721" s="371" t="str">
        <f>IF(OR(G721="　",G721=""),"","-")</f>
        <v/>
      </c>
      <c r="J721" s="378"/>
      <c r="K721" s="378"/>
      <c r="L721" s="371" t="str">
        <f>IF(M721="","","-")</f>
        <v/>
      </c>
      <c r="M721" s="391"/>
      <c r="N721" s="397" t="s">
        <v>689</v>
      </c>
      <c r="O721" s="423"/>
      <c r="P721" s="423"/>
      <c r="Q721" s="423"/>
      <c r="R721" s="423"/>
      <c r="S721" s="423"/>
      <c r="T721" s="423"/>
      <c r="U721" s="423"/>
      <c r="V721" s="423"/>
      <c r="W721" s="423"/>
      <c r="X721" s="423"/>
      <c r="Y721" s="423"/>
      <c r="Z721" s="423"/>
      <c r="AA721" s="423"/>
      <c r="AB721" s="423"/>
      <c r="AC721" s="423"/>
      <c r="AD721" s="423"/>
      <c r="AE721" s="423"/>
      <c r="AF721" s="705"/>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5"/>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5"/>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5"/>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6"/>
      <c r="AG725" s="194"/>
      <c r="AH725" s="241"/>
      <c r="AI725" s="241"/>
      <c r="AJ725" s="241"/>
      <c r="AK725" s="241"/>
      <c r="AL725" s="241"/>
      <c r="AM725" s="241"/>
      <c r="AN725" s="241"/>
      <c r="AO725" s="241"/>
      <c r="AP725" s="241"/>
      <c r="AQ725" s="241"/>
      <c r="AR725" s="241"/>
      <c r="AS725" s="241"/>
      <c r="AT725" s="241"/>
      <c r="AU725" s="241"/>
      <c r="AV725" s="241"/>
      <c r="AW725" s="241"/>
      <c r="AX725" s="835"/>
    </row>
    <row r="726" spans="1:50" ht="76.5" customHeight="1">
      <c r="A726" s="45" t="s">
        <v>116</v>
      </c>
      <c r="B726" s="122"/>
      <c r="C726" s="163" t="s">
        <v>132</v>
      </c>
      <c r="D726" s="103"/>
      <c r="E726" s="103"/>
      <c r="F726" s="248"/>
      <c r="G726" s="315" t="s">
        <v>353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67.5" customHeight="1">
      <c r="A727" s="51"/>
      <c r="B727" s="123"/>
      <c r="C727" s="164" t="s">
        <v>136</v>
      </c>
      <c r="D727" s="186"/>
      <c r="E727" s="186"/>
      <c r="F727" s="249"/>
      <c r="G727" s="316" t="s">
        <v>659</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102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7.5" customHeight="1">
      <c r="A729" s="53" t="s">
        <v>158</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78</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t="s">
        <v>215</v>
      </c>
      <c r="B731" s="127"/>
      <c r="C731" s="127"/>
      <c r="D731" s="127"/>
      <c r="E731" s="199"/>
      <c r="F731" s="250" t="s">
        <v>718</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125</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6" customHeight="1">
      <c r="A733" s="55" t="s">
        <v>254</v>
      </c>
      <c r="B733" s="127"/>
      <c r="C733" s="127"/>
      <c r="D733" s="127"/>
      <c r="E733" s="199"/>
      <c r="F733" s="250" t="s">
        <v>536</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82.5" customHeight="1">
      <c r="A735" s="57" t="s">
        <v>93</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429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646</v>
      </c>
      <c r="B737" s="131"/>
      <c r="C737" s="131"/>
      <c r="D737" s="187"/>
      <c r="E737" s="200" t="s">
        <v>690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6"/>
      <c r="AY737" s="869"/>
    </row>
    <row r="738" spans="1:51" ht="24.75" customHeight="1">
      <c r="A738" s="60" t="s">
        <v>234</v>
      </c>
      <c r="B738" s="60"/>
      <c r="C738" s="60"/>
      <c r="D738" s="60"/>
      <c r="E738" s="200" t="s">
        <v>83</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6"/>
    </row>
    <row r="739" spans="1:51" ht="24.75" customHeight="1">
      <c r="A739" s="60" t="s">
        <v>456</v>
      </c>
      <c r="B739" s="60"/>
      <c r="C739" s="60"/>
      <c r="D739" s="60"/>
      <c r="E739" s="200" t="s">
        <v>83</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6"/>
    </row>
    <row r="740" spans="1:51" ht="24.75" customHeight="1">
      <c r="A740" s="60" t="s">
        <v>452</v>
      </c>
      <c r="B740" s="60"/>
      <c r="C740" s="60"/>
      <c r="D740" s="60"/>
      <c r="E740" s="200" t="s">
        <v>310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6"/>
    </row>
    <row r="741" spans="1:51" ht="24.75" customHeight="1">
      <c r="A741" s="60" t="s">
        <v>179</v>
      </c>
      <c r="B741" s="60"/>
      <c r="C741" s="60"/>
      <c r="D741" s="60"/>
      <c r="E741" s="200" t="s">
        <v>105</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6"/>
    </row>
    <row r="742" spans="1:51" ht="24.75" customHeight="1">
      <c r="A742" s="60" t="s">
        <v>451</v>
      </c>
      <c r="B742" s="60"/>
      <c r="C742" s="60"/>
      <c r="D742" s="60"/>
      <c r="E742" s="200" t="s">
        <v>96</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6"/>
    </row>
    <row r="743" spans="1:51" ht="24.75" customHeight="1">
      <c r="A743" s="60" t="s">
        <v>201</v>
      </c>
      <c r="B743" s="60"/>
      <c r="C743" s="60"/>
      <c r="D743" s="60"/>
      <c r="E743" s="200" t="s">
        <v>681</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6"/>
    </row>
    <row r="744" spans="1:51" ht="24.75" customHeight="1">
      <c r="A744" s="60" t="s">
        <v>183</v>
      </c>
      <c r="B744" s="60"/>
      <c r="C744" s="60"/>
      <c r="D744" s="60"/>
      <c r="E744" s="200" t="s">
        <v>107</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6"/>
    </row>
    <row r="745" spans="1:51" ht="24.75" customHeight="1">
      <c r="A745" s="60" t="s">
        <v>439</v>
      </c>
      <c r="B745" s="60"/>
      <c r="C745" s="60"/>
      <c r="D745" s="60"/>
      <c r="E745" s="201" t="s">
        <v>691</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6"/>
    </row>
    <row r="746" spans="1:51" ht="24.75" customHeight="1">
      <c r="A746" s="60" t="s">
        <v>231</v>
      </c>
      <c r="B746" s="60"/>
      <c r="C746" s="60"/>
      <c r="D746" s="60"/>
      <c r="E746" s="202" t="s">
        <v>284</v>
      </c>
      <c r="F746" s="253"/>
      <c r="G746" s="253"/>
      <c r="H746" s="358" t="str">
        <f>IF(E746="","","-")</f>
        <v>-</v>
      </c>
      <c r="I746" s="253"/>
      <c r="J746" s="253"/>
      <c r="K746" s="358" t="str">
        <f>IF(I746="","","-")</f>
        <v/>
      </c>
      <c r="L746" s="384">
        <v>411</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7"/>
    </row>
    <row r="747" spans="1:51" ht="24.75" customHeight="1">
      <c r="A747" s="60" t="s">
        <v>526</v>
      </c>
      <c r="B747" s="60"/>
      <c r="C747" s="60"/>
      <c r="D747" s="60"/>
      <c r="E747" s="202" t="s">
        <v>284</v>
      </c>
      <c r="F747" s="253"/>
      <c r="G747" s="253"/>
      <c r="H747" s="358" t="str">
        <f>IF(E747="","","-")</f>
        <v>-</v>
      </c>
      <c r="I747" s="253"/>
      <c r="J747" s="253"/>
      <c r="K747" s="358" t="str">
        <f>IF(I747="","","-")</f>
        <v/>
      </c>
      <c r="L747" s="384">
        <v>466</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7"/>
    </row>
    <row r="748" spans="1:51">
      <c r="A748" s="11" t="s">
        <v>448</v>
      </c>
      <c r="B748" s="79"/>
      <c r="C748" s="79"/>
      <c r="D748" s="79"/>
      <c r="E748" s="79"/>
      <c r="F748" s="208"/>
      <c r="G748" s="317" t="s">
        <v>671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8"/>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8"/>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8"/>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8"/>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8"/>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8"/>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8"/>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8"/>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8"/>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8"/>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8"/>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8"/>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8"/>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8"/>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8"/>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8"/>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8"/>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8"/>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8"/>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8"/>
    </row>
    <row r="768" spans="1:50" ht="64.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8"/>
    </row>
    <row r="769" spans="1:50" ht="22.5"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8"/>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8"/>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8"/>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8"/>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8"/>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8"/>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8"/>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8"/>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8"/>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8"/>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8"/>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8"/>
    </row>
    <row r="786" spans="1:51" ht="28.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9"/>
    </row>
    <row r="787" spans="1:51" ht="24.75" customHeight="1">
      <c r="A787" s="62" t="s">
        <v>182</v>
      </c>
      <c r="B787" s="133"/>
      <c r="C787" s="133"/>
      <c r="D787" s="133"/>
      <c r="E787" s="133"/>
      <c r="F787" s="255"/>
      <c r="G787" s="320" t="s">
        <v>692</v>
      </c>
      <c r="H787" s="361"/>
      <c r="I787" s="361"/>
      <c r="J787" s="361"/>
      <c r="K787" s="361"/>
      <c r="L787" s="361"/>
      <c r="M787" s="361"/>
      <c r="N787" s="361"/>
      <c r="O787" s="361"/>
      <c r="P787" s="361"/>
      <c r="Q787" s="361"/>
      <c r="R787" s="361"/>
      <c r="S787" s="361"/>
      <c r="T787" s="361"/>
      <c r="U787" s="361"/>
      <c r="V787" s="361"/>
      <c r="W787" s="361"/>
      <c r="X787" s="361"/>
      <c r="Y787" s="361"/>
      <c r="Z787" s="361"/>
      <c r="AA787" s="361"/>
      <c r="AB787" s="610"/>
      <c r="AC787" s="320" t="s">
        <v>700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0"/>
    </row>
    <row r="788" spans="1:51" ht="24.75" customHeight="1">
      <c r="A788" s="36"/>
      <c r="B788" s="134"/>
      <c r="C788" s="134"/>
      <c r="D788" s="134"/>
      <c r="E788" s="134"/>
      <c r="F788" s="256"/>
      <c r="G788" s="163" t="s">
        <v>66</v>
      </c>
      <c r="H788" s="103"/>
      <c r="I788" s="103"/>
      <c r="J788" s="103"/>
      <c r="K788" s="103"/>
      <c r="L788" s="385" t="s">
        <v>68</v>
      </c>
      <c r="M788" s="103"/>
      <c r="N788" s="103"/>
      <c r="O788" s="103"/>
      <c r="P788" s="103"/>
      <c r="Q788" s="103"/>
      <c r="R788" s="103"/>
      <c r="S788" s="103"/>
      <c r="T788" s="103"/>
      <c r="U788" s="103"/>
      <c r="V788" s="103"/>
      <c r="W788" s="103"/>
      <c r="X788" s="248"/>
      <c r="Y788" s="525" t="s">
        <v>73</v>
      </c>
      <c r="Z788" s="549"/>
      <c r="AA788" s="549"/>
      <c r="AB788" s="611"/>
      <c r="AC788" s="163" t="s">
        <v>66</v>
      </c>
      <c r="AD788" s="103"/>
      <c r="AE788" s="103"/>
      <c r="AF788" s="103"/>
      <c r="AG788" s="103"/>
      <c r="AH788" s="385" t="s">
        <v>68</v>
      </c>
      <c r="AI788" s="103"/>
      <c r="AJ788" s="103"/>
      <c r="AK788" s="103"/>
      <c r="AL788" s="103"/>
      <c r="AM788" s="103"/>
      <c r="AN788" s="103"/>
      <c r="AO788" s="103"/>
      <c r="AP788" s="103"/>
      <c r="AQ788" s="103"/>
      <c r="AR788" s="103"/>
      <c r="AS788" s="103"/>
      <c r="AT788" s="248"/>
      <c r="AU788" s="525" t="s">
        <v>73</v>
      </c>
      <c r="AV788" s="549"/>
      <c r="AW788" s="549"/>
      <c r="AX788" s="861"/>
    </row>
    <row r="789" spans="1:51" ht="45" customHeight="1">
      <c r="A789" s="36"/>
      <c r="B789" s="134"/>
      <c r="C789" s="134"/>
      <c r="D789" s="134"/>
      <c r="E789" s="134"/>
      <c r="F789" s="256"/>
      <c r="G789" s="321" t="s">
        <v>693</v>
      </c>
      <c r="H789" s="362"/>
      <c r="I789" s="362"/>
      <c r="J789" s="362"/>
      <c r="K789" s="382"/>
      <c r="L789" s="386" t="s">
        <v>675</v>
      </c>
      <c r="M789" s="393"/>
      <c r="N789" s="393"/>
      <c r="O789" s="393"/>
      <c r="P789" s="393"/>
      <c r="Q789" s="393"/>
      <c r="R789" s="393"/>
      <c r="S789" s="393"/>
      <c r="T789" s="393"/>
      <c r="U789" s="393"/>
      <c r="V789" s="393"/>
      <c r="W789" s="393"/>
      <c r="X789" s="497"/>
      <c r="Y789" s="526">
        <v>2474</v>
      </c>
      <c r="Z789" s="550"/>
      <c r="AA789" s="550"/>
      <c r="AB789" s="612"/>
      <c r="AC789" s="321" t="s">
        <v>693</v>
      </c>
      <c r="AD789" s="362"/>
      <c r="AE789" s="362"/>
      <c r="AF789" s="362"/>
      <c r="AG789" s="382"/>
      <c r="AH789" s="386" t="s">
        <v>558</v>
      </c>
      <c r="AI789" s="393"/>
      <c r="AJ789" s="393"/>
      <c r="AK789" s="393"/>
      <c r="AL789" s="393"/>
      <c r="AM789" s="393"/>
      <c r="AN789" s="393"/>
      <c r="AO789" s="393"/>
      <c r="AP789" s="393"/>
      <c r="AQ789" s="393"/>
      <c r="AR789" s="393"/>
      <c r="AS789" s="393"/>
      <c r="AT789" s="497"/>
      <c r="AU789" s="526">
        <v>6</v>
      </c>
      <c r="AV789" s="550"/>
      <c r="AW789" s="550"/>
      <c r="AX789" s="862"/>
    </row>
    <row r="790" spans="1:5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3"/>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3"/>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3"/>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3"/>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3"/>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3"/>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3"/>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3"/>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3"/>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3"/>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3"/>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3"/>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3"/>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3"/>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3"/>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3"/>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3"/>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3"/>
    </row>
    <row r="799" spans="1:51" ht="24.75" customHeight="1">
      <c r="A799" s="36"/>
      <c r="B799" s="134"/>
      <c r="C799" s="134"/>
      <c r="D799" s="134"/>
      <c r="E799" s="134"/>
      <c r="F799" s="256"/>
      <c r="G799" s="323" t="s">
        <v>74</v>
      </c>
      <c r="H799" s="364"/>
      <c r="I799" s="364"/>
      <c r="J799" s="364"/>
      <c r="K799" s="364"/>
      <c r="L799" s="388"/>
      <c r="M799" s="395"/>
      <c r="N799" s="395"/>
      <c r="O799" s="395"/>
      <c r="P799" s="395"/>
      <c r="Q799" s="395"/>
      <c r="R799" s="395"/>
      <c r="S799" s="395"/>
      <c r="T799" s="395"/>
      <c r="U799" s="395"/>
      <c r="V799" s="395"/>
      <c r="W799" s="395"/>
      <c r="X799" s="499"/>
      <c r="Y799" s="528">
        <f>SUM(Y789:AB798)</f>
        <v>2474</v>
      </c>
      <c r="Z799" s="552"/>
      <c r="AA799" s="552"/>
      <c r="AB799" s="614"/>
      <c r="AC799" s="323" t="s">
        <v>74</v>
      </c>
      <c r="AD799" s="364"/>
      <c r="AE799" s="364"/>
      <c r="AF799" s="364"/>
      <c r="AG799" s="364"/>
      <c r="AH799" s="388"/>
      <c r="AI799" s="395"/>
      <c r="AJ799" s="395"/>
      <c r="AK799" s="395"/>
      <c r="AL799" s="395"/>
      <c r="AM799" s="395"/>
      <c r="AN799" s="395"/>
      <c r="AO799" s="395"/>
      <c r="AP799" s="395"/>
      <c r="AQ799" s="395"/>
      <c r="AR799" s="395"/>
      <c r="AS799" s="395"/>
      <c r="AT799" s="499"/>
      <c r="AU799" s="528">
        <f>SUM(AU789:AX798)</f>
        <v>6</v>
      </c>
      <c r="AV799" s="552"/>
      <c r="AW799" s="552"/>
      <c r="AX799" s="864"/>
    </row>
    <row r="800" spans="1:51" ht="24.75" customHeight="1">
      <c r="A800" s="36"/>
      <c r="B800" s="134"/>
      <c r="C800" s="134"/>
      <c r="D800" s="134"/>
      <c r="E800" s="134"/>
      <c r="F800" s="256"/>
      <c r="G800" s="320" t="s">
        <v>698</v>
      </c>
      <c r="H800" s="361"/>
      <c r="I800" s="361"/>
      <c r="J800" s="361"/>
      <c r="K800" s="361"/>
      <c r="L800" s="361"/>
      <c r="M800" s="361"/>
      <c r="N800" s="361"/>
      <c r="O800" s="361"/>
      <c r="P800" s="361"/>
      <c r="Q800" s="361"/>
      <c r="R800" s="361"/>
      <c r="S800" s="361"/>
      <c r="T800" s="361"/>
      <c r="U800" s="361"/>
      <c r="V800" s="361"/>
      <c r="W800" s="361"/>
      <c r="X800" s="361"/>
      <c r="Y800" s="361"/>
      <c r="Z800" s="361"/>
      <c r="AA800" s="361"/>
      <c r="AB800" s="610"/>
      <c r="AC800" s="320" t="s">
        <v>699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0"/>
      <c r="AY800">
        <f>COUNTA($G$802,$AC$802)</f>
        <v>2</v>
      </c>
    </row>
    <row r="801" spans="1:51" ht="24.75" customHeight="1">
      <c r="A801" s="36"/>
      <c r="B801" s="134"/>
      <c r="C801" s="134"/>
      <c r="D801" s="134"/>
      <c r="E801" s="134"/>
      <c r="F801" s="256"/>
      <c r="G801" s="163" t="s">
        <v>66</v>
      </c>
      <c r="H801" s="103"/>
      <c r="I801" s="103"/>
      <c r="J801" s="103"/>
      <c r="K801" s="103"/>
      <c r="L801" s="385" t="s">
        <v>68</v>
      </c>
      <c r="M801" s="103"/>
      <c r="N801" s="103"/>
      <c r="O801" s="103"/>
      <c r="P801" s="103"/>
      <c r="Q801" s="103"/>
      <c r="R801" s="103"/>
      <c r="S801" s="103"/>
      <c r="T801" s="103"/>
      <c r="U801" s="103"/>
      <c r="V801" s="103"/>
      <c r="W801" s="103"/>
      <c r="X801" s="248"/>
      <c r="Y801" s="525" t="s">
        <v>73</v>
      </c>
      <c r="Z801" s="549"/>
      <c r="AA801" s="549"/>
      <c r="AB801" s="611"/>
      <c r="AC801" s="163" t="s">
        <v>66</v>
      </c>
      <c r="AD801" s="103"/>
      <c r="AE801" s="103"/>
      <c r="AF801" s="103"/>
      <c r="AG801" s="103"/>
      <c r="AH801" s="385" t="s">
        <v>68</v>
      </c>
      <c r="AI801" s="103"/>
      <c r="AJ801" s="103"/>
      <c r="AK801" s="103"/>
      <c r="AL801" s="103"/>
      <c r="AM801" s="103"/>
      <c r="AN801" s="103"/>
      <c r="AO801" s="103"/>
      <c r="AP801" s="103"/>
      <c r="AQ801" s="103"/>
      <c r="AR801" s="103"/>
      <c r="AS801" s="103"/>
      <c r="AT801" s="248"/>
      <c r="AU801" s="525" t="s">
        <v>73</v>
      </c>
      <c r="AV801" s="549"/>
      <c r="AW801" s="549"/>
      <c r="AX801" s="861"/>
      <c r="AY801">
        <f t="shared" ref="AY801:AY812" si="31">$AY$800</f>
        <v>2</v>
      </c>
    </row>
    <row r="802" spans="1:51" ht="24.75" customHeight="1">
      <c r="A802" s="36"/>
      <c r="B802" s="134"/>
      <c r="C802" s="134"/>
      <c r="D802" s="134"/>
      <c r="E802" s="134"/>
      <c r="F802" s="256"/>
      <c r="G802" s="321" t="s">
        <v>697</v>
      </c>
      <c r="H802" s="362"/>
      <c r="I802" s="362"/>
      <c r="J802" s="362"/>
      <c r="K802" s="382"/>
      <c r="L802" s="386" t="s">
        <v>344</v>
      </c>
      <c r="M802" s="393"/>
      <c r="N802" s="393"/>
      <c r="O802" s="393"/>
      <c r="P802" s="393"/>
      <c r="Q802" s="393"/>
      <c r="R802" s="393"/>
      <c r="S802" s="393"/>
      <c r="T802" s="393"/>
      <c r="U802" s="393"/>
      <c r="V802" s="393"/>
      <c r="W802" s="393"/>
      <c r="X802" s="497"/>
      <c r="Y802" s="526">
        <v>13</v>
      </c>
      <c r="Z802" s="550"/>
      <c r="AA802" s="550"/>
      <c r="AB802" s="612"/>
      <c r="AC802" s="321" t="s">
        <v>697</v>
      </c>
      <c r="AD802" s="362"/>
      <c r="AE802" s="362"/>
      <c r="AF802" s="362"/>
      <c r="AG802" s="382"/>
      <c r="AH802" s="386" t="s">
        <v>627</v>
      </c>
      <c r="AI802" s="393"/>
      <c r="AJ802" s="393"/>
      <c r="AK802" s="393"/>
      <c r="AL802" s="393"/>
      <c r="AM802" s="393"/>
      <c r="AN802" s="393"/>
      <c r="AO802" s="393"/>
      <c r="AP802" s="393"/>
      <c r="AQ802" s="393"/>
      <c r="AR802" s="393"/>
      <c r="AS802" s="393"/>
      <c r="AT802" s="497"/>
      <c r="AU802" s="526">
        <v>7</v>
      </c>
      <c r="AV802" s="550"/>
      <c r="AW802" s="550"/>
      <c r="AX802" s="862"/>
      <c r="AY802">
        <f t="shared" si="31"/>
        <v>2</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3"/>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3"/>
      <c r="AY803">
        <f t="shared" si="31"/>
        <v>2</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3"/>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3"/>
      <c r="AY804">
        <f t="shared" si="31"/>
        <v>2</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3"/>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3"/>
      <c r="AY805">
        <f t="shared" si="31"/>
        <v>2</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3"/>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3"/>
      <c r="AY806">
        <f t="shared" si="31"/>
        <v>2</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3"/>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3"/>
      <c r="AY807">
        <f t="shared" si="31"/>
        <v>2</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3"/>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3"/>
      <c r="AY808">
        <f t="shared" si="31"/>
        <v>2</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3"/>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3"/>
      <c r="AY809">
        <f t="shared" si="31"/>
        <v>2</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3"/>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3"/>
      <c r="AY810">
        <f t="shared" si="31"/>
        <v>2</v>
      </c>
    </row>
    <row r="811" spans="1:5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3"/>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3"/>
      <c r="AY811">
        <f t="shared" si="31"/>
        <v>2</v>
      </c>
    </row>
    <row r="812" spans="1:51" ht="24.75" customHeight="1">
      <c r="A812" s="36"/>
      <c r="B812" s="134"/>
      <c r="C812" s="134"/>
      <c r="D812" s="134"/>
      <c r="E812" s="134"/>
      <c r="F812" s="256"/>
      <c r="G812" s="323" t="s">
        <v>74</v>
      </c>
      <c r="H812" s="364"/>
      <c r="I812" s="364"/>
      <c r="J812" s="364"/>
      <c r="K812" s="364"/>
      <c r="L812" s="388"/>
      <c r="M812" s="395"/>
      <c r="N812" s="395"/>
      <c r="O812" s="395"/>
      <c r="P812" s="395"/>
      <c r="Q812" s="395"/>
      <c r="R812" s="395"/>
      <c r="S812" s="395"/>
      <c r="T812" s="395"/>
      <c r="U812" s="395"/>
      <c r="V812" s="395"/>
      <c r="W812" s="395"/>
      <c r="X812" s="499"/>
      <c r="Y812" s="528">
        <f>SUM(Y802:AB811)</f>
        <v>13</v>
      </c>
      <c r="Z812" s="552"/>
      <c r="AA812" s="552"/>
      <c r="AB812" s="614"/>
      <c r="AC812" s="323" t="s">
        <v>74</v>
      </c>
      <c r="AD812" s="364"/>
      <c r="AE812" s="364"/>
      <c r="AF812" s="364"/>
      <c r="AG812" s="364"/>
      <c r="AH812" s="388"/>
      <c r="AI812" s="395"/>
      <c r="AJ812" s="395"/>
      <c r="AK812" s="395"/>
      <c r="AL812" s="395"/>
      <c r="AM812" s="395"/>
      <c r="AN812" s="395"/>
      <c r="AO812" s="395"/>
      <c r="AP812" s="395"/>
      <c r="AQ812" s="395"/>
      <c r="AR812" s="395"/>
      <c r="AS812" s="395"/>
      <c r="AT812" s="499"/>
      <c r="AU812" s="528">
        <f>SUM(AU802:AX811)</f>
        <v>7</v>
      </c>
      <c r="AV812" s="552"/>
      <c r="AW812" s="552"/>
      <c r="AX812" s="864"/>
      <c r="AY812">
        <f t="shared" si="31"/>
        <v>2</v>
      </c>
    </row>
    <row r="813" spans="1:51" ht="24.75" customHeight="1">
      <c r="A813" s="36"/>
      <c r="B813" s="134"/>
      <c r="C813" s="134"/>
      <c r="D813" s="134"/>
      <c r="E813" s="134"/>
      <c r="F813" s="256"/>
      <c r="G813" s="320" t="s">
        <v>702</v>
      </c>
      <c r="H813" s="361"/>
      <c r="I813" s="361"/>
      <c r="J813" s="361"/>
      <c r="K813" s="361"/>
      <c r="L813" s="361"/>
      <c r="M813" s="361"/>
      <c r="N813" s="361"/>
      <c r="O813" s="361"/>
      <c r="P813" s="361"/>
      <c r="Q813" s="361"/>
      <c r="R813" s="361"/>
      <c r="S813" s="361"/>
      <c r="T813" s="361"/>
      <c r="U813" s="361"/>
      <c r="V813" s="361"/>
      <c r="W813" s="361"/>
      <c r="X813" s="361"/>
      <c r="Y813" s="361"/>
      <c r="Z813" s="361"/>
      <c r="AA813" s="361"/>
      <c r="AB813" s="610"/>
      <c r="AC813" s="320" t="s">
        <v>90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0"/>
      <c r="AY813">
        <f>COUNTA($G$815,$AC$815)</f>
        <v>2</v>
      </c>
    </row>
    <row r="814" spans="1:51" ht="24.75" customHeight="1">
      <c r="A814" s="36"/>
      <c r="B814" s="134"/>
      <c r="C814" s="134"/>
      <c r="D814" s="134"/>
      <c r="E814" s="134"/>
      <c r="F814" s="256"/>
      <c r="G814" s="163" t="s">
        <v>66</v>
      </c>
      <c r="H814" s="103"/>
      <c r="I814" s="103"/>
      <c r="J814" s="103"/>
      <c r="K814" s="103"/>
      <c r="L814" s="385" t="s">
        <v>68</v>
      </c>
      <c r="M814" s="103"/>
      <c r="N814" s="103"/>
      <c r="O814" s="103"/>
      <c r="P814" s="103"/>
      <c r="Q814" s="103"/>
      <c r="R814" s="103"/>
      <c r="S814" s="103"/>
      <c r="T814" s="103"/>
      <c r="U814" s="103"/>
      <c r="V814" s="103"/>
      <c r="W814" s="103"/>
      <c r="X814" s="248"/>
      <c r="Y814" s="525" t="s">
        <v>73</v>
      </c>
      <c r="Z814" s="549"/>
      <c r="AA814" s="549"/>
      <c r="AB814" s="611"/>
      <c r="AC814" s="163" t="s">
        <v>66</v>
      </c>
      <c r="AD814" s="103"/>
      <c r="AE814" s="103"/>
      <c r="AF814" s="103"/>
      <c r="AG814" s="103"/>
      <c r="AH814" s="385" t="s">
        <v>68</v>
      </c>
      <c r="AI814" s="103"/>
      <c r="AJ814" s="103"/>
      <c r="AK814" s="103"/>
      <c r="AL814" s="103"/>
      <c r="AM814" s="103"/>
      <c r="AN814" s="103"/>
      <c r="AO814" s="103"/>
      <c r="AP814" s="103"/>
      <c r="AQ814" s="103"/>
      <c r="AR814" s="103"/>
      <c r="AS814" s="103"/>
      <c r="AT814" s="248"/>
      <c r="AU814" s="525" t="s">
        <v>73</v>
      </c>
      <c r="AV814" s="549"/>
      <c r="AW814" s="549"/>
      <c r="AX814" s="861"/>
      <c r="AY814">
        <f t="shared" ref="AY814:AY825" si="32">$AY$813</f>
        <v>2</v>
      </c>
    </row>
    <row r="815" spans="1:51" ht="24.75" customHeight="1">
      <c r="A815" s="36"/>
      <c r="B815" s="134"/>
      <c r="C815" s="134"/>
      <c r="D815" s="134"/>
      <c r="E815" s="134"/>
      <c r="F815" s="256"/>
      <c r="G815" s="321" t="s">
        <v>693</v>
      </c>
      <c r="H815" s="362"/>
      <c r="I815" s="362"/>
      <c r="J815" s="362"/>
      <c r="K815" s="382"/>
      <c r="L815" s="386" t="s">
        <v>706</v>
      </c>
      <c r="M815" s="393"/>
      <c r="N815" s="393"/>
      <c r="O815" s="393"/>
      <c r="P815" s="393"/>
      <c r="Q815" s="393"/>
      <c r="R815" s="393"/>
      <c r="S815" s="393"/>
      <c r="T815" s="393"/>
      <c r="U815" s="393"/>
      <c r="V815" s="393"/>
      <c r="W815" s="393"/>
      <c r="X815" s="497"/>
      <c r="Y815" s="526">
        <v>273</v>
      </c>
      <c r="Z815" s="550"/>
      <c r="AA815" s="550"/>
      <c r="AB815" s="612"/>
      <c r="AC815" s="321" t="s">
        <v>693</v>
      </c>
      <c r="AD815" s="362"/>
      <c r="AE815" s="362"/>
      <c r="AF815" s="362"/>
      <c r="AG815" s="382"/>
      <c r="AH815" s="386" t="s">
        <v>707</v>
      </c>
      <c r="AI815" s="393"/>
      <c r="AJ815" s="393"/>
      <c r="AK815" s="393"/>
      <c r="AL815" s="393"/>
      <c r="AM815" s="393"/>
      <c r="AN815" s="393"/>
      <c r="AO815" s="393"/>
      <c r="AP815" s="393"/>
      <c r="AQ815" s="393"/>
      <c r="AR815" s="393"/>
      <c r="AS815" s="393"/>
      <c r="AT815" s="497"/>
      <c r="AU815" s="526">
        <v>66</v>
      </c>
      <c r="AV815" s="550"/>
      <c r="AW815" s="550"/>
      <c r="AX815" s="862"/>
      <c r="AY815">
        <f t="shared" si="32"/>
        <v>2</v>
      </c>
    </row>
    <row r="816" spans="1:51" ht="24.75"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3"/>
      <c r="AC816" s="322" t="s">
        <v>709</v>
      </c>
      <c r="AD816" s="363"/>
      <c r="AE816" s="363"/>
      <c r="AF816" s="363"/>
      <c r="AG816" s="383"/>
      <c r="AH816" s="387" t="s">
        <v>541</v>
      </c>
      <c r="AI816" s="394"/>
      <c r="AJ816" s="394"/>
      <c r="AK816" s="394"/>
      <c r="AL816" s="394"/>
      <c r="AM816" s="394"/>
      <c r="AN816" s="394"/>
      <c r="AO816" s="394"/>
      <c r="AP816" s="394"/>
      <c r="AQ816" s="394"/>
      <c r="AR816" s="394"/>
      <c r="AS816" s="394"/>
      <c r="AT816" s="498"/>
      <c r="AU816" s="527">
        <v>8</v>
      </c>
      <c r="AV816" s="551"/>
      <c r="AW816" s="551"/>
      <c r="AX816" s="863"/>
      <c r="AY816">
        <f t="shared" si="32"/>
        <v>2</v>
      </c>
    </row>
    <row r="817" spans="1:51" ht="24.75"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3"/>
      <c r="AC817" s="322" t="s">
        <v>709</v>
      </c>
      <c r="AD817" s="363"/>
      <c r="AE817" s="363"/>
      <c r="AF817" s="363"/>
      <c r="AG817" s="383"/>
      <c r="AH817" s="387" t="s">
        <v>708</v>
      </c>
      <c r="AI817" s="394"/>
      <c r="AJ817" s="394"/>
      <c r="AK817" s="394"/>
      <c r="AL817" s="394"/>
      <c r="AM817" s="394"/>
      <c r="AN817" s="394"/>
      <c r="AO817" s="394"/>
      <c r="AP817" s="394"/>
      <c r="AQ817" s="394"/>
      <c r="AR817" s="394"/>
      <c r="AS817" s="394"/>
      <c r="AT817" s="498"/>
      <c r="AU817" s="527">
        <v>10</v>
      </c>
      <c r="AV817" s="551"/>
      <c r="AW817" s="551"/>
      <c r="AX817" s="863"/>
      <c r="AY817">
        <f t="shared" si="32"/>
        <v>2</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3"/>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3"/>
      <c r="AY818">
        <f t="shared" si="32"/>
        <v>2</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3"/>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3"/>
      <c r="AY819">
        <f t="shared" si="32"/>
        <v>2</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3"/>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3"/>
      <c r="AY820">
        <f t="shared" si="32"/>
        <v>2</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3"/>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3"/>
      <c r="AY821">
        <f t="shared" si="32"/>
        <v>2</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3"/>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3"/>
      <c r="AY822">
        <f t="shared" si="32"/>
        <v>2</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3"/>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3"/>
      <c r="AY823">
        <f t="shared" si="32"/>
        <v>2</v>
      </c>
    </row>
    <row r="824" spans="1:5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3"/>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3"/>
      <c r="AY824">
        <f t="shared" si="32"/>
        <v>2</v>
      </c>
    </row>
    <row r="825" spans="1:51" ht="24.75" customHeight="1">
      <c r="A825" s="36"/>
      <c r="B825" s="134"/>
      <c r="C825" s="134"/>
      <c r="D825" s="134"/>
      <c r="E825" s="134"/>
      <c r="F825" s="256"/>
      <c r="G825" s="323" t="s">
        <v>74</v>
      </c>
      <c r="H825" s="364"/>
      <c r="I825" s="364"/>
      <c r="J825" s="364"/>
      <c r="K825" s="364"/>
      <c r="L825" s="388"/>
      <c r="M825" s="395"/>
      <c r="N825" s="395"/>
      <c r="O825" s="395"/>
      <c r="P825" s="395"/>
      <c r="Q825" s="395"/>
      <c r="R825" s="395"/>
      <c r="S825" s="395"/>
      <c r="T825" s="395"/>
      <c r="U825" s="395"/>
      <c r="V825" s="395"/>
      <c r="W825" s="395"/>
      <c r="X825" s="499"/>
      <c r="Y825" s="528">
        <f>SUM(Y815:AB824)</f>
        <v>273</v>
      </c>
      <c r="Z825" s="552"/>
      <c r="AA825" s="552"/>
      <c r="AB825" s="614"/>
      <c r="AC825" s="323" t="s">
        <v>74</v>
      </c>
      <c r="AD825" s="364"/>
      <c r="AE825" s="364"/>
      <c r="AF825" s="364"/>
      <c r="AG825" s="364"/>
      <c r="AH825" s="388"/>
      <c r="AI825" s="395"/>
      <c r="AJ825" s="395"/>
      <c r="AK825" s="395"/>
      <c r="AL825" s="395"/>
      <c r="AM825" s="395"/>
      <c r="AN825" s="395"/>
      <c r="AO825" s="395"/>
      <c r="AP825" s="395"/>
      <c r="AQ825" s="395"/>
      <c r="AR825" s="395"/>
      <c r="AS825" s="395"/>
      <c r="AT825" s="499"/>
      <c r="AU825" s="528">
        <f>SUM(AU815:AX824)</f>
        <v>84</v>
      </c>
      <c r="AV825" s="552"/>
      <c r="AW825" s="552"/>
      <c r="AX825" s="864"/>
      <c r="AY825">
        <f t="shared" si="32"/>
        <v>2</v>
      </c>
    </row>
    <row r="826" spans="1:51" ht="24.75" customHeight="1">
      <c r="A826" s="36"/>
      <c r="B826" s="134"/>
      <c r="C826" s="134"/>
      <c r="D826" s="134"/>
      <c r="E826" s="134"/>
      <c r="F826" s="256"/>
      <c r="G826" s="320" t="s">
        <v>701</v>
      </c>
      <c r="H826" s="361"/>
      <c r="I826" s="361"/>
      <c r="J826" s="361"/>
      <c r="K826" s="361"/>
      <c r="L826" s="361"/>
      <c r="M826" s="361"/>
      <c r="N826" s="361"/>
      <c r="O826" s="361"/>
      <c r="P826" s="361"/>
      <c r="Q826" s="361"/>
      <c r="R826" s="361"/>
      <c r="S826" s="361"/>
      <c r="T826" s="361"/>
      <c r="U826" s="361"/>
      <c r="V826" s="361"/>
      <c r="W826" s="361"/>
      <c r="X826" s="361"/>
      <c r="Y826" s="361"/>
      <c r="Z826" s="361"/>
      <c r="AA826" s="361"/>
      <c r="AB826" s="610"/>
      <c r="AC826" s="320" t="s">
        <v>296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0"/>
      <c r="AY826">
        <f>COUNTA($G$828,$AC$828)</f>
        <v>1</v>
      </c>
    </row>
    <row r="827" spans="1:51" ht="24.75" customHeight="1">
      <c r="A827" s="36"/>
      <c r="B827" s="134"/>
      <c r="C827" s="134"/>
      <c r="D827" s="134"/>
      <c r="E827" s="134"/>
      <c r="F827" s="256"/>
      <c r="G827" s="163" t="s">
        <v>66</v>
      </c>
      <c r="H827" s="103"/>
      <c r="I827" s="103"/>
      <c r="J827" s="103"/>
      <c r="K827" s="103"/>
      <c r="L827" s="385" t="s">
        <v>68</v>
      </c>
      <c r="M827" s="103"/>
      <c r="N827" s="103"/>
      <c r="O827" s="103"/>
      <c r="P827" s="103"/>
      <c r="Q827" s="103"/>
      <c r="R827" s="103"/>
      <c r="S827" s="103"/>
      <c r="T827" s="103"/>
      <c r="U827" s="103"/>
      <c r="V827" s="103"/>
      <c r="W827" s="103"/>
      <c r="X827" s="248"/>
      <c r="Y827" s="525" t="s">
        <v>73</v>
      </c>
      <c r="Z827" s="549"/>
      <c r="AA827" s="549"/>
      <c r="AB827" s="611"/>
      <c r="AC827" s="163" t="s">
        <v>66</v>
      </c>
      <c r="AD827" s="103"/>
      <c r="AE827" s="103"/>
      <c r="AF827" s="103"/>
      <c r="AG827" s="103"/>
      <c r="AH827" s="385" t="s">
        <v>68</v>
      </c>
      <c r="AI827" s="103"/>
      <c r="AJ827" s="103"/>
      <c r="AK827" s="103"/>
      <c r="AL827" s="103"/>
      <c r="AM827" s="103"/>
      <c r="AN827" s="103"/>
      <c r="AO827" s="103"/>
      <c r="AP827" s="103"/>
      <c r="AQ827" s="103"/>
      <c r="AR827" s="103"/>
      <c r="AS827" s="103"/>
      <c r="AT827" s="248"/>
      <c r="AU827" s="525" t="s">
        <v>73</v>
      </c>
      <c r="AV827" s="549"/>
      <c r="AW827" s="549"/>
      <c r="AX827" s="861"/>
      <c r="AY827">
        <f t="shared" ref="AY827:AY838" si="33">$AY$826</f>
        <v>1</v>
      </c>
    </row>
    <row r="828" spans="1:51" s="1" customFormat="1" ht="24.75" customHeight="1">
      <c r="A828" s="36"/>
      <c r="B828" s="134"/>
      <c r="C828" s="134"/>
      <c r="D828" s="134"/>
      <c r="E828" s="134"/>
      <c r="F828" s="256"/>
      <c r="G828" s="321" t="s">
        <v>693</v>
      </c>
      <c r="H828" s="362"/>
      <c r="I828" s="362"/>
      <c r="J828" s="362"/>
      <c r="K828" s="382"/>
      <c r="L828" s="386" t="s">
        <v>710</v>
      </c>
      <c r="M828" s="393"/>
      <c r="N828" s="393"/>
      <c r="O828" s="393"/>
      <c r="P828" s="393"/>
      <c r="Q828" s="393"/>
      <c r="R828" s="393"/>
      <c r="S828" s="393"/>
      <c r="T828" s="393"/>
      <c r="U828" s="393"/>
      <c r="V828" s="393"/>
      <c r="W828" s="393"/>
      <c r="X828" s="497"/>
      <c r="Y828" s="526">
        <v>683</v>
      </c>
      <c r="Z828" s="550"/>
      <c r="AA828" s="550"/>
      <c r="AB828" s="612"/>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2"/>
      <c r="AY828" s="2">
        <f t="shared" si="33"/>
        <v>1</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3"/>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3"/>
      <c r="AY829">
        <f t="shared" si="33"/>
        <v>1</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3"/>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3"/>
      <c r="AY830">
        <f t="shared" si="33"/>
        <v>1</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3"/>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3"/>
      <c r="AY831">
        <f t="shared" si="33"/>
        <v>1</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3"/>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3"/>
      <c r="AY832">
        <f t="shared" si="33"/>
        <v>1</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3"/>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3"/>
      <c r="AY833">
        <f t="shared" si="33"/>
        <v>1</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3"/>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3"/>
      <c r="AY834">
        <f t="shared" si="33"/>
        <v>1</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3"/>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3"/>
      <c r="AY835">
        <f t="shared" si="33"/>
        <v>1</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3"/>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3"/>
      <c r="AY836">
        <f t="shared" si="33"/>
        <v>1</v>
      </c>
    </row>
    <row r="837" spans="1:5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3"/>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3"/>
      <c r="AY837">
        <f t="shared" si="33"/>
        <v>1</v>
      </c>
    </row>
    <row r="838" spans="1:51" ht="24.75" customHeight="1">
      <c r="A838" s="36"/>
      <c r="B838" s="134"/>
      <c r="C838" s="134"/>
      <c r="D838" s="134"/>
      <c r="E838" s="134"/>
      <c r="F838" s="256"/>
      <c r="G838" s="323" t="s">
        <v>74</v>
      </c>
      <c r="H838" s="364"/>
      <c r="I838" s="364"/>
      <c r="J838" s="364"/>
      <c r="K838" s="364"/>
      <c r="L838" s="388"/>
      <c r="M838" s="395"/>
      <c r="N838" s="395"/>
      <c r="O838" s="395"/>
      <c r="P838" s="395"/>
      <c r="Q838" s="395"/>
      <c r="R838" s="395"/>
      <c r="S838" s="395"/>
      <c r="T838" s="395"/>
      <c r="U838" s="395"/>
      <c r="V838" s="395"/>
      <c r="W838" s="395"/>
      <c r="X838" s="499"/>
      <c r="Y838" s="528">
        <f>SUM(Y828:AB837)</f>
        <v>683</v>
      </c>
      <c r="Z838" s="552"/>
      <c r="AA838" s="552"/>
      <c r="AB838" s="614"/>
      <c r="AC838" s="323" t="s">
        <v>74</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4"/>
      <c r="AY838">
        <f t="shared" si="33"/>
        <v>1</v>
      </c>
    </row>
    <row r="839" spans="1:51" ht="24.75" customHeight="1">
      <c r="A839" s="63" t="s">
        <v>261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3"/>
      <c r="AL839" s="735" t="s">
        <v>426</v>
      </c>
      <c r="AM839" s="739"/>
      <c r="AN839" s="739"/>
      <c r="AO839" s="743" t="s">
        <v>418</v>
      </c>
      <c r="AP839" s="739"/>
      <c r="AQ839" s="739"/>
      <c r="AR839" s="739"/>
      <c r="AS839" s="739"/>
      <c r="AT839" s="739"/>
      <c r="AU839" s="739"/>
      <c r="AV839" s="739"/>
      <c r="AW839" s="739"/>
      <c r="AX839" s="865"/>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89</v>
      </c>
      <c r="K844" s="60"/>
      <c r="L844" s="60"/>
      <c r="M844" s="60"/>
      <c r="N844" s="60"/>
      <c r="O844" s="60"/>
      <c r="P844" s="65" t="s">
        <v>19</v>
      </c>
      <c r="Q844" s="65"/>
      <c r="R844" s="65"/>
      <c r="S844" s="65"/>
      <c r="T844" s="65"/>
      <c r="U844" s="65"/>
      <c r="V844" s="65"/>
      <c r="W844" s="65"/>
      <c r="X844" s="65"/>
      <c r="Y844" s="447" t="s">
        <v>383</v>
      </c>
      <c r="Z844" s="447"/>
      <c r="AA844" s="447"/>
      <c r="AB844" s="447"/>
      <c r="AC844" s="166" t="s">
        <v>322</v>
      </c>
      <c r="AD844" s="166"/>
      <c r="AE844" s="166"/>
      <c r="AF844" s="166"/>
      <c r="AG844" s="166"/>
      <c r="AH844" s="447" t="s">
        <v>437</v>
      </c>
      <c r="AI844" s="65"/>
      <c r="AJ844" s="65"/>
      <c r="AK844" s="65"/>
      <c r="AL844" s="65" t="s">
        <v>18</v>
      </c>
      <c r="AM844" s="65"/>
      <c r="AN844" s="65"/>
      <c r="AO844" s="583"/>
      <c r="AP844" s="166" t="s">
        <v>387</v>
      </c>
      <c r="AQ844" s="166"/>
      <c r="AR844" s="166"/>
      <c r="AS844" s="166"/>
      <c r="AT844" s="166"/>
      <c r="AU844" s="166"/>
      <c r="AV844" s="166"/>
      <c r="AW844" s="166"/>
      <c r="AX844" s="166"/>
    </row>
    <row r="845" spans="1:51" ht="30" customHeight="1">
      <c r="A845" s="66">
        <v>1</v>
      </c>
      <c r="B845" s="66">
        <v>1</v>
      </c>
      <c r="C845" s="165" t="s">
        <v>703</v>
      </c>
      <c r="D845" s="165"/>
      <c r="E845" s="165"/>
      <c r="F845" s="165"/>
      <c r="G845" s="165"/>
      <c r="H845" s="165"/>
      <c r="I845" s="165"/>
      <c r="J845" s="380">
        <v>8000020460001</v>
      </c>
      <c r="K845" s="380"/>
      <c r="L845" s="380"/>
      <c r="M845" s="380"/>
      <c r="N845" s="380"/>
      <c r="O845" s="380"/>
      <c r="P845" s="443" t="s">
        <v>170</v>
      </c>
      <c r="Q845" s="443"/>
      <c r="R845" s="443"/>
      <c r="S845" s="443"/>
      <c r="T845" s="443"/>
      <c r="U845" s="443"/>
      <c r="V845" s="443"/>
      <c r="W845" s="443"/>
      <c r="X845" s="443"/>
      <c r="Y845" s="530">
        <v>2474</v>
      </c>
      <c r="Z845" s="553"/>
      <c r="AA845" s="553"/>
      <c r="AB845" s="615"/>
      <c r="AC845" s="638" t="s">
        <v>435</v>
      </c>
      <c r="AD845" s="661"/>
      <c r="AE845" s="661"/>
      <c r="AF845" s="661"/>
      <c r="AG845" s="661"/>
      <c r="AH845" s="723" t="s">
        <v>461</v>
      </c>
      <c r="AI845" s="723"/>
      <c r="AJ845" s="723"/>
      <c r="AK845" s="723"/>
      <c r="AL845" s="736" t="s">
        <v>461</v>
      </c>
      <c r="AM845" s="740"/>
      <c r="AN845" s="740"/>
      <c r="AO845" s="744"/>
      <c r="AP845" s="203" t="s">
        <v>461</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30"/>
      <c r="Z846" s="553"/>
      <c r="AA846" s="553"/>
      <c r="AB846" s="615"/>
      <c r="AC846" s="638"/>
      <c r="AD846" s="661"/>
      <c r="AE846" s="661"/>
      <c r="AF846" s="661"/>
      <c r="AG846" s="661"/>
      <c r="AH846" s="723"/>
      <c r="AI846" s="723"/>
      <c r="AJ846" s="723"/>
      <c r="AK846" s="723"/>
      <c r="AL846" s="736"/>
      <c r="AM846" s="740"/>
      <c r="AN846" s="740"/>
      <c r="AO846" s="744"/>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30"/>
      <c r="Z847" s="553"/>
      <c r="AA847" s="553"/>
      <c r="AB847" s="615"/>
      <c r="AC847" s="638"/>
      <c r="AD847" s="661"/>
      <c r="AE847" s="661"/>
      <c r="AF847" s="661"/>
      <c r="AG847" s="661"/>
      <c r="AH847" s="724"/>
      <c r="AI847" s="724"/>
      <c r="AJ847" s="724"/>
      <c r="AK847" s="724"/>
      <c r="AL847" s="736"/>
      <c r="AM847" s="740"/>
      <c r="AN847" s="740"/>
      <c r="AO847" s="744"/>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30"/>
      <c r="Z848" s="553"/>
      <c r="AA848" s="553"/>
      <c r="AB848" s="615"/>
      <c r="AC848" s="638"/>
      <c r="AD848" s="661"/>
      <c r="AE848" s="661"/>
      <c r="AF848" s="661"/>
      <c r="AG848" s="661"/>
      <c r="AH848" s="724"/>
      <c r="AI848" s="724"/>
      <c r="AJ848" s="724"/>
      <c r="AK848" s="724"/>
      <c r="AL848" s="736"/>
      <c r="AM848" s="740"/>
      <c r="AN848" s="740"/>
      <c r="AO848" s="744"/>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30"/>
      <c r="Z849" s="553"/>
      <c r="AA849" s="553"/>
      <c r="AB849" s="615"/>
      <c r="AC849" s="638"/>
      <c r="AD849" s="661"/>
      <c r="AE849" s="661"/>
      <c r="AF849" s="661"/>
      <c r="AG849" s="661"/>
      <c r="AH849" s="724"/>
      <c r="AI849" s="724"/>
      <c r="AJ849" s="724"/>
      <c r="AK849" s="724"/>
      <c r="AL849" s="736"/>
      <c r="AM849" s="740"/>
      <c r="AN849" s="740"/>
      <c r="AO849" s="744"/>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30"/>
      <c r="Z850" s="553"/>
      <c r="AA850" s="553"/>
      <c r="AB850" s="615"/>
      <c r="AC850" s="638"/>
      <c r="AD850" s="661"/>
      <c r="AE850" s="661"/>
      <c r="AF850" s="661"/>
      <c r="AG850" s="661"/>
      <c r="AH850" s="724"/>
      <c r="AI850" s="724"/>
      <c r="AJ850" s="724"/>
      <c r="AK850" s="724"/>
      <c r="AL850" s="736"/>
      <c r="AM850" s="740"/>
      <c r="AN850" s="740"/>
      <c r="AO850" s="744"/>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30"/>
      <c r="Z851" s="553"/>
      <c r="AA851" s="553"/>
      <c r="AB851" s="615"/>
      <c r="AC851" s="638"/>
      <c r="AD851" s="661"/>
      <c r="AE851" s="661"/>
      <c r="AF851" s="661"/>
      <c r="AG851" s="661"/>
      <c r="AH851" s="724"/>
      <c r="AI851" s="724"/>
      <c r="AJ851" s="724"/>
      <c r="AK851" s="724"/>
      <c r="AL851" s="736"/>
      <c r="AM851" s="740"/>
      <c r="AN851" s="740"/>
      <c r="AO851" s="744"/>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30"/>
      <c r="Z852" s="553"/>
      <c r="AA852" s="553"/>
      <c r="AB852" s="615"/>
      <c r="AC852" s="638"/>
      <c r="AD852" s="661"/>
      <c r="AE852" s="661"/>
      <c r="AF852" s="661"/>
      <c r="AG852" s="661"/>
      <c r="AH852" s="724"/>
      <c r="AI852" s="724"/>
      <c r="AJ852" s="724"/>
      <c r="AK852" s="724"/>
      <c r="AL852" s="736"/>
      <c r="AM852" s="740"/>
      <c r="AN852" s="740"/>
      <c r="AO852" s="744"/>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30"/>
      <c r="Z853" s="553"/>
      <c r="AA853" s="553"/>
      <c r="AB853" s="615"/>
      <c r="AC853" s="638"/>
      <c r="AD853" s="661"/>
      <c r="AE853" s="661"/>
      <c r="AF853" s="661"/>
      <c r="AG853" s="661"/>
      <c r="AH853" s="724"/>
      <c r="AI853" s="724"/>
      <c r="AJ853" s="724"/>
      <c r="AK853" s="724"/>
      <c r="AL853" s="736"/>
      <c r="AM853" s="740"/>
      <c r="AN853" s="740"/>
      <c r="AO853" s="744"/>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30"/>
      <c r="Z854" s="553"/>
      <c r="AA854" s="553"/>
      <c r="AB854" s="615"/>
      <c r="AC854" s="638"/>
      <c r="AD854" s="661"/>
      <c r="AE854" s="661"/>
      <c r="AF854" s="661"/>
      <c r="AG854" s="661"/>
      <c r="AH854" s="724"/>
      <c r="AI854" s="724"/>
      <c r="AJ854" s="724"/>
      <c r="AK854" s="724"/>
      <c r="AL854" s="736"/>
      <c r="AM854" s="740"/>
      <c r="AN854" s="740"/>
      <c r="AO854" s="744"/>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30"/>
      <c r="Z855" s="553"/>
      <c r="AA855" s="553"/>
      <c r="AB855" s="615"/>
      <c r="AC855" s="638"/>
      <c r="AD855" s="661"/>
      <c r="AE855" s="661"/>
      <c r="AF855" s="661"/>
      <c r="AG855" s="661"/>
      <c r="AH855" s="724"/>
      <c r="AI855" s="724"/>
      <c r="AJ855" s="724"/>
      <c r="AK855" s="724"/>
      <c r="AL855" s="736"/>
      <c r="AM855" s="740"/>
      <c r="AN855" s="740"/>
      <c r="AO855" s="744"/>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30"/>
      <c r="Z856" s="553"/>
      <c r="AA856" s="553"/>
      <c r="AB856" s="615"/>
      <c r="AC856" s="638"/>
      <c r="AD856" s="661"/>
      <c r="AE856" s="661"/>
      <c r="AF856" s="661"/>
      <c r="AG856" s="661"/>
      <c r="AH856" s="724"/>
      <c r="AI856" s="724"/>
      <c r="AJ856" s="724"/>
      <c r="AK856" s="724"/>
      <c r="AL856" s="736"/>
      <c r="AM856" s="740"/>
      <c r="AN856" s="740"/>
      <c r="AO856" s="744"/>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30"/>
      <c r="Z857" s="553"/>
      <c r="AA857" s="553"/>
      <c r="AB857" s="615"/>
      <c r="AC857" s="638"/>
      <c r="AD857" s="661"/>
      <c r="AE857" s="661"/>
      <c r="AF857" s="661"/>
      <c r="AG857" s="661"/>
      <c r="AH857" s="724"/>
      <c r="AI857" s="724"/>
      <c r="AJ857" s="724"/>
      <c r="AK857" s="724"/>
      <c r="AL857" s="736"/>
      <c r="AM857" s="740"/>
      <c r="AN857" s="740"/>
      <c r="AO857" s="744"/>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30"/>
      <c r="Z858" s="553"/>
      <c r="AA858" s="553"/>
      <c r="AB858" s="615"/>
      <c r="AC858" s="638"/>
      <c r="AD858" s="661"/>
      <c r="AE858" s="661"/>
      <c r="AF858" s="661"/>
      <c r="AG858" s="661"/>
      <c r="AH858" s="724"/>
      <c r="AI858" s="724"/>
      <c r="AJ858" s="724"/>
      <c r="AK858" s="724"/>
      <c r="AL858" s="736"/>
      <c r="AM858" s="740"/>
      <c r="AN858" s="740"/>
      <c r="AO858" s="744"/>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30"/>
      <c r="Z859" s="553"/>
      <c r="AA859" s="553"/>
      <c r="AB859" s="615"/>
      <c r="AC859" s="638"/>
      <c r="AD859" s="661"/>
      <c r="AE859" s="661"/>
      <c r="AF859" s="661"/>
      <c r="AG859" s="661"/>
      <c r="AH859" s="724"/>
      <c r="AI859" s="724"/>
      <c r="AJ859" s="724"/>
      <c r="AK859" s="724"/>
      <c r="AL859" s="736"/>
      <c r="AM859" s="740"/>
      <c r="AN859" s="740"/>
      <c r="AO859" s="744"/>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30"/>
      <c r="Z860" s="553"/>
      <c r="AA860" s="553"/>
      <c r="AB860" s="615"/>
      <c r="AC860" s="638"/>
      <c r="AD860" s="661"/>
      <c r="AE860" s="661"/>
      <c r="AF860" s="661"/>
      <c r="AG860" s="661"/>
      <c r="AH860" s="724"/>
      <c r="AI860" s="724"/>
      <c r="AJ860" s="724"/>
      <c r="AK860" s="724"/>
      <c r="AL860" s="736"/>
      <c r="AM860" s="740"/>
      <c r="AN860" s="740"/>
      <c r="AO860" s="744"/>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30"/>
      <c r="Z861" s="553"/>
      <c r="AA861" s="553"/>
      <c r="AB861" s="615"/>
      <c r="AC861" s="638"/>
      <c r="AD861" s="661"/>
      <c r="AE861" s="661"/>
      <c r="AF861" s="661"/>
      <c r="AG861" s="661"/>
      <c r="AH861" s="724"/>
      <c r="AI861" s="724"/>
      <c r="AJ861" s="724"/>
      <c r="AK861" s="724"/>
      <c r="AL861" s="736"/>
      <c r="AM861" s="740"/>
      <c r="AN861" s="740"/>
      <c r="AO861" s="744"/>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30"/>
      <c r="Z862" s="553"/>
      <c r="AA862" s="553"/>
      <c r="AB862" s="615"/>
      <c r="AC862" s="638"/>
      <c r="AD862" s="661"/>
      <c r="AE862" s="661"/>
      <c r="AF862" s="661"/>
      <c r="AG862" s="661"/>
      <c r="AH862" s="724"/>
      <c r="AI862" s="724"/>
      <c r="AJ862" s="724"/>
      <c r="AK862" s="724"/>
      <c r="AL862" s="736"/>
      <c r="AM862" s="740"/>
      <c r="AN862" s="740"/>
      <c r="AO862" s="744"/>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30"/>
      <c r="Z863" s="553"/>
      <c r="AA863" s="553"/>
      <c r="AB863" s="615"/>
      <c r="AC863" s="638"/>
      <c r="AD863" s="661"/>
      <c r="AE863" s="661"/>
      <c r="AF863" s="661"/>
      <c r="AG863" s="661"/>
      <c r="AH863" s="724"/>
      <c r="AI863" s="724"/>
      <c r="AJ863" s="724"/>
      <c r="AK863" s="724"/>
      <c r="AL863" s="736"/>
      <c r="AM863" s="740"/>
      <c r="AN863" s="740"/>
      <c r="AO863" s="744"/>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30"/>
      <c r="Z864" s="553"/>
      <c r="AA864" s="553"/>
      <c r="AB864" s="615"/>
      <c r="AC864" s="638"/>
      <c r="AD864" s="661"/>
      <c r="AE864" s="661"/>
      <c r="AF864" s="661"/>
      <c r="AG864" s="661"/>
      <c r="AH864" s="724"/>
      <c r="AI864" s="724"/>
      <c r="AJ864" s="724"/>
      <c r="AK864" s="724"/>
      <c r="AL864" s="736"/>
      <c r="AM864" s="740"/>
      <c r="AN864" s="740"/>
      <c r="AO864" s="744"/>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30"/>
      <c r="Z865" s="553"/>
      <c r="AA865" s="553"/>
      <c r="AB865" s="615"/>
      <c r="AC865" s="638"/>
      <c r="AD865" s="661"/>
      <c r="AE865" s="661"/>
      <c r="AF865" s="661"/>
      <c r="AG865" s="661"/>
      <c r="AH865" s="724"/>
      <c r="AI865" s="724"/>
      <c r="AJ865" s="724"/>
      <c r="AK865" s="724"/>
      <c r="AL865" s="736"/>
      <c r="AM865" s="740"/>
      <c r="AN865" s="740"/>
      <c r="AO865" s="744"/>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30"/>
      <c r="Z866" s="553"/>
      <c r="AA866" s="553"/>
      <c r="AB866" s="615"/>
      <c r="AC866" s="638"/>
      <c r="AD866" s="661"/>
      <c r="AE866" s="661"/>
      <c r="AF866" s="661"/>
      <c r="AG866" s="661"/>
      <c r="AH866" s="724"/>
      <c r="AI866" s="724"/>
      <c r="AJ866" s="724"/>
      <c r="AK866" s="724"/>
      <c r="AL866" s="736"/>
      <c r="AM866" s="740"/>
      <c r="AN866" s="740"/>
      <c r="AO866" s="744"/>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30"/>
      <c r="Z867" s="553"/>
      <c r="AA867" s="553"/>
      <c r="AB867" s="615"/>
      <c r="AC867" s="638"/>
      <c r="AD867" s="661"/>
      <c r="AE867" s="661"/>
      <c r="AF867" s="661"/>
      <c r="AG867" s="661"/>
      <c r="AH867" s="724"/>
      <c r="AI867" s="724"/>
      <c r="AJ867" s="724"/>
      <c r="AK867" s="724"/>
      <c r="AL867" s="736"/>
      <c r="AM867" s="740"/>
      <c r="AN867" s="740"/>
      <c r="AO867" s="744"/>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30"/>
      <c r="Z868" s="553"/>
      <c r="AA868" s="553"/>
      <c r="AB868" s="615"/>
      <c r="AC868" s="638"/>
      <c r="AD868" s="661"/>
      <c r="AE868" s="661"/>
      <c r="AF868" s="661"/>
      <c r="AG868" s="661"/>
      <c r="AH868" s="724"/>
      <c r="AI868" s="724"/>
      <c r="AJ868" s="724"/>
      <c r="AK868" s="724"/>
      <c r="AL868" s="736"/>
      <c r="AM868" s="740"/>
      <c r="AN868" s="740"/>
      <c r="AO868" s="744"/>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30"/>
      <c r="Z869" s="553"/>
      <c r="AA869" s="553"/>
      <c r="AB869" s="615"/>
      <c r="AC869" s="638"/>
      <c r="AD869" s="661"/>
      <c r="AE869" s="661"/>
      <c r="AF869" s="661"/>
      <c r="AG869" s="661"/>
      <c r="AH869" s="724"/>
      <c r="AI869" s="724"/>
      <c r="AJ869" s="724"/>
      <c r="AK869" s="724"/>
      <c r="AL869" s="736"/>
      <c r="AM869" s="740"/>
      <c r="AN869" s="740"/>
      <c r="AO869" s="744"/>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30"/>
      <c r="Z870" s="553"/>
      <c r="AA870" s="553"/>
      <c r="AB870" s="615"/>
      <c r="AC870" s="638"/>
      <c r="AD870" s="661"/>
      <c r="AE870" s="661"/>
      <c r="AF870" s="661"/>
      <c r="AG870" s="661"/>
      <c r="AH870" s="724"/>
      <c r="AI870" s="724"/>
      <c r="AJ870" s="724"/>
      <c r="AK870" s="724"/>
      <c r="AL870" s="736"/>
      <c r="AM870" s="740"/>
      <c r="AN870" s="740"/>
      <c r="AO870" s="744"/>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30"/>
      <c r="Z871" s="553"/>
      <c r="AA871" s="553"/>
      <c r="AB871" s="615"/>
      <c r="AC871" s="638"/>
      <c r="AD871" s="661"/>
      <c r="AE871" s="661"/>
      <c r="AF871" s="661"/>
      <c r="AG871" s="661"/>
      <c r="AH871" s="724"/>
      <c r="AI871" s="724"/>
      <c r="AJ871" s="724"/>
      <c r="AK871" s="724"/>
      <c r="AL871" s="736"/>
      <c r="AM871" s="740"/>
      <c r="AN871" s="740"/>
      <c r="AO871" s="744"/>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30"/>
      <c r="Z872" s="553"/>
      <c r="AA872" s="553"/>
      <c r="AB872" s="615"/>
      <c r="AC872" s="638"/>
      <c r="AD872" s="661"/>
      <c r="AE872" s="661"/>
      <c r="AF872" s="661"/>
      <c r="AG872" s="661"/>
      <c r="AH872" s="724"/>
      <c r="AI872" s="724"/>
      <c r="AJ872" s="724"/>
      <c r="AK872" s="724"/>
      <c r="AL872" s="736"/>
      <c r="AM872" s="740"/>
      <c r="AN872" s="740"/>
      <c r="AO872" s="744"/>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30"/>
      <c r="Z873" s="553"/>
      <c r="AA873" s="553"/>
      <c r="AB873" s="615"/>
      <c r="AC873" s="638"/>
      <c r="AD873" s="661"/>
      <c r="AE873" s="661"/>
      <c r="AF873" s="661"/>
      <c r="AG873" s="661"/>
      <c r="AH873" s="724"/>
      <c r="AI873" s="724"/>
      <c r="AJ873" s="724"/>
      <c r="AK873" s="724"/>
      <c r="AL873" s="736"/>
      <c r="AM873" s="740"/>
      <c r="AN873" s="740"/>
      <c r="AO873" s="744"/>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30"/>
      <c r="Z874" s="553"/>
      <c r="AA874" s="553"/>
      <c r="AB874" s="615"/>
      <c r="AC874" s="638"/>
      <c r="AD874" s="661"/>
      <c r="AE874" s="661"/>
      <c r="AF874" s="661"/>
      <c r="AG874" s="661"/>
      <c r="AH874" s="724"/>
      <c r="AI874" s="724"/>
      <c r="AJ874" s="724"/>
      <c r="AK874" s="724"/>
      <c r="AL874" s="736"/>
      <c r="AM874" s="740"/>
      <c r="AN874" s="740"/>
      <c r="AO874" s="744"/>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1"/>
      <c r="Z875" s="531"/>
      <c r="AA875" s="531"/>
      <c r="AB875" s="531"/>
      <c r="AC875" s="531"/>
      <c r="AD875" s="531"/>
      <c r="AE875" s="531"/>
      <c r="AF875" s="531"/>
      <c r="AG875" s="531"/>
      <c r="AH875" s="531"/>
      <c r="AI875" s="531"/>
      <c r="AJ875" s="531"/>
      <c r="AK875" s="531"/>
      <c r="AL875" s="531"/>
      <c r="AM875" s="531"/>
      <c r="AN875" s="531"/>
      <c r="AO875" s="531"/>
      <c r="AP875" s="444"/>
      <c r="AQ875" s="444"/>
      <c r="AR875" s="444"/>
      <c r="AS875" s="444"/>
      <c r="AT875" s="444"/>
      <c r="AU875" s="444"/>
      <c r="AV875" s="444"/>
      <c r="AW875" s="444"/>
      <c r="AX875" s="444"/>
      <c r="AY875">
        <f>COUNTA($C$878)</f>
        <v>1</v>
      </c>
    </row>
    <row r="876" spans="1:51" ht="24.75" customHeight="1">
      <c r="A876" s="67"/>
      <c r="B876" s="138" t="s">
        <v>301</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2"/>
      <c r="Z876" s="532"/>
      <c r="AA876" s="532"/>
      <c r="AB876" s="532"/>
      <c r="AC876" s="532"/>
      <c r="AD876" s="532"/>
      <c r="AE876" s="532"/>
      <c r="AF876" s="532"/>
      <c r="AG876" s="532"/>
      <c r="AH876" s="532"/>
      <c r="AI876" s="532"/>
      <c r="AJ876" s="532"/>
      <c r="AK876" s="532"/>
      <c r="AL876" s="532"/>
      <c r="AM876" s="532"/>
      <c r="AN876" s="532"/>
      <c r="AO876" s="532"/>
      <c r="AP876" s="445"/>
      <c r="AQ876" s="445"/>
      <c r="AR876" s="445"/>
      <c r="AS876" s="445"/>
      <c r="AT876" s="445"/>
      <c r="AU876" s="445"/>
      <c r="AV876" s="445"/>
      <c r="AW876" s="445"/>
      <c r="AX876" s="445"/>
      <c r="AY876">
        <f>$AY$875</f>
        <v>1</v>
      </c>
    </row>
    <row r="877" spans="1:51" ht="59.25" customHeight="1">
      <c r="A877" s="65"/>
      <c r="B877" s="65"/>
      <c r="C877" s="65" t="s">
        <v>86</v>
      </c>
      <c r="D877" s="65"/>
      <c r="E877" s="65"/>
      <c r="F877" s="65"/>
      <c r="G877" s="65"/>
      <c r="H877" s="65"/>
      <c r="I877" s="65"/>
      <c r="J877" s="166" t="s">
        <v>89</v>
      </c>
      <c r="K877" s="60"/>
      <c r="L877" s="60"/>
      <c r="M877" s="60"/>
      <c r="N877" s="60"/>
      <c r="O877" s="60"/>
      <c r="P877" s="65" t="s">
        <v>19</v>
      </c>
      <c r="Q877" s="65"/>
      <c r="R877" s="65"/>
      <c r="S877" s="65"/>
      <c r="T877" s="65"/>
      <c r="U877" s="65"/>
      <c r="V877" s="65"/>
      <c r="W877" s="65"/>
      <c r="X877" s="65"/>
      <c r="Y877" s="447" t="s">
        <v>383</v>
      </c>
      <c r="Z877" s="447"/>
      <c r="AA877" s="447"/>
      <c r="AB877" s="447"/>
      <c r="AC877" s="166" t="s">
        <v>322</v>
      </c>
      <c r="AD877" s="166"/>
      <c r="AE877" s="166"/>
      <c r="AF877" s="166"/>
      <c r="AG877" s="166"/>
      <c r="AH877" s="447" t="s">
        <v>437</v>
      </c>
      <c r="AI877" s="65"/>
      <c r="AJ877" s="65"/>
      <c r="AK877" s="65"/>
      <c r="AL877" s="65" t="s">
        <v>18</v>
      </c>
      <c r="AM877" s="65"/>
      <c r="AN877" s="65"/>
      <c r="AO877" s="583"/>
      <c r="AP877" s="166" t="s">
        <v>387</v>
      </c>
      <c r="AQ877" s="166"/>
      <c r="AR877" s="166"/>
      <c r="AS877" s="166"/>
      <c r="AT877" s="166"/>
      <c r="AU877" s="166"/>
      <c r="AV877" s="166"/>
      <c r="AW877" s="166"/>
      <c r="AX877" s="166"/>
      <c r="AY877">
        <f>$AY$875</f>
        <v>1</v>
      </c>
    </row>
    <row r="878" spans="1:51" ht="42" customHeight="1">
      <c r="A878" s="66">
        <v>1</v>
      </c>
      <c r="B878" s="66">
        <v>1</v>
      </c>
      <c r="C878" s="165" t="s">
        <v>551</v>
      </c>
      <c r="D878" s="165"/>
      <c r="E878" s="165"/>
      <c r="F878" s="165"/>
      <c r="G878" s="165"/>
      <c r="H878" s="165"/>
      <c r="I878" s="165"/>
      <c r="J878" s="380">
        <v>1340001000947</v>
      </c>
      <c r="K878" s="380"/>
      <c r="L878" s="380"/>
      <c r="M878" s="380"/>
      <c r="N878" s="380"/>
      <c r="O878" s="380"/>
      <c r="P878" s="443" t="s">
        <v>558</v>
      </c>
      <c r="Q878" s="443"/>
      <c r="R878" s="443"/>
      <c r="S878" s="443"/>
      <c r="T878" s="443"/>
      <c r="U878" s="443"/>
      <c r="V878" s="443"/>
      <c r="W878" s="443"/>
      <c r="X878" s="443"/>
      <c r="Y878" s="530">
        <v>6</v>
      </c>
      <c r="Z878" s="553"/>
      <c r="AA878" s="553"/>
      <c r="AB878" s="615"/>
      <c r="AC878" s="638" t="s">
        <v>444</v>
      </c>
      <c r="AD878" s="661"/>
      <c r="AE878" s="661"/>
      <c r="AF878" s="661"/>
      <c r="AG878" s="661"/>
      <c r="AH878" s="723">
        <v>2</v>
      </c>
      <c r="AI878" s="723"/>
      <c r="AJ878" s="723"/>
      <c r="AK878" s="723"/>
      <c r="AL878" s="736">
        <v>99.9</v>
      </c>
      <c r="AM878" s="740"/>
      <c r="AN878" s="740"/>
      <c r="AO878" s="744"/>
      <c r="AP878" s="203" t="s">
        <v>461</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30"/>
      <c r="Z879" s="553"/>
      <c r="AA879" s="553"/>
      <c r="AB879" s="615"/>
      <c r="AC879" s="638"/>
      <c r="AD879" s="661"/>
      <c r="AE879" s="661"/>
      <c r="AF879" s="661"/>
      <c r="AG879" s="661"/>
      <c r="AH879" s="723"/>
      <c r="AI879" s="723"/>
      <c r="AJ879" s="723"/>
      <c r="AK879" s="723"/>
      <c r="AL879" s="736"/>
      <c r="AM879" s="740"/>
      <c r="AN879" s="740"/>
      <c r="AO879" s="744"/>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30"/>
      <c r="Z880" s="553"/>
      <c r="AA880" s="553"/>
      <c r="AB880" s="615"/>
      <c r="AC880" s="638"/>
      <c r="AD880" s="661"/>
      <c r="AE880" s="661"/>
      <c r="AF880" s="661"/>
      <c r="AG880" s="661"/>
      <c r="AH880" s="724"/>
      <c r="AI880" s="724"/>
      <c r="AJ880" s="724"/>
      <c r="AK880" s="724"/>
      <c r="AL880" s="736"/>
      <c r="AM880" s="740"/>
      <c r="AN880" s="740"/>
      <c r="AO880" s="744"/>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30"/>
      <c r="Z881" s="553"/>
      <c r="AA881" s="553"/>
      <c r="AB881" s="615"/>
      <c r="AC881" s="638"/>
      <c r="AD881" s="661"/>
      <c r="AE881" s="661"/>
      <c r="AF881" s="661"/>
      <c r="AG881" s="661"/>
      <c r="AH881" s="724"/>
      <c r="AI881" s="724"/>
      <c r="AJ881" s="724"/>
      <c r="AK881" s="724"/>
      <c r="AL881" s="736"/>
      <c r="AM881" s="740"/>
      <c r="AN881" s="740"/>
      <c r="AO881" s="744"/>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30"/>
      <c r="Z882" s="553"/>
      <c r="AA882" s="553"/>
      <c r="AB882" s="615"/>
      <c r="AC882" s="638"/>
      <c r="AD882" s="661"/>
      <c r="AE882" s="661"/>
      <c r="AF882" s="661"/>
      <c r="AG882" s="661"/>
      <c r="AH882" s="724"/>
      <c r="AI882" s="724"/>
      <c r="AJ882" s="724"/>
      <c r="AK882" s="724"/>
      <c r="AL882" s="736"/>
      <c r="AM882" s="740"/>
      <c r="AN882" s="740"/>
      <c r="AO882" s="744"/>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30"/>
      <c r="Z883" s="553"/>
      <c r="AA883" s="553"/>
      <c r="AB883" s="615"/>
      <c r="AC883" s="638"/>
      <c r="AD883" s="661"/>
      <c r="AE883" s="661"/>
      <c r="AF883" s="661"/>
      <c r="AG883" s="661"/>
      <c r="AH883" s="724"/>
      <c r="AI883" s="724"/>
      <c r="AJ883" s="724"/>
      <c r="AK883" s="724"/>
      <c r="AL883" s="736"/>
      <c r="AM883" s="740"/>
      <c r="AN883" s="740"/>
      <c r="AO883" s="744"/>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30"/>
      <c r="Z884" s="553"/>
      <c r="AA884" s="553"/>
      <c r="AB884" s="615"/>
      <c r="AC884" s="638"/>
      <c r="AD884" s="661"/>
      <c r="AE884" s="661"/>
      <c r="AF884" s="661"/>
      <c r="AG884" s="661"/>
      <c r="AH884" s="724"/>
      <c r="AI884" s="724"/>
      <c r="AJ884" s="724"/>
      <c r="AK884" s="724"/>
      <c r="AL884" s="736"/>
      <c r="AM884" s="740"/>
      <c r="AN884" s="740"/>
      <c r="AO884" s="744"/>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30"/>
      <c r="Z885" s="553"/>
      <c r="AA885" s="553"/>
      <c r="AB885" s="615"/>
      <c r="AC885" s="638"/>
      <c r="AD885" s="661"/>
      <c r="AE885" s="661"/>
      <c r="AF885" s="661"/>
      <c r="AG885" s="661"/>
      <c r="AH885" s="724"/>
      <c r="AI885" s="724"/>
      <c r="AJ885" s="724"/>
      <c r="AK885" s="724"/>
      <c r="AL885" s="736"/>
      <c r="AM885" s="740"/>
      <c r="AN885" s="740"/>
      <c r="AO885" s="744"/>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30"/>
      <c r="Z886" s="553"/>
      <c r="AA886" s="553"/>
      <c r="AB886" s="615"/>
      <c r="AC886" s="638"/>
      <c r="AD886" s="661"/>
      <c r="AE886" s="661"/>
      <c r="AF886" s="661"/>
      <c r="AG886" s="661"/>
      <c r="AH886" s="724"/>
      <c r="AI886" s="724"/>
      <c r="AJ886" s="724"/>
      <c r="AK886" s="724"/>
      <c r="AL886" s="736"/>
      <c r="AM886" s="740"/>
      <c r="AN886" s="740"/>
      <c r="AO886" s="744"/>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30"/>
      <c r="Z887" s="553"/>
      <c r="AA887" s="553"/>
      <c r="AB887" s="615"/>
      <c r="AC887" s="638"/>
      <c r="AD887" s="661"/>
      <c r="AE887" s="661"/>
      <c r="AF887" s="661"/>
      <c r="AG887" s="661"/>
      <c r="AH887" s="724"/>
      <c r="AI887" s="724"/>
      <c r="AJ887" s="724"/>
      <c r="AK887" s="724"/>
      <c r="AL887" s="736"/>
      <c r="AM887" s="740"/>
      <c r="AN887" s="740"/>
      <c r="AO887" s="744"/>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30"/>
      <c r="Z888" s="553"/>
      <c r="AA888" s="553"/>
      <c r="AB888" s="615"/>
      <c r="AC888" s="638"/>
      <c r="AD888" s="661"/>
      <c r="AE888" s="661"/>
      <c r="AF888" s="661"/>
      <c r="AG888" s="661"/>
      <c r="AH888" s="724"/>
      <c r="AI888" s="724"/>
      <c r="AJ888" s="724"/>
      <c r="AK888" s="724"/>
      <c r="AL888" s="736"/>
      <c r="AM888" s="740"/>
      <c r="AN888" s="740"/>
      <c r="AO888" s="744"/>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30"/>
      <c r="Z889" s="553"/>
      <c r="AA889" s="553"/>
      <c r="AB889" s="615"/>
      <c r="AC889" s="638"/>
      <c r="AD889" s="661"/>
      <c r="AE889" s="661"/>
      <c r="AF889" s="661"/>
      <c r="AG889" s="661"/>
      <c r="AH889" s="724"/>
      <c r="AI889" s="724"/>
      <c r="AJ889" s="724"/>
      <c r="AK889" s="724"/>
      <c r="AL889" s="736"/>
      <c r="AM889" s="740"/>
      <c r="AN889" s="740"/>
      <c r="AO889" s="744"/>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30"/>
      <c r="Z890" s="553"/>
      <c r="AA890" s="553"/>
      <c r="AB890" s="615"/>
      <c r="AC890" s="638"/>
      <c r="AD890" s="661"/>
      <c r="AE890" s="661"/>
      <c r="AF890" s="661"/>
      <c r="AG890" s="661"/>
      <c r="AH890" s="724"/>
      <c r="AI890" s="724"/>
      <c r="AJ890" s="724"/>
      <c r="AK890" s="724"/>
      <c r="AL890" s="736"/>
      <c r="AM890" s="740"/>
      <c r="AN890" s="740"/>
      <c r="AO890" s="744"/>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30"/>
      <c r="Z891" s="553"/>
      <c r="AA891" s="553"/>
      <c r="AB891" s="615"/>
      <c r="AC891" s="638"/>
      <c r="AD891" s="661"/>
      <c r="AE891" s="661"/>
      <c r="AF891" s="661"/>
      <c r="AG891" s="661"/>
      <c r="AH891" s="724"/>
      <c r="AI891" s="724"/>
      <c r="AJ891" s="724"/>
      <c r="AK891" s="724"/>
      <c r="AL891" s="736"/>
      <c r="AM891" s="740"/>
      <c r="AN891" s="740"/>
      <c r="AO891" s="744"/>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30"/>
      <c r="Z892" s="553"/>
      <c r="AA892" s="553"/>
      <c r="AB892" s="615"/>
      <c r="AC892" s="638"/>
      <c r="AD892" s="661"/>
      <c r="AE892" s="661"/>
      <c r="AF892" s="661"/>
      <c r="AG892" s="661"/>
      <c r="AH892" s="724"/>
      <c r="AI892" s="724"/>
      <c r="AJ892" s="724"/>
      <c r="AK892" s="724"/>
      <c r="AL892" s="736"/>
      <c r="AM892" s="740"/>
      <c r="AN892" s="740"/>
      <c r="AO892" s="744"/>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30"/>
      <c r="Z893" s="553"/>
      <c r="AA893" s="553"/>
      <c r="AB893" s="615"/>
      <c r="AC893" s="638"/>
      <c r="AD893" s="661"/>
      <c r="AE893" s="661"/>
      <c r="AF893" s="661"/>
      <c r="AG893" s="661"/>
      <c r="AH893" s="724"/>
      <c r="AI893" s="724"/>
      <c r="AJ893" s="724"/>
      <c r="AK893" s="724"/>
      <c r="AL893" s="736"/>
      <c r="AM893" s="740"/>
      <c r="AN893" s="740"/>
      <c r="AO893" s="744"/>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30"/>
      <c r="Z894" s="553"/>
      <c r="AA894" s="553"/>
      <c r="AB894" s="615"/>
      <c r="AC894" s="638"/>
      <c r="AD894" s="661"/>
      <c r="AE894" s="661"/>
      <c r="AF894" s="661"/>
      <c r="AG894" s="661"/>
      <c r="AH894" s="724"/>
      <c r="AI894" s="724"/>
      <c r="AJ894" s="724"/>
      <c r="AK894" s="724"/>
      <c r="AL894" s="736"/>
      <c r="AM894" s="740"/>
      <c r="AN894" s="740"/>
      <c r="AO894" s="744"/>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30"/>
      <c r="Z895" s="553"/>
      <c r="AA895" s="553"/>
      <c r="AB895" s="615"/>
      <c r="AC895" s="638"/>
      <c r="AD895" s="661"/>
      <c r="AE895" s="661"/>
      <c r="AF895" s="661"/>
      <c r="AG895" s="661"/>
      <c r="AH895" s="724"/>
      <c r="AI895" s="724"/>
      <c r="AJ895" s="724"/>
      <c r="AK895" s="724"/>
      <c r="AL895" s="736"/>
      <c r="AM895" s="740"/>
      <c r="AN895" s="740"/>
      <c r="AO895" s="744"/>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30"/>
      <c r="Z896" s="553"/>
      <c r="AA896" s="553"/>
      <c r="AB896" s="615"/>
      <c r="AC896" s="638"/>
      <c r="AD896" s="661"/>
      <c r="AE896" s="661"/>
      <c r="AF896" s="661"/>
      <c r="AG896" s="661"/>
      <c r="AH896" s="724"/>
      <c r="AI896" s="724"/>
      <c r="AJ896" s="724"/>
      <c r="AK896" s="724"/>
      <c r="AL896" s="736"/>
      <c r="AM896" s="740"/>
      <c r="AN896" s="740"/>
      <c r="AO896" s="744"/>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30"/>
      <c r="Z897" s="553"/>
      <c r="AA897" s="553"/>
      <c r="AB897" s="615"/>
      <c r="AC897" s="638"/>
      <c r="AD897" s="661"/>
      <c r="AE897" s="661"/>
      <c r="AF897" s="661"/>
      <c r="AG897" s="661"/>
      <c r="AH897" s="724"/>
      <c r="AI897" s="724"/>
      <c r="AJ897" s="724"/>
      <c r="AK897" s="724"/>
      <c r="AL897" s="736"/>
      <c r="AM897" s="740"/>
      <c r="AN897" s="740"/>
      <c r="AO897" s="744"/>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30"/>
      <c r="Z898" s="553"/>
      <c r="AA898" s="553"/>
      <c r="AB898" s="615"/>
      <c r="AC898" s="638"/>
      <c r="AD898" s="661"/>
      <c r="AE898" s="661"/>
      <c r="AF898" s="661"/>
      <c r="AG898" s="661"/>
      <c r="AH898" s="724"/>
      <c r="AI898" s="724"/>
      <c r="AJ898" s="724"/>
      <c r="AK898" s="724"/>
      <c r="AL898" s="736"/>
      <c r="AM898" s="740"/>
      <c r="AN898" s="740"/>
      <c r="AO898" s="744"/>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30"/>
      <c r="Z899" s="553"/>
      <c r="AA899" s="553"/>
      <c r="AB899" s="615"/>
      <c r="AC899" s="638"/>
      <c r="AD899" s="661"/>
      <c r="AE899" s="661"/>
      <c r="AF899" s="661"/>
      <c r="AG899" s="661"/>
      <c r="AH899" s="724"/>
      <c r="AI899" s="724"/>
      <c r="AJ899" s="724"/>
      <c r="AK899" s="724"/>
      <c r="AL899" s="736"/>
      <c r="AM899" s="740"/>
      <c r="AN899" s="740"/>
      <c r="AO899" s="744"/>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30"/>
      <c r="Z900" s="553"/>
      <c r="AA900" s="553"/>
      <c r="AB900" s="615"/>
      <c r="AC900" s="638"/>
      <c r="AD900" s="661"/>
      <c r="AE900" s="661"/>
      <c r="AF900" s="661"/>
      <c r="AG900" s="661"/>
      <c r="AH900" s="724"/>
      <c r="AI900" s="724"/>
      <c r="AJ900" s="724"/>
      <c r="AK900" s="724"/>
      <c r="AL900" s="736"/>
      <c r="AM900" s="740"/>
      <c r="AN900" s="740"/>
      <c r="AO900" s="744"/>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30"/>
      <c r="Z901" s="553"/>
      <c r="AA901" s="553"/>
      <c r="AB901" s="615"/>
      <c r="AC901" s="638"/>
      <c r="AD901" s="661"/>
      <c r="AE901" s="661"/>
      <c r="AF901" s="661"/>
      <c r="AG901" s="661"/>
      <c r="AH901" s="724"/>
      <c r="AI901" s="724"/>
      <c r="AJ901" s="724"/>
      <c r="AK901" s="724"/>
      <c r="AL901" s="736"/>
      <c r="AM901" s="740"/>
      <c r="AN901" s="740"/>
      <c r="AO901" s="744"/>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30"/>
      <c r="Z902" s="553"/>
      <c r="AA902" s="553"/>
      <c r="AB902" s="615"/>
      <c r="AC902" s="638"/>
      <c r="AD902" s="661"/>
      <c r="AE902" s="661"/>
      <c r="AF902" s="661"/>
      <c r="AG902" s="661"/>
      <c r="AH902" s="724"/>
      <c r="AI902" s="724"/>
      <c r="AJ902" s="724"/>
      <c r="AK902" s="724"/>
      <c r="AL902" s="736"/>
      <c r="AM902" s="740"/>
      <c r="AN902" s="740"/>
      <c r="AO902" s="744"/>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30"/>
      <c r="Z903" s="553"/>
      <c r="AA903" s="553"/>
      <c r="AB903" s="615"/>
      <c r="AC903" s="638"/>
      <c r="AD903" s="661"/>
      <c r="AE903" s="661"/>
      <c r="AF903" s="661"/>
      <c r="AG903" s="661"/>
      <c r="AH903" s="724"/>
      <c r="AI903" s="724"/>
      <c r="AJ903" s="724"/>
      <c r="AK903" s="724"/>
      <c r="AL903" s="736"/>
      <c r="AM903" s="740"/>
      <c r="AN903" s="740"/>
      <c r="AO903" s="744"/>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30"/>
      <c r="Z904" s="553"/>
      <c r="AA904" s="553"/>
      <c r="AB904" s="615"/>
      <c r="AC904" s="638"/>
      <c r="AD904" s="661"/>
      <c r="AE904" s="661"/>
      <c r="AF904" s="661"/>
      <c r="AG904" s="661"/>
      <c r="AH904" s="724"/>
      <c r="AI904" s="724"/>
      <c r="AJ904" s="724"/>
      <c r="AK904" s="724"/>
      <c r="AL904" s="736"/>
      <c r="AM904" s="740"/>
      <c r="AN904" s="740"/>
      <c r="AO904" s="744"/>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30"/>
      <c r="Z905" s="553"/>
      <c r="AA905" s="553"/>
      <c r="AB905" s="615"/>
      <c r="AC905" s="638"/>
      <c r="AD905" s="661"/>
      <c r="AE905" s="661"/>
      <c r="AF905" s="661"/>
      <c r="AG905" s="661"/>
      <c r="AH905" s="724"/>
      <c r="AI905" s="724"/>
      <c r="AJ905" s="724"/>
      <c r="AK905" s="724"/>
      <c r="AL905" s="736"/>
      <c r="AM905" s="740"/>
      <c r="AN905" s="740"/>
      <c r="AO905" s="744"/>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30"/>
      <c r="Z906" s="553"/>
      <c r="AA906" s="553"/>
      <c r="AB906" s="615"/>
      <c r="AC906" s="638"/>
      <c r="AD906" s="661"/>
      <c r="AE906" s="661"/>
      <c r="AF906" s="661"/>
      <c r="AG906" s="661"/>
      <c r="AH906" s="724"/>
      <c r="AI906" s="724"/>
      <c r="AJ906" s="724"/>
      <c r="AK906" s="724"/>
      <c r="AL906" s="736"/>
      <c r="AM906" s="740"/>
      <c r="AN906" s="740"/>
      <c r="AO906" s="744"/>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30"/>
      <c r="Z907" s="553"/>
      <c r="AA907" s="553"/>
      <c r="AB907" s="615"/>
      <c r="AC907" s="638"/>
      <c r="AD907" s="661"/>
      <c r="AE907" s="661"/>
      <c r="AF907" s="661"/>
      <c r="AG907" s="661"/>
      <c r="AH907" s="724"/>
      <c r="AI907" s="724"/>
      <c r="AJ907" s="724"/>
      <c r="AK907" s="724"/>
      <c r="AL907" s="736"/>
      <c r="AM907" s="740"/>
      <c r="AN907" s="740"/>
      <c r="AO907" s="744"/>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2"/>
      <c r="Z908" s="532"/>
      <c r="AA908" s="532"/>
      <c r="AB908" s="532"/>
      <c r="AC908" s="532"/>
      <c r="AD908" s="532"/>
      <c r="AE908" s="532"/>
      <c r="AF908" s="532"/>
      <c r="AG908" s="532"/>
      <c r="AH908" s="532"/>
      <c r="AI908" s="532"/>
      <c r="AJ908" s="532"/>
      <c r="AK908" s="532"/>
      <c r="AL908" s="532"/>
      <c r="AM908" s="532"/>
      <c r="AN908" s="532"/>
      <c r="AO908" s="532"/>
      <c r="AP908" s="445"/>
      <c r="AQ908" s="445"/>
      <c r="AR908" s="445"/>
      <c r="AS908" s="445"/>
      <c r="AT908" s="445"/>
      <c r="AU908" s="445"/>
      <c r="AV908" s="445"/>
      <c r="AW908" s="445"/>
      <c r="AX908" s="445"/>
      <c r="AY908">
        <f>COUNTA($C$911)</f>
        <v>1</v>
      </c>
    </row>
    <row r="909" spans="1:51" ht="24.75" customHeight="1">
      <c r="A909" s="67"/>
      <c r="B909" s="138" t="s">
        <v>412</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2"/>
      <c r="Z909" s="532"/>
      <c r="AA909" s="532"/>
      <c r="AB909" s="532"/>
      <c r="AC909" s="532"/>
      <c r="AD909" s="532"/>
      <c r="AE909" s="532"/>
      <c r="AF909" s="532"/>
      <c r="AG909" s="532"/>
      <c r="AH909" s="532"/>
      <c r="AI909" s="532"/>
      <c r="AJ909" s="532"/>
      <c r="AK909" s="532"/>
      <c r="AL909" s="532"/>
      <c r="AM909" s="532"/>
      <c r="AN909" s="532"/>
      <c r="AO909" s="532"/>
      <c r="AP909" s="445"/>
      <c r="AQ909" s="445"/>
      <c r="AR909" s="445"/>
      <c r="AS909" s="445"/>
      <c r="AT909" s="445"/>
      <c r="AU909" s="445"/>
      <c r="AV909" s="445"/>
      <c r="AW909" s="445"/>
      <c r="AX909" s="445"/>
      <c r="AY909">
        <f>$AY$908</f>
        <v>1</v>
      </c>
    </row>
    <row r="910" spans="1:51" ht="59.25" customHeight="1">
      <c r="A910" s="65"/>
      <c r="B910" s="65"/>
      <c r="C910" s="65" t="s">
        <v>86</v>
      </c>
      <c r="D910" s="65"/>
      <c r="E910" s="65"/>
      <c r="F910" s="65"/>
      <c r="G910" s="65"/>
      <c r="H910" s="65"/>
      <c r="I910" s="65"/>
      <c r="J910" s="166" t="s">
        <v>89</v>
      </c>
      <c r="K910" s="60"/>
      <c r="L910" s="60"/>
      <c r="M910" s="60"/>
      <c r="N910" s="60"/>
      <c r="O910" s="60"/>
      <c r="P910" s="65" t="s">
        <v>19</v>
      </c>
      <c r="Q910" s="65"/>
      <c r="R910" s="65"/>
      <c r="S910" s="65"/>
      <c r="T910" s="65"/>
      <c r="U910" s="65"/>
      <c r="V910" s="65"/>
      <c r="W910" s="65"/>
      <c r="X910" s="65"/>
      <c r="Y910" s="447" t="s">
        <v>383</v>
      </c>
      <c r="Z910" s="447"/>
      <c r="AA910" s="447"/>
      <c r="AB910" s="447"/>
      <c r="AC910" s="166" t="s">
        <v>322</v>
      </c>
      <c r="AD910" s="166"/>
      <c r="AE910" s="166"/>
      <c r="AF910" s="166"/>
      <c r="AG910" s="166"/>
      <c r="AH910" s="447" t="s">
        <v>437</v>
      </c>
      <c r="AI910" s="65"/>
      <c r="AJ910" s="65"/>
      <c r="AK910" s="65"/>
      <c r="AL910" s="65" t="s">
        <v>18</v>
      </c>
      <c r="AM910" s="65"/>
      <c r="AN910" s="65"/>
      <c r="AO910" s="583"/>
      <c r="AP910" s="166" t="s">
        <v>387</v>
      </c>
      <c r="AQ910" s="166"/>
      <c r="AR910" s="166"/>
      <c r="AS910" s="166"/>
      <c r="AT910" s="166"/>
      <c r="AU910" s="166"/>
      <c r="AV910" s="166"/>
      <c r="AW910" s="166"/>
      <c r="AX910" s="166"/>
      <c r="AY910">
        <f>$AY$908</f>
        <v>1</v>
      </c>
    </row>
    <row r="911" spans="1:51" ht="30" customHeight="1">
      <c r="A911" s="66">
        <v>1</v>
      </c>
      <c r="B911" s="66">
        <v>1</v>
      </c>
      <c r="C911" s="165" t="s">
        <v>715</v>
      </c>
      <c r="D911" s="165"/>
      <c r="E911" s="165"/>
      <c r="F911" s="165"/>
      <c r="G911" s="165"/>
      <c r="H911" s="165"/>
      <c r="I911" s="165"/>
      <c r="J911" s="380">
        <v>4240001010433</v>
      </c>
      <c r="K911" s="380"/>
      <c r="L911" s="380"/>
      <c r="M911" s="380"/>
      <c r="N911" s="380"/>
      <c r="O911" s="380"/>
      <c r="P911" s="443" t="s">
        <v>344</v>
      </c>
      <c r="Q911" s="443"/>
      <c r="R911" s="443"/>
      <c r="S911" s="443"/>
      <c r="T911" s="443"/>
      <c r="U911" s="443"/>
      <c r="V911" s="443"/>
      <c r="W911" s="443"/>
      <c r="X911" s="443"/>
      <c r="Y911" s="530">
        <v>13</v>
      </c>
      <c r="Z911" s="553"/>
      <c r="AA911" s="553"/>
      <c r="AB911" s="615"/>
      <c r="AC911" s="638" t="s">
        <v>444</v>
      </c>
      <c r="AD911" s="661"/>
      <c r="AE911" s="661"/>
      <c r="AF911" s="661"/>
      <c r="AG911" s="661"/>
      <c r="AH911" s="723">
        <v>4</v>
      </c>
      <c r="AI911" s="723"/>
      <c r="AJ911" s="723"/>
      <c r="AK911" s="723"/>
      <c r="AL911" s="736">
        <v>99.9</v>
      </c>
      <c r="AM911" s="740"/>
      <c r="AN911" s="740"/>
      <c r="AO911" s="744"/>
      <c r="AP911" s="203" t="s">
        <v>461</v>
      </c>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30"/>
      <c r="Z912" s="553"/>
      <c r="AA912" s="553"/>
      <c r="AB912" s="615"/>
      <c r="AC912" s="638"/>
      <c r="AD912" s="661"/>
      <c r="AE912" s="661"/>
      <c r="AF912" s="661"/>
      <c r="AG912" s="661"/>
      <c r="AH912" s="723"/>
      <c r="AI912" s="723"/>
      <c r="AJ912" s="723"/>
      <c r="AK912" s="723"/>
      <c r="AL912" s="736"/>
      <c r="AM912" s="740"/>
      <c r="AN912" s="740"/>
      <c r="AO912" s="744"/>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30"/>
      <c r="Z913" s="553"/>
      <c r="AA913" s="553"/>
      <c r="AB913" s="615"/>
      <c r="AC913" s="638"/>
      <c r="AD913" s="661"/>
      <c r="AE913" s="661"/>
      <c r="AF913" s="661"/>
      <c r="AG913" s="661"/>
      <c r="AH913" s="724"/>
      <c r="AI913" s="724"/>
      <c r="AJ913" s="724"/>
      <c r="AK913" s="724"/>
      <c r="AL913" s="736"/>
      <c r="AM913" s="740"/>
      <c r="AN913" s="740"/>
      <c r="AO913" s="744"/>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30"/>
      <c r="Z914" s="553"/>
      <c r="AA914" s="553"/>
      <c r="AB914" s="615"/>
      <c r="AC914" s="638"/>
      <c r="AD914" s="661"/>
      <c r="AE914" s="661"/>
      <c r="AF914" s="661"/>
      <c r="AG914" s="661"/>
      <c r="AH914" s="724"/>
      <c r="AI914" s="724"/>
      <c r="AJ914" s="724"/>
      <c r="AK914" s="724"/>
      <c r="AL914" s="736"/>
      <c r="AM914" s="740"/>
      <c r="AN914" s="740"/>
      <c r="AO914" s="744"/>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30"/>
      <c r="Z915" s="553"/>
      <c r="AA915" s="553"/>
      <c r="AB915" s="615"/>
      <c r="AC915" s="638"/>
      <c r="AD915" s="661"/>
      <c r="AE915" s="661"/>
      <c r="AF915" s="661"/>
      <c r="AG915" s="661"/>
      <c r="AH915" s="724"/>
      <c r="AI915" s="724"/>
      <c r="AJ915" s="724"/>
      <c r="AK915" s="724"/>
      <c r="AL915" s="736"/>
      <c r="AM915" s="740"/>
      <c r="AN915" s="740"/>
      <c r="AO915" s="744"/>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30"/>
      <c r="Z916" s="553"/>
      <c r="AA916" s="553"/>
      <c r="AB916" s="615"/>
      <c r="AC916" s="638"/>
      <c r="AD916" s="661"/>
      <c r="AE916" s="661"/>
      <c r="AF916" s="661"/>
      <c r="AG916" s="661"/>
      <c r="AH916" s="724"/>
      <c r="AI916" s="724"/>
      <c r="AJ916" s="724"/>
      <c r="AK916" s="724"/>
      <c r="AL916" s="736"/>
      <c r="AM916" s="740"/>
      <c r="AN916" s="740"/>
      <c r="AO916" s="744"/>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30"/>
      <c r="Z917" s="553"/>
      <c r="AA917" s="553"/>
      <c r="AB917" s="615"/>
      <c r="AC917" s="638"/>
      <c r="AD917" s="661"/>
      <c r="AE917" s="661"/>
      <c r="AF917" s="661"/>
      <c r="AG917" s="661"/>
      <c r="AH917" s="724"/>
      <c r="AI917" s="724"/>
      <c r="AJ917" s="724"/>
      <c r="AK917" s="724"/>
      <c r="AL917" s="736"/>
      <c r="AM917" s="740"/>
      <c r="AN917" s="740"/>
      <c r="AO917" s="744"/>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30"/>
      <c r="Z918" s="553"/>
      <c r="AA918" s="553"/>
      <c r="AB918" s="615"/>
      <c r="AC918" s="638"/>
      <c r="AD918" s="661"/>
      <c r="AE918" s="661"/>
      <c r="AF918" s="661"/>
      <c r="AG918" s="661"/>
      <c r="AH918" s="724"/>
      <c r="AI918" s="724"/>
      <c r="AJ918" s="724"/>
      <c r="AK918" s="724"/>
      <c r="AL918" s="736"/>
      <c r="AM918" s="740"/>
      <c r="AN918" s="740"/>
      <c r="AO918" s="744"/>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30"/>
      <c r="Z919" s="553"/>
      <c r="AA919" s="553"/>
      <c r="AB919" s="615"/>
      <c r="AC919" s="638"/>
      <c r="AD919" s="661"/>
      <c r="AE919" s="661"/>
      <c r="AF919" s="661"/>
      <c r="AG919" s="661"/>
      <c r="AH919" s="724"/>
      <c r="AI919" s="724"/>
      <c r="AJ919" s="724"/>
      <c r="AK919" s="724"/>
      <c r="AL919" s="736"/>
      <c r="AM919" s="740"/>
      <c r="AN919" s="740"/>
      <c r="AO919" s="744"/>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30"/>
      <c r="Z920" s="553"/>
      <c r="AA920" s="553"/>
      <c r="AB920" s="615"/>
      <c r="AC920" s="638"/>
      <c r="AD920" s="661"/>
      <c r="AE920" s="661"/>
      <c r="AF920" s="661"/>
      <c r="AG920" s="661"/>
      <c r="AH920" s="724"/>
      <c r="AI920" s="724"/>
      <c r="AJ920" s="724"/>
      <c r="AK920" s="724"/>
      <c r="AL920" s="736"/>
      <c r="AM920" s="740"/>
      <c r="AN920" s="740"/>
      <c r="AO920" s="744"/>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30"/>
      <c r="Z921" s="553"/>
      <c r="AA921" s="553"/>
      <c r="AB921" s="615"/>
      <c r="AC921" s="638"/>
      <c r="AD921" s="661"/>
      <c r="AE921" s="661"/>
      <c r="AF921" s="661"/>
      <c r="AG921" s="661"/>
      <c r="AH921" s="724"/>
      <c r="AI921" s="724"/>
      <c r="AJ921" s="724"/>
      <c r="AK921" s="724"/>
      <c r="AL921" s="736"/>
      <c r="AM921" s="740"/>
      <c r="AN921" s="740"/>
      <c r="AO921" s="744"/>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30"/>
      <c r="Z922" s="553"/>
      <c r="AA922" s="553"/>
      <c r="AB922" s="615"/>
      <c r="AC922" s="638"/>
      <c r="AD922" s="661"/>
      <c r="AE922" s="661"/>
      <c r="AF922" s="661"/>
      <c r="AG922" s="661"/>
      <c r="AH922" s="724"/>
      <c r="AI922" s="724"/>
      <c r="AJ922" s="724"/>
      <c r="AK922" s="724"/>
      <c r="AL922" s="736"/>
      <c r="AM922" s="740"/>
      <c r="AN922" s="740"/>
      <c r="AO922" s="744"/>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30"/>
      <c r="Z923" s="553"/>
      <c r="AA923" s="553"/>
      <c r="AB923" s="615"/>
      <c r="AC923" s="638"/>
      <c r="AD923" s="661"/>
      <c r="AE923" s="661"/>
      <c r="AF923" s="661"/>
      <c r="AG923" s="661"/>
      <c r="AH923" s="724"/>
      <c r="AI923" s="724"/>
      <c r="AJ923" s="724"/>
      <c r="AK923" s="724"/>
      <c r="AL923" s="736"/>
      <c r="AM923" s="740"/>
      <c r="AN923" s="740"/>
      <c r="AO923" s="744"/>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30"/>
      <c r="Z924" s="553"/>
      <c r="AA924" s="553"/>
      <c r="AB924" s="615"/>
      <c r="AC924" s="638"/>
      <c r="AD924" s="661"/>
      <c r="AE924" s="661"/>
      <c r="AF924" s="661"/>
      <c r="AG924" s="661"/>
      <c r="AH924" s="724"/>
      <c r="AI924" s="724"/>
      <c r="AJ924" s="724"/>
      <c r="AK924" s="724"/>
      <c r="AL924" s="736"/>
      <c r="AM924" s="740"/>
      <c r="AN924" s="740"/>
      <c r="AO924" s="744"/>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30"/>
      <c r="Z925" s="553"/>
      <c r="AA925" s="553"/>
      <c r="AB925" s="615"/>
      <c r="AC925" s="638"/>
      <c r="AD925" s="661"/>
      <c r="AE925" s="661"/>
      <c r="AF925" s="661"/>
      <c r="AG925" s="661"/>
      <c r="AH925" s="724"/>
      <c r="AI925" s="724"/>
      <c r="AJ925" s="724"/>
      <c r="AK925" s="724"/>
      <c r="AL925" s="736"/>
      <c r="AM925" s="740"/>
      <c r="AN925" s="740"/>
      <c r="AO925" s="744"/>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30"/>
      <c r="Z926" s="553"/>
      <c r="AA926" s="553"/>
      <c r="AB926" s="615"/>
      <c r="AC926" s="638"/>
      <c r="AD926" s="661"/>
      <c r="AE926" s="661"/>
      <c r="AF926" s="661"/>
      <c r="AG926" s="661"/>
      <c r="AH926" s="724"/>
      <c r="AI926" s="724"/>
      <c r="AJ926" s="724"/>
      <c r="AK926" s="724"/>
      <c r="AL926" s="736"/>
      <c r="AM926" s="740"/>
      <c r="AN926" s="740"/>
      <c r="AO926" s="744"/>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30"/>
      <c r="Z927" s="553"/>
      <c r="AA927" s="553"/>
      <c r="AB927" s="615"/>
      <c r="AC927" s="638"/>
      <c r="AD927" s="661"/>
      <c r="AE927" s="661"/>
      <c r="AF927" s="661"/>
      <c r="AG927" s="661"/>
      <c r="AH927" s="724"/>
      <c r="AI927" s="724"/>
      <c r="AJ927" s="724"/>
      <c r="AK927" s="724"/>
      <c r="AL927" s="736"/>
      <c r="AM927" s="740"/>
      <c r="AN927" s="740"/>
      <c r="AO927" s="744"/>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30"/>
      <c r="Z928" s="553"/>
      <c r="AA928" s="553"/>
      <c r="AB928" s="615"/>
      <c r="AC928" s="638"/>
      <c r="AD928" s="661"/>
      <c r="AE928" s="661"/>
      <c r="AF928" s="661"/>
      <c r="AG928" s="661"/>
      <c r="AH928" s="724"/>
      <c r="AI928" s="724"/>
      <c r="AJ928" s="724"/>
      <c r="AK928" s="724"/>
      <c r="AL928" s="736"/>
      <c r="AM928" s="740"/>
      <c r="AN928" s="740"/>
      <c r="AO928" s="744"/>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30"/>
      <c r="Z929" s="553"/>
      <c r="AA929" s="553"/>
      <c r="AB929" s="615"/>
      <c r="AC929" s="638"/>
      <c r="AD929" s="661"/>
      <c r="AE929" s="661"/>
      <c r="AF929" s="661"/>
      <c r="AG929" s="661"/>
      <c r="AH929" s="724"/>
      <c r="AI929" s="724"/>
      <c r="AJ929" s="724"/>
      <c r="AK929" s="724"/>
      <c r="AL929" s="736"/>
      <c r="AM929" s="740"/>
      <c r="AN929" s="740"/>
      <c r="AO929" s="744"/>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30"/>
      <c r="Z930" s="553"/>
      <c r="AA930" s="553"/>
      <c r="AB930" s="615"/>
      <c r="AC930" s="638"/>
      <c r="AD930" s="661"/>
      <c r="AE930" s="661"/>
      <c r="AF930" s="661"/>
      <c r="AG930" s="661"/>
      <c r="AH930" s="724"/>
      <c r="AI930" s="724"/>
      <c r="AJ930" s="724"/>
      <c r="AK930" s="724"/>
      <c r="AL930" s="736"/>
      <c r="AM930" s="740"/>
      <c r="AN930" s="740"/>
      <c r="AO930" s="744"/>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30"/>
      <c r="Z931" s="553"/>
      <c r="AA931" s="553"/>
      <c r="AB931" s="615"/>
      <c r="AC931" s="638"/>
      <c r="AD931" s="661"/>
      <c r="AE931" s="661"/>
      <c r="AF931" s="661"/>
      <c r="AG931" s="661"/>
      <c r="AH931" s="724"/>
      <c r="AI931" s="724"/>
      <c r="AJ931" s="724"/>
      <c r="AK931" s="724"/>
      <c r="AL931" s="736"/>
      <c r="AM931" s="740"/>
      <c r="AN931" s="740"/>
      <c r="AO931" s="744"/>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30"/>
      <c r="Z932" s="553"/>
      <c r="AA932" s="553"/>
      <c r="AB932" s="615"/>
      <c r="AC932" s="638"/>
      <c r="AD932" s="661"/>
      <c r="AE932" s="661"/>
      <c r="AF932" s="661"/>
      <c r="AG932" s="661"/>
      <c r="AH932" s="724"/>
      <c r="AI932" s="724"/>
      <c r="AJ932" s="724"/>
      <c r="AK932" s="724"/>
      <c r="AL932" s="736"/>
      <c r="AM932" s="740"/>
      <c r="AN932" s="740"/>
      <c r="AO932" s="744"/>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30"/>
      <c r="Z933" s="553"/>
      <c r="AA933" s="553"/>
      <c r="AB933" s="615"/>
      <c r="AC933" s="638"/>
      <c r="AD933" s="661"/>
      <c r="AE933" s="661"/>
      <c r="AF933" s="661"/>
      <c r="AG933" s="661"/>
      <c r="AH933" s="724"/>
      <c r="AI933" s="724"/>
      <c r="AJ933" s="724"/>
      <c r="AK933" s="724"/>
      <c r="AL933" s="736"/>
      <c r="AM933" s="740"/>
      <c r="AN933" s="740"/>
      <c r="AO933" s="744"/>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30"/>
      <c r="Z934" s="553"/>
      <c r="AA934" s="553"/>
      <c r="AB934" s="615"/>
      <c r="AC934" s="638"/>
      <c r="AD934" s="661"/>
      <c r="AE934" s="661"/>
      <c r="AF934" s="661"/>
      <c r="AG934" s="661"/>
      <c r="AH934" s="724"/>
      <c r="AI934" s="724"/>
      <c r="AJ934" s="724"/>
      <c r="AK934" s="724"/>
      <c r="AL934" s="736"/>
      <c r="AM934" s="740"/>
      <c r="AN934" s="740"/>
      <c r="AO934" s="744"/>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30"/>
      <c r="Z935" s="553"/>
      <c r="AA935" s="553"/>
      <c r="AB935" s="615"/>
      <c r="AC935" s="638"/>
      <c r="AD935" s="661"/>
      <c r="AE935" s="661"/>
      <c r="AF935" s="661"/>
      <c r="AG935" s="661"/>
      <c r="AH935" s="724"/>
      <c r="AI935" s="724"/>
      <c r="AJ935" s="724"/>
      <c r="AK935" s="724"/>
      <c r="AL935" s="736"/>
      <c r="AM935" s="740"/>
      <c r="AN935" s="740"/>
      <c r="AO935" s="744"/>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30"/>
      <c r="Z936" s="553"/>
      <c r="AA936" s="553"/>
      <c r="AB936" s="615"/>
      <c r="AC936" s="638"/>
      <c r="AD936" s="661"/>
      <c r="AE936" s="661"/>
      <c r="AF936" s="661"/>
      <c r="AG936" s="661"/>
      <c r="AH936" s="724"/>
      <c r="AI936" s="724"/>
      <c r="AJ936" s="724"/>
      <c r="AK936" s="724"/>
      <c r="AL936" s="736"/>
      <c r="AM936" s="740"/>
      <c r="AN936" s="740"/>
      <c r="AO936" s="744"/>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30"/>
      <c r="Z937" s="553"/>
      <c r="AA937" s="553"/>
      <c r="AB937" s="615"/>
      <c r="AC937" s="638"/>
      <c r="AD937" s="661"/>
      <c r="AE937" s="661"/>
      <c r="AF937" s="661"/>
      <c r="AG937" s="661"/>
      <c r="AH937" s="724"/>
      <c r="AI937" s="724"/>
      <c r="AJ937" s="724"/>
      <c r="AK937" s="724"/>
      <c r="AL937" s="736"/>
      <c r="AM937" s="740"/>
      <c r="AN937" s="740"/>
      <c r="AO937" s="744"/>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30"/>
      <c r="Z938" s="553"/>
      <c r="AA938" s="553"/>
      <c r="AB938" s="615"/>
      <c r="AC938" s="638"/>
      <c r="AD938" s="661"/>
      <c r="AE938" s="661"/>
      <c r="AF938" s="661"/>
      <c r="AG938" s="661"/>
      <c r="AH938" s="724"/>
      <c r="AI938" s="724"/>
      <c r="AJ938" s="724"/>
      <c r="AK938" s="724"/>
      <c r="AL938" s="736"/>
      <c r="AM938" s="740"/>
      <c r="AN938" s="740"/>
      <c r="AO938" s="744"/>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30"/>
      <c r="Z939" s="553"/>
      <c r="AA939" s="553"/>
      <c r="AB939" s="615"/>
      <c r="AC939" s="638"/>
      <c r="AD939" s="661"/>
      <c r="AE939" s="661"/>
      <c r="AF939" s="661"/>
      <c r="AG939" s="661"/>
      <c r="AH939" s="724"/>
      <c r="AI939" s="724"/>
      <c r="AJ939" s="724"/>
      <c r="AK939" s="724"/>
      <c r="AL939" s="736"/>
      <c r="AM939" s="740"/>
      <c r="AN939" s="740"/>
      <c r="AO939" s="744"/>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30"/>
      <c r="Z940" s="553"/>
      <c r="AA940" s="553"/>
      <c r="AB940" s="615"/>
      <c r="AC940" s="638"/>
      <c r="AD940" s="661"/>
      <c r="AE940" s="661"/>
      <c r="AF940" s="661"/>
      <c r="AG940" s="661"/>
      <c r="AH940" s="724"/>
      <c r="AI940" s="724"/>
      <c r="AJ940" s="724"/>
      <c r="AK940" s="724"/>
      <c r="AL940" s="736"/>
      <c r="AM940" s="740"/>
      <c r="AN940" s="740"/>
      <c r="AO940" s="744"/>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2"/>
      <c r="Z941" s="532"/>
      <c r="AA941" s="532"/>
      <c r="AB941" s="532"/>
      <c r="AC941" s="532"/>
      <c r="AD941" s="532"/>
      <c r="AE941" s="532"/>
      <c r="AF941" s="532"/>
      <c r="AG941" s="532"/>
      <c r="AH941" s="532"/>
      <c r="AI941" s="532"/>
      <c r="AJ941" s="532"/>
      <c r="AK941" s="532"/>
      <c r="AL941" s="532"/>
      <c r="AM941" s="532"/>
      <c r="AN941" s="532"/>
      <c r="AO941" s="532"/>
      <c r="AP941" s="445"/>
      <c r="AQ941" s="445"/>
      <c r="AR941" s="445"/>
      <c r="AS941" s="445"/>
      <c r="AT941" s="445"/>
      <c r="AU941" s="445"/>
      <c r="AV941" s="445"/>
      <c r="AW941" s="445"/>
      <c r="AX941" s="445"/>
      <c r="AY941">
        <f>COUNTA($C$944)</f>
        <v>1</v>
      </c>
    </row>
    <row r="942" spans="1:51" ht="24.75" customHeight="1">
      <c r="A942" s="67"/>
      <c r="B942" s="138" t="s">
        <v>302</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2"/>
      <c r="Z942" s="532"/>
      <c r="AA942" s="532"/>
      <c r="AB942" s="532"/>
      <c r="AC942" s="532"/>
      <c r="AD942" s="532"/>
      <c r="AE942" s="532"/>
      <c r="AF942" s="532"/>
      <c r="AG942" s="532"/>
      <c r="AH942" s="532"/>
      <c r="AI942" s="532"/>
      <c r="AJ942" s="532"/>
      <c r="AK942" s="532"/>
      <c r="AL942" s="532"/>
      <c r="AM942" s="532"/>
      <c r="AN942" s="532"/>
      <c r="AO942" s="532"/>
      <c r="AP942" s="445"/>
      <c r="AQ942" s="445"/>
      <c r="AR942" s="445"/>
      <c r="AS942" s="445"/>
      <c r="AT942" s="445"/>
      <c r="AU942" s="445"/>
      <c r="AV942" s="445"/>
      <c r="AW942" s="445"/>
      <c r="AX942" s="445"/>
      <c r="AY942">
        <f>$AY$941</f>
        <v>1</v>
      </c>
    </row>
    <row r="943" spans="1:51" ht="59.25" customHeight="1">
      <c r="A943" s="65"/>
      <c r="B943" s="65"/>
      <c r="C943" s="65" t="s">
        <v>86</v>
      </c>
      <c r="D943" s="65"/>
      <c r="E943" s="65"/>
      <c r="F943" s="65"/>
      <c r="G943" s="65"/>
      <c r="H943" s="65"/>
      <c r="I943" s="65"/>
      <c r="J943" s="166" t="s">
        <v>89</v>
      </c>
      <c r="K943" s="60"/>
      <c r="L943" s="60"/>
      <c r="M943" s="60"/>
      <c r="N943" s="60"/>
      <c r="O943" s="60"/>
      <c r="P943" s="65" t="s">
        <v>19</v>
      </c>
      <c r="Q943" s="65"/>
      <c r="R943" s="65"/>
      <c r="S943" s="65"/>
      <c r="T943" s="65"/>
      <c r="U943" s="65"/>
      <c r="V943" s="65"/>
      <c r="W943" s="65"/>
      <c r="X943" s="65"/>
      <c r="Y943" s="447" t="s">
        <v>383</v>
      </c>
      <c r="Z943" s="447"/>
      <c r="AA943" s="447"/>
      <c r="AB943" s="447"/>
      <c r="AC943" s="166" t="s">
        <v>322</v>
      </c>
      <c r="AD943" s="166"/>
      <c r="AE943" s="166"/>
      <c r="AF943" s="166"/>
      <c r="AG943" s="166"/>
      <c r="AH943" s="447" t="s">
        <v>437</v>
      </c>
      <c r="AI943" s="65"/>
      <c r="AJ943" s="65"/>
      <c r="AK943" s="65"/>
      <c r="AL943" s="65" t="s">
        <v>18</v>
      </c>
      <c r="AM943" s="65"/>
      <c r="AN943" s="65"/>
      <c r="AO943" s="583"/>
      <c r="AP943" s="166" t="s">
        <v>387</v>
      </c>
      <c r="AQ943" s="166"/>
      <c r="AR943" s="166"/>
      <c r="AS943" s="166"/>
      <c r="AT943" s="166"/>
      <c r="AU943" s="166"/>
      <c r="AV943" s="166"/>
      <c r="AW943" s="166"/>
      <c r="AX943" s="166"/>
      <c r="AY943">
        <f>$AY$941</f>
        <v>1</v>
      </c>
    </row>
    <row r="944" spans="1:51" ht="30" customHeight="1">
      <c r="A944" s="66">
        <v>1</v>
      </c>
      <c r="B944" s="66">
        <v>1</v>
      </c>
      <c r="C944" s="165" t="s">
        <v>714</v>
      </c>
      <c r="D944" s="165"/>
      <c r="E944" s="165"/>
      <c r="F944" s="165"/>
      <c r="G944" s="165"/>
      <c r="H944" s="165"/>
      <c r="I944" s="165"/>
      <c r="J944" s="380">
        <v>2030005019213</v>
      </c>
      <c r="K944" s="380"/>
      <c r="L944" s="380"/>
      <c r="M944" s="380"/>
      <c r="N944" s="380"/>
      <c r="O944" s="380"/>
      <c r="P944" s="443" t="s">
        <v>627</v>
      </c>
      <c r="Q944" s="443"/>
      <c r="R944" s="443"/>
      <c r="S944" s="443"/>
      <c r="T944" s="443"/>
      <c r="U944" s="443"/>
      <c r="V944" s="443"/>
      <c r="W944" s="443"/>
      <c r="X944" s="443"/>
      <c r="Y944" s="530">
        <v>7</v>
      </c>
      <c r="Z944" s="553"/>
      <c r="AA944" s="553"/>
      <c r="AB944" s="615"/>
      <c r="AC944" s="638" t="s">
        <v>444</v>
      </c>
      <c r="AD944" s="661"/>
      <c r="AE944" s="661"/>
      <c r="AF944" s="661"/>
      <c r="AG944" s="661"/>
      <c r="AH944" s="723">
        <v>2</v>
      </c>
      <c r="AI944" s="723"/>
      <c r="AJ944" s="723"/>
      <c r="AK944" s="723"/>
      <c r="AL944" s="736">
        <v>99.8</v>
      </c>
      <c r="AM944" s="740"/>
      <c r="AN944" s="740"/>
      <c r="AO944" s="744"/>
      <c r="AP944" s="203" t="s">
        <v>461</v>
      </c>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30"/>
      <c r="Z945" s="553"/>
      <c r="AA945" s="553"/>
      <c r="AB945" s="615"/>
      <c r="AC945" s="638"/>
      <c r="AD945" s="661"/>
      <c r="AE945" s="661"/>
      <c r="AF945" s="661"/>
      <c r="AG945" s="661"/>
      <c r="AH945" s="723"/>
      <c r="AI945" s="723"/>
      <c r="AJ945" s="723"/>
      <c r="AK945" s="723"/>
      <c r="AL945" s="736"/>
      <c r="AM945" s="740"/>
      <c r="AN945" s="740"/>
      <c r="AO945" s="744"/>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30"/>
      <c r="Z946" s="553"/>
      <c r="AA946" s="553"/>
      <c r="AB946" s="615"/>
      <c r="AC946" s="638"/>
      <c r="AD946" s="661"/>
      <c r="AE946" s="661"/>
      <c r="AF946" s="661"/>
      <c r="AG946" s="661"/>
      <c r="AH946" s="724"/>
      <c r="AI946" s="724"/>
      <c r="AJ946" s="724"/>
      <c r="AK946" s="724"/>
      <c r="AL946" s="736"/>
      <c r="AM946" s="740"/>
      <c r="AN946" s="740"/>
      <c r="AO946" s="744"/>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30"/>
      <c r="Z947" s="553"/>
      <c r="AA947" s="553"/>
      <c r="AB947" s="615"/>
      <c r="AC947" s="638"/>
      <c r="AD947" s="661"/>
      <c r="AE947" s="661"/>
      <c r="AF947" s="661"/>
      <c r="AG947" s="661"/>
      <c r="AH947" s="724"/>
      <c r="AI947" s="724"/>
      <c r="AJ947" s="724"/>
      <c r="AK947" s="724"/>
      <c r="AL947" s="736"/>
      <c r="AM947" s="740"/>
      <c r="AN947" s="740"/>
      <c r="AO947" s="744"/>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30"/>
      <c r="Z948" s="553"/>
      <c r="AA948" s="553"/>
      <c r="AB948" s="615"/>
      <c r="AC948" s="638"/>
      <c r="AD948" s="661"/>
      <c r="AE948" s="661"/>
      <c r="AF948" s="661"/>
      <c r="AG948" s="661"/>
      <c r="AH948" s="724"/>
      <c r="AI948" s="724"/>
      <c r="AJ948" s="724"/>
      <c r="AK948" s="724"/>
      <c r="AL948" s="736"/>
      <c r="AM948" s="740"/>
      <c r="AN948" s="740"/>
      <c r="AO948" s="744"/>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30"/>
      <c r="Z949" s="553"/>
      <c r="AA949" s="553"/>
      <c r="AB949" s="615"/>
      <c r="AC949" s="638"/>
      <c r="AD949" s="661"/>
      <c r="AE949" s="661"/>
      <c r="AF949" s="661"/>
      <c r="AG949" s="661"/>
      <c r="AH949" s="724"/>
      <c r="AI949" s="724"/>
      <c r="AJ949" s="724"/>
      <c r="AK949" s="724"/>
      <c r="AL949" s="736"/>
      <c r="AM949" s="740"/>
      <c r="AN949" s="740"/>
      <c r="AO949" s="744"/>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30"/>
      <c r="Z950" s="553"/>
      <c r="AA950" s="553"/>
      <c r="AB950" s="615"/>
      <c r="AC950" s="638"/>
      <c r="AD950" s="661"/>
      <c r="AE950" s="661"/>
      <c r="AF950" s="661"/>
      <c r="AG950" s="661"/>
      <c r="AH950" s="724"/>
      <c r="AI950" s="724"/>
      <c r="AJ950" s="724"/>
      <c r="AK950" s="724"/>
      <c r="AL950" s="736"/>
      <c r="AM950" s="740"/>
      <c r="AN950" s="740"/>
      <c r="AO950" s="744"/>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30"/>
      <c r="Z951" s="553"/>
      <c r="AA951" s="553"/>
      <c r="AB951" s="615"/>
      <c r="AC951" s="638"/>
      <c r="AD951" s="661"/>
      <c r="AE951" s="661"/>
      <c r="AF951" s="661"/>
      <c r="AG951" s="661"/>
      <c r="AH951" s="724"/>
      <c r="AI951" s="724"/>
      <c r="AJ951" s="724"/>
      <c r="AK951" s="724"/>
      <c r="AL951" s="736"/>
      <c r="AM951" s="740"/>
      <c r="AN951" s="740"/>
      <c r="AO951" s="744"/>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30"/>
      <c r="Z952" s="553"/>
      <c r="AA952" s="553"/>
      <c r="AB952" s="615"/>
      <c r="AC952" s="638"/>
      <c r="AD952" s="661"/>
      <c r="AE952" s="661"/>
      <c r="AF952" s="661"/>
      <c r="AG952" s="661"/>
      <c r="AH952" s="724"/>
      <c r="AI952" s="724"/>
      <c r="AJ952" s="724"/>
      <c r="AK952" s="724"/>
      <c r="AL952" s="736"/>
      <c r="AM952" s="740"/>
      <c r="AN952" s="740"/>
      <c r="AO952" s="744"/>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30"/>
      <c r="Z953" s="553"/>
      <c r="AA953" s="553"/>
      <c r="AB953" s="615"/>
      <c r="AC953" s="638"/>
      <c r="AD953" s="661"/>
      <c r="AE953" s="661"/>
      <c r="AF953" s="661"/>
      <c r="AG953" s="661"/>
      <c r="AH953" s="724"/>
      <c r="AI953" s="724"/>
      <c r="AJ953" s="724"/>
      <c r="AK953" s="724"/>
      <c r="AL953" s="736"/>
      <c r="AM953" s="740"/>
      <c r="AN953" s="740"/>
      <c r="AO953" s="744"/>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30"/>
      <c r="Z954" s="553"/>
      <c r="AA954" s="553"/>
      <c r="AB954" s="615"/>
      <c r="AC954" s="638"/>
      <c r="AD954" s="661"/>
      <c r="AE954" s="661"/>
      <c r="AF954" s="661"/>
      <c r="AG954" s="661"/>
      <c r="AH954" s="724"/>
      <c r="AI954" s="724"/>
      <c r="AJ954" s="724"/>
      <c r="AK954" s="724"/>
      <c r="AL954" s="736"/>
      <c r="AM954" s="740"/>
      <c r="AN954" s="740"/>
      <c r="AO954" s="744"/>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30"/>
      <c r="Z955" s="553"/>
      <c r="AA955" s="553"/>
      <c r="AB955" s="615"/>
      <c r="AC955" s="638"/>
      <c r="AD955" s="661"/>
      <c r="AE955" s="661"/>
      <c r="AF955" s="661"/>
      <c r="AG955" s="661"/>
      <c r="AH955" s="724"/>
      <c r="AI955" s="724"/>
      <c r="AJ955" s="724"/>
      <c r="AK955" s="724"/>
      <c r="AL955" s="736"/>
      <c r="AM955" s="740"/>
      <c r="AN955" s="740"/>
      <c r="AO955" s="744"/>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30"/>
      <c r="Z956" s="553"/>
      <c r="AA956" s="553"/>
      <c r="AB956" s="615"/>
      <c r="AC956" s="638"/>
      <c r="AD956" s="661"/>
      <c r="AE956" s="661"/>
      <c r="AF956" s="661"/>
      <c r="AG956" s="661"/>
      <c r="AH956" s="724"/>
      <c r="AI956" s="724"/>
      <c r="AJ956" s="724"/>
      <c r="AK956" s="724"/>
      <c r="AL956" s="736"/>
      <c r="AM956" s="740"/>
      <c r="AN956" s="740"/>
      <c r="AO956" s="744"/>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30"/>
      <c r="Z957" s="553"/>
      <c r="AA957" s="553"/>
      <c r="AB957" s="615"/>
      <c r="AC957" s="638"/>
      <c r="AD957" s="661"/>
      <c r="AE957" s="661"/>
      <c r="AF957" s="661"/>
      <c r="AG957" s="661"/>
      <c r="AH957" s="724"/>
      <c r="AI957" s="724"/>
      <c r="AJ957" s="724"/>
      <c r="AK957" s="724"/>
      <c r="AL957" s="736"/>
      <c r="AM957" s="740"/>
      <c r="AN957" s="740"/>
      <c r="AO957" s="744"/>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30"/>
      <c r="Z958" s="553"/>
      <c r="AA958" s="553"/>
      <c r="AB958" s="615"/>
      <c r="AC958" s="638"/>
      <c r="AD958" s="661"/>
      <c r="AE958" s="661"/>
      <c r="AF958" s="661"/>
      <c r="AG958" s="661"/>
      <c r="AH958" s="724"/>
      <c r="AI958" s="724"/>
      <c r="AJ958" s="724"/>
      <c r="AK958" s="724"/>
      <c r="AL958" s="736"/>
      <c r="AM958" s="740"/>
      <c r="AN958" s="740"/>
      <c r="AO958" s="744"/>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30"/>
      <c r="Z959" s="553"/>
      <c r="AA959" s="553"/>
      <c r="AB959" s="615"/>
      <c r="AC959" s="638"/>
      <c r="AD959" s="661"/>
      <c r="AE959" s="661"/>
      <c r="AF959" s="661"/>
      <c r="AG959" s="661"/>
      <c r="AH959" s="724"/>
      <c r="AI959" s="724"/>
      <c r="AJ959" s="724"/>
      <c r="AK959" s="724"/>
      <c r="AL959" s="736"/>
      <c r="AM959" s="740"/>
      <c r="AN959" s="740"/>
      <c r="AO959" s="744"/>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30"/>
      <c r="Z960" s="553"/>
      <c r="AA960" s="553"/>
      <c r="AB960" s="615"/>
      <c r="AC960" s="638"/>
      <c r="AD960" s="661"/>
      <c r="AE960" s="661"/>
      <c r="AF960" s="661"/>
      <c r="AG960" s="661"/>
      <c r="AH960" s="724"/>
      <c r="AI960" s="724"/>
      <c r="AJ960" s="724"/>
      <c r="AK960" s="724"/>
      <c r="AL960" s="736"/>
      <c r="AM960" s="740"/>
      <c r="AN960" s="740"/>
      <c r="AO960" s="744"/>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30"/>
      <c r="Z961" s="553"/>
      <c r="AA961" s="553"/>
      <c r="AB961" s="615"/>
      <c r="AC961" s="638"/>
      <c r="AD961" s="661"/>
      <c r="AE961" s="661"/>
      <c r="AF961" s="661"/>
      <c r="AG961" s="661"/>
      <c r="AH961" s="724"/>
      <c r="AI961" s="724"/>
      <c r="AJ961" s="724"/>
      <c r="AK961" s="724"/>
      <c r="AL961" s="736"/>
      <c r="AM961" s="740"/>
      <c r="AN961" s="740"/>
      <c r="AO961" s="744"/>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30"/>
      <c r="Z962" s="553"/>
      <c r="AA962" s="553"/>
      <c r="AB962" s="615"/>
      <c r="AC962" s="638"/>
      <c r="AD962" s="661"/>
      <c r="AE962" s="661"/>
      <c r="AF962" s="661"/>
      <c r="AG962" s="661"/>
      <c r="AH962" s="724"/>
      <c r="AI962" s="724"/>
      <c r="AJ962" s="724"/>
      <c r="AK962" s="724"/>
      <c r="AL962" s="736"/>
      <c r="AM962" s="740"/>
      <c r="AN962" s="740"/>
      <c r="AO962" s="744"/>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30"/>
      <c r="Z963" s="553"/>
      <c r="AA963" s="553"/>
      <c r="AB963" s="615"/>
      <c r="AC963" s="638"/>
      <c r="AD963" s="661"/>
      <c r="AE963" s="661"/>
      <c r="AF963" s="661"/>
      <c r="AG963" s="661"/>
      <c r="AH963" s="724"/>
      <c r="AI963" s="724"/>
      <c r="AJ963" s="724"/>
      <c r="AK963" s="724"/>
      <c r="AL963" s="736"/>
      <c r="AM963" s="740"/>
      <c r="AN963" s="740"/>
      <c r="AO963" s="744"/>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30"/>
      <c r="Z964" s="553"/>
      <c r="AA964" s="553"/>
      <c r="AB964" s="615"/>
      <c r="AC964" s="638"/>
      <c r="AD964" s="661"/>
      <c r="AE964" s="661"/>
      <c r="AF964" s="661"/>
      <c r="AG964" s="661"/>
      <c r="AH964" s="724"/>
      <c r="AI964" s="724"/>
      <c r="AJ964" s="724"/>
      <c r="AK964" s="724"/>
      <c r="AL964" s="736"/>
      <c r="AM964" s="740"/>
      <c r="AN964" s="740"/>
      <c r="AO964" s="744"/>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30"/>
      <c r="Z965" s="553"/>
      <c r="AA965" s="553"/>
      <c r="AB965" s="615"/>
      <c r="AC965" s="638"/>
      <c r="AD965" s="661"/>
      <c r="AE965" s="661"/>
      <c r="AF965" s="661"/>
      <c r="AG965" s="661"/>
      <c r="AH965" s="724"/>
      <c r="AI965" s="724"/>
      <c r="AJ965" s="724"/>
      <c r="AK965" s="724"/>
      <c r="AL965" s="736"/>
      <c r="AM965" s="740"/>
      <c r="AN965" s="740"/>
      <c r="AO965" s="744"/>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30"/>
      <c r="Z966" s="553"/>
      <c r="AA966" s="553"/>
      <c r="AB966" s="615"/>
      <c r="AC966" s="638"/>
      <c r="AD966" s="661"/>
      <c r="AE966" s="661"/>
      <c r="AF966" s="661"/>
      <c r="AG966" s="661"/>
      <c r="AH966" s="724"/>
      <c r="AI966" s="724"/>
      <c r="AJ966" s="724"/>
      <c r="AK966" s="724"/>
      <c r="AL966" s="736"/>
      <c r="AM966" s="740"/>
      <c r="AN966" s="740"/>
      <c r="AO966" s="744"/>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30"/>
      <c r="Z967" s="553"/>
      <c r="AA967" s="553"/>
      <c r="AB967" s="615"/>
      <c r="AC967" s="638"/>
      <c r="AD967" s="661"/>
      <c r="AE967" s="661"/>
      <c r="AF967" s="661"/>
      <c r="AG967" s="661"/>
      <c r="AH967" s="724"/>
      <c r="AI967" s="724"/>
      <c r="AJ967" s="724"/>
      <c r="AK967" s="724"/>
      <c r="AL967" s="736"/>
      <c r="AM967" s="740"/>
      <c r="AN967" s="740"/>
      <c r="AO967" s="744"/>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30"/>
      <c r="Z968" s="553"/>
      <c r="AA968" s="553"/>
      <c r="AB968" s="615"/>
      <c r="AC968" s="638"/>
      <c r="AD968" s="661"/>
      <c r="AE968" s="661"/>
      <c r="AF968" s="661"/>
      <c r="AG968" s="661"/>
      <c r="AH968" s="724"/>
      <c r="AI968" s="724"/>
      <c r="AJ968" s="724"/>
      <c r="AK968" s="724"/>
      <c r="AL968" s="736"/>
      <c r="AM968" s="740"/>
      <c r="AN968" s="740"/>
      <c r="AO968" s="744"/>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30"/>
      <c r="Z969" s="553"/>
      <c r="AA969" s="553"/>
      <c r="AB969" s="615"/>
      <c r="AC969" s="638"/>
      <c r="AD969" s="661"/>
      <c r="AE969" s="661"/>
      <c r="AF969" s="661"/>
      <c r="AG969" s="661"/>
      <c r="AH969" s="724"/>
      <c r="AI969" s="724"/>
      <c r="AJ969" s="724"/>
      <c r="AK969" s="724"/>
      <c r="AL969" s="736"/>
      <c r="AM969" s="740"/>
      <c r="AN969" s="740"/>
      <c r="AO969" s="744"/>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30"/>
      <c r="Z970" s="553"/>
      <c r="AA970" s="553"/>
      <c r="AB970" s="615"/>
      <c r="AC970" s="638"/>
      <c r="AD970" s="661"/>
      <c r="AE970" s="661"/>
      <c r="AF970" s="661"/>
      <c r="AG970" s="661"/>
      <c r="AH970" s="724"/>
      <c r="AI970" s="724"/>
      <c r="AJ970" s="724"/>
      <c r="AK970" s="724"/>
      <c r="AL970" s="736"/>
      <c r="AM970" s="740"/>
      <c r="AN970" s="740"/>
      <c r="AO970" s="744"/>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30"/>
      <c r="Z971" s="553"/>
      <c r="AA971" s="553"/>
      <c r="AB971" s="615"/>
      <c r="AC971" s="638"/>
      <c r="AD971" s="661"/>
      <c r="AE971" s="661"/>
      <c r="AF971" s="661"/>
      <c r="AG971" s="661"/>
      <c r="AH971" s="724"/>
      <c r="AI971" s="724"/>
      <c r="AJ971" s="724"/>
      <c r="AK971" s="724"/>
      <c r="AL971" s="736"/>
      <c r="AM971" s="740"/>
      <c r="AN971" s="740"/>
      <c r="AO971" s="744"/>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30"/>
      <c r="Z972" s="553"/>
      <c r="AA972" s="553"/>
      <c r="AB972" s="615"/>
      <c r="AC972" s="638"/>
      <c r="AD972" s="661"/>
      <c r="AE972" s="661"/>
      <c r="AF972" s="661"/>
      <c r="AG972" s="661"/>
      <c r="AH972" s="724"/>
      <c r="AI972" s="724"/>
      <c r="AJ972" s="724"/>
      <c r="AK972" s="724"/>
      <c r="AL972" s="736"/>
      <c r="AM972" s="740"/>
      <c r="AN972" s="740"/>
      <c r="AO972" s="744"/>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30"/>
      <c r="Z973" s="553"/>
      <c r="AA973" s="553"/>
      <c r="AB973" s="615"/>
      <c r="AC973" s="638"/>
      <c r="AD973" s="661"/>
      <c r="AE973" s="661"/>
      <c r="AF973" s="661"/>
      <c r="AG973" s="661"/>
      <c r="AH973" s="724"/>
      <c r="AI973" s="724"/>
      <c r="AJ973" s="724"/>
      <c r="AK973" s="724"/>
      <c r="AL973" s="736"/>
      <c r="AM973" s="740"/>
      <c r="AN973" s="740"/>
      <c r="AO973" s="744"/>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2"/>
      <c r="Z974" s="532"/>
      <c r="AA974" s="532"/>
      <c r="AB974" s="532"/>
      <c r="AC974" s="532"/>
      <c r="AD974" s="532"/>
      <c r="AE974" s="532"/>
      <c r="AF974" s="532"/>
      <c r="AG974" s="532"/>
      <c r="AH974" s="532"/>
      <c r="AI974" s="532"/>
      <c r="AJ974" s="532"/>
      <c r="AK974" s="532"/>
      <c r="AL974" s="532"/>
      <c r="AM974" s="532"/>
      <c r="AN974" s="532"/>
      <c r="AO974" s="532"/>
      <c r="AP974" s="445"/>
      <c r="AQ974" s="445"/>
      <c r="AR974" s="445"/>
      <c r="AS974" s="445"/>
      <c r="AT974" s="445"/>
      <c r="AU974" s="445"/>
      <c r="AV974" s="445"/>
      <c r="AW974" s="445"/>
      <c r="AX974" s="445"/>
      <c r="AY974">
        <f>COUNTA($C$977)</f>
        <v>1</v>
      </c>
    </row>
    <row r="975" spans="1:51" ht="24.75" customHeight="1">
      <c r="A975" s="67"/>
      <c r="B975" s="138" t="s">
        <v>303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2"/>
      <c r="Z975" s="532"/>
      <c r="AA975" s="532"/>
      <c r="AB975" s="532"/>
      <c r="AC975" s="532"/>
      <c r="AD975" s="532"/>
      <c r="AE975" s="532"/>
      <c r="AF975" s="532"/>
      <c r="AG975" s="532"/>
      <c r="AH975" s="532"/>
      <c r="AI975" s="532"/>
      <c r="AJ975" s="532"/>
      <c r="AK975" s="532"/>
      <c r="AL975" s="532"/>
      <c r="AM975" s="532"/>
      <c r="AN975" s="532"/>
      <c r="AO975" s="532"/>
      <c r="AP975" s="445"/>
      <c r="AQ975" s="445"/>
      <c r="AR975" s="445"/>
      <c r="AS975" s="445"/>
      <c r="AT975" s="445"/>
      <c r="AU975" s="445"/>
      <c r="AV975" s="445"/>
      <c r="AW975" s="445"/>
      <c r="AX975" s="445"/>
      <c r="AY975">
        <f>$AY$974</f>
        <v>1</v>
      </c>
    </row>
    <row r="976" spans="1:51" ht="59.25" customHeight="1">
      <c r="A976" s="65"/>
      <c r="B976" s="65"/>
      <c r="C976" s="65" t="s">
        <v>86</v>
      </c>
      <c r="D976" s="65"/>
      <c r="E976" s="65"/>
      <c r="F976" s="65"/>
      <c r="G976" s="65"/>
      <c r="H976" s="65"/>
      <c r="I976" s="65"/>
      <c r="J976" s="166" t="s">
        <v>89</v>
      </c>
      <c r="K976" s="60"/>
      <c r="L976" s="60"/>
      <c r="M976" s="60"/>
      <c r="N976" s="60"/>
      <c r="O976" s="60"/>
      <c r="P976" s="65" t="s">
        <v>19</v>
      </c>
      <c r="Q976" s="65"/>
      <c r="R976" s="65"/>
      <c r="S976" s="65"/>
      <c r="T976" s="65"/>
      <c r="U976" s="65"/>
      <c r="V976" s="65"/>
      <c r="W976" s="65"/>
      <c r="X976" s="65"/>
      <c r="Y976" s="447" t="s">
        <v>383</v>
      </c>
      <c r="Z976" s="447"/>
      <c r="AA976" s="447"/>
      <c r="AB976" s="447"/>
      <c r="AC976" s="166" t="s">
        <v>322</v>
      </c>
      <c r="AD976" s="166"/>
      <c r="AE976" s="166"/>
      <c r="AF976" s="166"/>
      <c r="AG976" s="166"/>
      <c r="AH976" s="447" t="s">
        <v>437</v>
      </c>
      <c r="AI976" s="65"/>
      <c r="AJ976" s="65"/>
      <c r="AK976" s="65"/>
      <c r="AL976" s="65" t="s">
        <v>18</v>
      </c>
      <c r="AM976" s="65"/>
      <c r="AN976" s="65"/>
      <c r="AO976" s="583"/>
      <c r="AP976" s="166" t="s">
        <v>387</v>
      </c>
      <c r="AQ976" s="166"/>
      <c r="AR976" s="166"/>
      <c r="AS976" s="166"/>
      <c r="AT976" s="166"/>
      <c r="AU976" s="166"/>
      <c r="AV976" s="166"/>
      <c r="AW976" s="166"/>
      <c r="AX976" s="166"/>
      <c r="AY976">
        <f>$AY$974</f>
        <v>1</v>
      </c>
    </row>
    <row r="977" spans="1:51" ht="30" customHeight="1">
      <c r="A977" s="66">
        <v>1</v>
      </c>
      <c r="B977" s="66">
        <v>1</v>
      </c>
      <c r="C977" s="165" t="s">
        <v>704</v>
      </c>
      <c r="D977" s="165"/>
      <c r="E977" s="165"/>
      <c r="F977" s="165"/>
      <c r="G977" s="165"/>
      <c r="H977" s="165"/>
      <c r="I977" s="165"/>
      <c r="J977" s="380">
        <v>3000020462225</v>
      </c>
      <c r="K977" s="380"/>
      <c r="L977" s="380"/>
      <c r="M977" s="380"/>
      <c r="N977" s="380"/>
      <c r="O977" s="380"/>
      <c r="P977" s="446" t="s">
        <v>316</v>
      </c>
      <c r="Q977" s="446"/>
      <c r="R977" s="446"/>
      <c r="S977" s="446"/>
      <c r="T977" s="446"/>
      <c r="U977" s="446"/>
      <c r="V977" s="446"/>
      <c r="W977" s="446"/>
      <c r="X977" s="446"/>
      <c r="Y977" s="530">
        <v>273</v>
      </c>
      <c r="Z977" s="553"/>
      <c r="AA977" s="553"/>
      <c r="AB977" s="615"/>
      <c r="AC977" s="638" t="s">
        <v>435</v>
      </c>
      <c r="AD977" s="661"/>
      <c r="AE977" s="661"/>
      <c r="AF977" s="661"/>
      <c r="AG977" s="661"/>
      <c r="AH977" s="723" t="s">
        <v>461</v>
      </c>
      <c r="AI977" s="723"/>
      <c r="AJ977" s="723"/>
      <c r="AK977" s="723"/>
      <c r="AL977" s="736" t="s">
        <v>461</v>
      </c>
      <c r="AM977" s="740"/>
      <c r="AN977" s="740"/>
      <c r="AO977" s="744"/>
      <c r="AP977" s="203" t="s">
        <v>461</v>
      </c>
      <c r="AQ977" s="203"/>
      <c r="AR977" s="203"/>
      <c r="AS977" s="203"/>
      <c r="AT977" s="203"/>
      <c r="AU977" s="203"/>
      <c r="AV977" s="203"/>
      <c r="AW977" s="203"/>
      <c r="AX977" s="203"/>
      <c r="AY977">
        <f>$AY$974</f>
        <v>1</v>
      </c>
    </row>
    <row r="978" spans="1:51" ht="30" customHeight="1">
      <c r="A978" s="66">
        <v>2</v>
      </c>
      <c r="B978" s="66">
        <v>1</v>
      </c>
      <c r="C978" s="165" t="s">
        <v>491</v>
      </c>
      <c r="D978" s="165"/>
      <c r="E978" s="165"/>
      <c r="F978" s="165"/>
      <c r="G978" s="165"/>
      <c r="H978" s="165"/>
      <c r="I978" s="165"/>
      <c r="J978" s="380">
        <v>8000020465330</v>
      </c>
      <c r="K978" s="380"/>
      <c r="L978" s="380"/>
      <c r="M978" s="380"/>
      <c r="N978" s="380"/>
      <c r="O978" s="380"/>
      <c r="P978" s="446" t="s">
        <v>316</v>
      </c>
      <c r="Q978" s="446"/>
      <c r="R978" s="446"/>
      <c r="S978" s="446"/>
      <c r="T978" s="446"/>
      <c r="U978" s="446"/>
      <c r="V978" s="446"/>
      <c r="W978" s="446"/>
      <c r="X978" s="446"/>
      <c r="Y978" s="530">
        <v>157</v>
      </c>
      <c r="Z978" s="553"/>
      <c r="AA978" s="553"/>
      <c r="AB978" s="615"/>
      <c r="AC978" s="638" t="s">
        <v>435</v>
      </c>
      <c r="AD978" s="661"/>
      <c r="AE978" s="661"/>
      <c r="AF978" s="661"/>
      <c r="AG978" s="661"/>
      <c r="AH978" s="723" t="s">
        <v>461</v>
      </c>
      <c r="AI978" s="723"/>
      <c r="AJ978" s="723"/>
      <c r="AK978" s="723"/>
      <c r="AL978" s="736" t="s">
        <v>461</v>
      </c>
      <c r="AM978" s="740"/>
      <c r="AN978" s="740"/>
      <c r="AO978" s="744"/>
      <c r="AP978" s="203" t="s">
        <v>461</v>
      </c>
      <c r="AQ978" s="203"/>
      <c r="AR978" s="203"/>
      <c r="AS978" s="203"/>
      <c r="AT978" s="203"/>
      <c r="AU978" s="203"/>
      <c r="AV978" s="203"/>
      <c r="AW978" s="203"/>
      <c r="AX978" s="203"/>
      <c r="AY978">
        <f>COUNTA($C$978)</f>
        <v>1</v>
      </c>
    </row>
    <row r="979" spans="1:51" ht="30" customHeight="1">
      <c r="A979" s="66">
        <v>3</v>
      </c>
      <c r="B979" s="66">
        <v>1</v>
      </c>
      <c r="C979" s="165" t="s">
        <v>711</v>
      </c>
      <c r="D979" s="165"/>
      <c r="E979" s="165"/>
      <c r="F979" s="165"/>
      <c r="G979" s="165"/>
      <c r="H979" s="165"/>
      <c r="I979" s="165"/>
      <c r="J979" s="380">
        <v>7000020465356</v>
      </c>
      <c r="K979" s="380"/>
      <c r="L979" s="380"/>
      <c r="M979" s="380"/>
      <c r="N979" s="380"/>
      <c r="O979" s="380"/>
      <c r="P979" s="446" t="s">
        <v>316</v>
      </c>
      <c r="Q979" s="446"/>
      <c r="R979" s="446"/>
      <c r="S979" s="446"/>
      <c r="T979" s="446"/>
      <c r="U979" s="446"/>
      <c r="V979" s="446"/>
      <c r="W979" s="446"/>
      <c r="X979" s="446"/>
      <c r="Y979" s="530">
        <v>133</v>
      </c>
      <c r="Z979" s="553"/>
      <c r="AA979" s="553"/>
      <c r="AB979" s="615"/>
      <c r="AC979" s="638" t="s">
        <v>435</v>
      </c>
      <c r="AD979" s="661"/>
      <c r="AE979" s="661"/>
      <c r="AF979" s="661"/>
      <c r="AG979" s="661"/>
      <c r="AH979" s="723" t="s">
        <v>461</v>
      </c>
      <c r="AI979" s="723"/>
      <c r="AJ979" s="723"/>
      <c r="AK979" s="723"/>
      <c r="AL979" s="736" t="s">
        <v>461</v>
      </c>
      <c r="AM979" s="740"/>
      <c r="AN979" s="740"/>
      <c r="AO979" s="744"/>
      <c r="AP979" s="203" t="s">
        <v>461</v>
      </c>
      <c r="AQ979" s="203"/>
      <c r="AR979" s="203"/>
      <c r="AS979" s="203"/>
      <c r="AT979" s="203"/>
      <c r="AU979" s="203"/>
      <c r="AV979" s="203"/>
      <c r="AW979" s="203"/>
      <c r="AX979" s="203"/>
      <c r="AY979">
        <f>COUNTA($C$979)</f>
        <v>1</v>
      </c>
    </row>
    <row r="980" spans="1:51" ht="30" customHeight="1">
      <c r="A980" s="66">
        <v>4</v>
      </c>
      <c r="B980" s="66">
        <v>1</v>
      </c>
      <c r="C980" s="165" t="s">
        <v>229</v>
      </c>
      <c r="D980" s="165"/>
      <c r="E980" s="165"/>
      <c r="F980" s="165"/>
      <c r="G980" s="165"/>
      <c r="H980" s="165"/>
      <c r="I980" s="165"/>
      <c r="J980" s="380">
        <v>5000020465259</v>
      </c>
      <c r="K980" s="380"/>
      <c r="L980" s="380"/>
      <c r="M980" s="380"/>
      <c r="N980" s="380"/>
      <c r="O980" s="380"/>
      <c r="P980" s="446" t="s">
        <v>316</v>
      </c>
      <c r="Q980" s="446"/>
      <c r="R980" s="446"/>
      <c r="S980" s="446"/>
      <c r="T980" s="446"/>
      <c r="U980" s="446"/>
      <c r="V980" s="446"/>
      <c r="W980" s="446"/>
      <c r="X980" s="446"/>
      <c r="Y980" s="530">
        <v>118</v>
      </c>
      <c r="Z980" s="553"/>
      <c r="AA980" s="553"/>
      <c r="AB980" s="615"/>
      <c r="AC980" s="638" t="s">
        <v>435</v>
      </c>
      <c r="AD980" s="661"/>
      <c r="AE980" s="661"/>
      <c r="AF980" s="661"/>
      <c r="AG980" s="661"/>
      <c r="AH980" s="723" t="s">
        <v>461</v>
      </c>
      <c r="AI980" s="723"/>
      <c r="AJ980" s="723"/>
      <c r="AK980" s="723"/>
      <c r="AL980" s="736" t="s">
        <v>461</v>
      </c>
      <c r="AM980" s="740"/>
      <c r="AN980" s="740"/>
      <c r="AO980" s="744"/>
      <c r="AP980" s="203" t="s">
        <v>461</v>
      </c>
      <c r="AQ980" s="203"/>
      <c r="AR980" s="203"/>
      <c r="AS980" s="203"/>
      <c r="AT980" s="203"/>
      <c r="AU980" s="203"/>
      <c r="AV980" s="203"/>
      <c r="AW980" s="203"/>
      <c r="AX980" s="203"/>
      <c r="AY980">
        <f>COUNTA($C$980)</f>
        <v>1</v>
      </c>
    </row>
    <row r="981" spans="1:51" ht="30" customHeight="1">
      <c r="A981" s="66">
        <v>5</v>
      </c>
      <c r="B981" s="66">
        <v>1</v>
      </c>
      <c r="C981" s="165" t="s">
        <v>554</v>
      </c>
      <c r="D981" s="165"/>
      <c r="E981" s="165"/>
      <c r="F981" s="165"/>
      <c r="G981" s="165"/>
      <c r="H981" s="165"/>
      <c r="I981" s="165"/>
      <c r="J981" s="380">
        <v>7000020465232</v>
      </c>
      <c r="K981" s="380"/>
      <c r="L981" s="380"/>
      <c r="M981" s="380"/>
      <c r="N981" s="380"/>
      <c r="O981" s="380"/>
      <c r="P981" s="446" t="s">
        <v>316</v>
      </c>
      <c r="Q981" s="446"/>
      <c r="R981" s="446"/>
      <c r="S981" s="446"/>
      <c r="T981" s="446"/>
      <c r="U981" s="446"/>
      <c r="V981" s="446"/>
      <c r="W981" s="446"/>
      <c r="X981" s="446"/>
      <c r="Y981" s="530">
        <v>101</v>
      </c>
      <c r="Z981" s="553"/>
      <c r="AA981" s="553"/>
      <c r="AB981" s="615"/>
      <c r="AC981" s="638" t="s">
        <v>435</v>
      </c>
      <c r="AD981" s="661"/>
      <c r="AE981" s="661"/>
      <c r="AF981" s="661"/>
      <c r="AG981" s="661"/>
      <c r="AH981" s="723" t="s">
        <v>461</v>
      </c>
      <c r="AI981" s="723"/>
      <c r="AJ981" s="723"/>
      <c r="AK981" s="723"/>
      <c r="AL981" s="736" t="s">
        <v>461</v>
      </c>
      <c r="AM981" s="740"/>
      <c r="AN981" s="740"/>
      <c r="AO981" s="744"/>
      <c r="AP981" s="203" t="s">
        <v>461</v>
      </c>
      <c r="AQ981" s="203"/>
      <c r="AR981" s="203"/>
      <c r="AS981" s="203"/>
      <c r="AT981" s="203"/>
      <c r="AU981" s="203"/>
      <c r="AV981" s="203"/>
      <c r="AW981" s="203"/>
      <c r="AX981" s="203"/>
      <c r="AY981">
        <f>COUNTA($C$981)</f>
        <v>1</v>
      </c>
    </row>
    <row r="982" spans="1:51" ht="30" customHeight="1">
      <c r="A982" s="66">
        <v>6</v>
      </c>
      <c r="B982" s="66">
        <v>1</v>
      </c>
      <c r="C982" s="165" t="s">
        <v>712</v>
      </c>
      <c r="D982" s="165"/>
      <c r="E982" s="165"/>
      <c r="F982" s="165"/>
      <c r="G982" s="165"/>
      <c r="H982" s="165"/>
      <c r="I982" s="165"/>
      <c r="J982" s="380">
        <v>6000020465241</v>
      </c>
      <c r="K982" s="380"/>
      <c r="L982" s="380"/>
      <c r="M982" s="380"/>
      <c r="N982" s="380"/>
      <c r="O982" s="380"/>
      <c r="P982" s="446" t="s">
        <v>316</v>
      </c>
      <c r="Q982" s="446"/>
      <c r="R982" s="446"/>
      <c r="S982" s="446"/>
      <c r="T982" s="446"/>
      <c r="U982" s="446"/>
      <c r="V982" s="446"/>
      <c r="W982" s="446"/>
      <c r="X982" s="446"/>
      <c r="Y982" s="530">
        <v>83</v>
      </c>
      <c r="Z982" s="553"/>
      <c r="AA982" s="553"/>
      <c r="AB982" s="615"/>
      <c r="AC982" s="638" t="s">
        <v>435</v>
      </c>
      <c r="AD982" s="661"/>
      <c r="AE982" s="661"/>
      <c r="AF982" s="661"/>
      <c r="AG982" s="661"/>
      <c r="AH982" s="723" t="s">
        <v>461</v>
      </c>
      <c r="AI982" s="723"/>
      <c r="AJ982" s="723"/>
      <c r="AK982" s="723"/>
      <c r="AL982" s="736" t="s">
        <v>461</v>
      </c>
      <c r="AM982" s="740"/>
      <c r="AN982" s="740"/>
      <c r="AO982" s="744"/>
      <c r="AP982" s="203" t="s">
        <v>461</v>
      </c>
      <c r="AQ982" s="203"/>
      <c r="AR982" s="203"/>
      <c r="AS982" s="203"/>
      <c r="AT982" s="203"/>
      <c r="AU982" s="203"/>
      <c r="AV982" s="203"/>
      <c r="AW982" s="203"/>
      <c r="AX982" s="203"/>
      <c r="AY982">
        <f>COUNTA($C$982)</f>
        <v>1</v>
      </c>
    </row>
    <row r="983" spans="1:51" ht="30" customHeight="1">
      <c r="A983" s="66">
        <v>7</v>
      </c>
      <c r="B983" s="66">
        <v>1</v>
      </c>
      <c r="C983" s="165" t="s">
        <v>184</v>
      </c>
      <c r="D983" s="165"/>
      <c r="E983" s="165"/>
      <c r="F983" s="165"/>
      <c r="G983" s="165"/>
      <c r="H983" s="165"/>
      <c r="I983" s="165"/>
      <c r="J983" s="380">
        <v>9000020465313</v>
      </c>
      <c r="K983" s="380"/>
      <c r="L983" s="380"/>
      <c r="M983" s="380"/>
      <c r="N983" s="380"/>
      <c r="O983" s="380"/>
      <c r="P983" s="446" t="s">
        <v>316</v>
      </c>
      <c r="Q983" s="446"/>
      <c r="R983" s="446"/>
      <c r="S983" s="446"/>
      <c r="T983" s="446"/>
      <c r="U983" s="446"/>
      <c r="V983" s="446"/>
      <c r="W983" s="446"/>
      <c r="X983" s="446"/>
      <c r="Y983" s="530">
        <v>63</v>
      </c>
      <c r="Z983" s="553"/>
      <c r="AA983" s="553"/>
      <c r="AB983" s="615"/>
      <c r="AC983" s="638" t="s">
        <v>435</v>
      </c>
      <c r="AD983" s="661"/>
      <c r="AE983" s="661"/>
      <c r="AF983" s="661"/>
      <c r="AG983" s="661"/>
      <c r="AH983" s="723" t="s">
        <v>461</v>
      </c>
      <c r="AI983" s="723"/>
      <c r="AJ983" s="723"/>
      <c r="AK983" s="723"/>
      <c r="AL983" s="736" t="s">
        <v>461</v>
      </c>
      <c r="AM983" s="740"/>
      <c r="AN983" s="740"/>
      <c r="AO983" s="744"/>
      <c r="AP983" s="203" t="s">
        <v>461</v>
      </c>
      <c r="AQ983" s="203"/>
      <c r="AR983" s="203"/>
      <c r="AS983" s="203"/>
      <c r="AT983" s="203"/>
      <c r="AU983" s="203"/>
      <c r="AV983" s="203"/>
      <c r="AW983" s="203"/>
      <c r="AX983" s="203"/>
      <c r="AY983">
        <f>COUNTA($C$983)</f>
        <v>1</v>
      </c>
    </row>
    <row r="984" spans="1:51" ht="30" customHeight="1">
      <c r="A984" s="66">
        <v>8</v>
      </c>
      <c r="B984" s="66">
        <v>1</v>
      </c>
      <c r="C984" s="165" t="s">
        <v>713</v>
      </c>
      <c r="D984" s="165"/>
      <c r="E984" s="165"/>
      <c r="F984" s="165"/>
      <c r="G984" s="165"/>
      <c r="H984" s="165"/>
      <c r="I984" s="165"/>
      <c r="J984" s="380">
        <v>7000020465348</v>
      </c>
      <c r="K984" s="380"/>
      <c r="L984" s="380"/>
      <c r="M984" s="380"/>
      <c r="N984" s="380"/>
      <c r="O984" s="380"/>
      <c r="P984" s="446" t="s">
        <v>316</v>
      </c>
      <c r="Q984" s="446"/>
      <c r="R984" s="446"/>
      <c r="S984" s="446"/>
      <c r="T984" s="446"/>
      <c r="U984" s="446"/>
      <c r="V984" s="446"/>
      <c r="W984" s="446"/>
      <c r="X984" s="446"/>
      <c r="Y984" s="530">
        <v>54</v>
      </c>
      <c r="Z984" s="553"/>
      <c r="AA984" s="553"/>
      <c r="AB984" s="615"/>
      <c r="AC984" s="638" t="s">
        <v>435</v>
      </c>
      <c r="AD984" s="661"/>
      <c r="AE984" s="661"/>
      <c r="AF984" s="661"/>
      <c r="AG984" s="661"/>
      <c r="AH984" s="723" t="s">
        <v>461</v>
      </c>
      <c r="AI984" s="723"/>
      <c r="AJ984" s="723"/>
      <c r="AK984" s="723"/>
      <c r="AL984" s="736" t="s">
        <v>461</v>
      </c>
      <c r="AM984" s="740"/>
      <c r="AN984" s="740"/>
      <c r="AO984" s="744"/>
      <c r="AP984" s="203" t="s">
        <v>461</v>
      </c>
      <c r="AQ984" s="203"/>
      <c r="AR984" s="203"/>
      <c r="AS984" s="203"/>
      <c r="AT984" s="203"/>
      <c r="AU984" s="203"/>
      <c r="AV984" s="203"/>
      <c r="AW984" s="203"/>
      <c r="AX984" s="203"/>
      <c r="AY984">
        <f>COUNTA($C$984)</f>
        <v>1</v>
      </c>
    </row>
    <row r="985" spans="1:51" ht="30" customHeight="1">
      <c r="A985" s="66">
        <v>9</v>
      </c>
      <c r="B985" s="66">
        <v>1</v>
      </c>
      <c r="C985" s="165" t="s">
        <v>148</v>
      </c>
      <c r="D985" s="165"/>
      <c r="E985" s="165"/>
      <c r="F985" s="165"/>
      <c r="G985" s="165"/>
      <c r="H985" s="165"/>
      <c r="I985" s="165"/>
      <c r="J985" s="380">
        <v>9000020465321</v>
      </c>
      <c r="K985" s="380"/>
      <c r="L985" s="380"/>
      <c r="M985" s="380"/>
      <c r="N985" s="380"/>
      <c r="O985" s="380"/>
      <c r="P985" s="446" t="s">
        <v>316</v>
      </c>
      <c r="Q985" s="446"/>
      <c r="R985" s="446"/>
      <c r="S985" s="446"/>
      <c r="T985" s="446"/>
      <c r="U985" s="446"/>
      <c r="V985" s="446"/>
      <c r="W985" s="446"/>
      <c r="X985" s="446"/>
      <c r="Y985" s="530">
        <v>50</v>
      </c>
      <c r="Z985" s="553"/>
      <c r="AA985" s="553"/>
      <c r="AB985" s="615"/>
      <c r="AC985" s="638" t="s">
        <v>435</v>
      </c>
      <c r="AD985" s="661"/>
      <c r="AE985" s="661"/>
      <c r="AF985" s="661"/>
      <c r="AG985" s="661"/>
      <c r="AH985" s="723" t="s">
        <v>461</v>
      </c>
      <c r="AI985" s="723"/>
      <c r="AJ985" s="723"/>
      <c r="AK985" s="723"/>
      <c r="AL985" s="736" t="s">
        <v>461</v>
      </c>
      <c r="AM985" s="740"/>
      <c r="AN985" s="740"/>
      <c r="AO985" s="744"/>
      <c r="AP985" s="203" t="s">
        <v>461</v>
      </c>
      <c r="AQ985" s="203"/>
      <c r="AR985" s="203"/>
      <c r="AS985" s="203"/>
      <c r="AT985" s="203"/>
      <c r="AU985" s="203"/>
      <c r="AV985" s="203"/>
      <c r="AW985" s="203"/>
      <c r="AX985" s="203"/>
      <c r="AY985">
        <f>COUNTA($C$985)</f>
        <v>1</v>
      </c>
    </row>
    <row r="986" spans="1:51" ht="30" customHeight="1">
      <c r="A986" s="66">
        <v>10</v>
      </c>
      <c r="B986" s="66">
        <v>1</v>
      </c>
      <c r="C986" s="165" t="s">
        <v>332</v>
      </c>
      <c r="D986" s="165"/>
      <c r="E986" s="165"/>
      <c r="F986" s="165"/>
      <c r="G986" s="165"/>
      <c r="H986" s="165"/>
      <c r="I986" s="165"/>
      <c r="J986" s="380">
        <v>5000020465291</v>
      </c>
      <c r="K986" s="380"/>
      <c r="L986" s="380"/>
      <c r="M986" s="380"/>
      <c r="N986" s="380"/>
      <c r="O986" s="380"/>
      <c r="P986" s="446" t="s">
        <v>316</v>
      </c>
      <c r="Q986" s="446"/>
      <c r="R986" s="446"/>
      <c r="S986" s="446"/>
      <c r="T986" s="446"/>
      <c r="U986" s="446"/>
      <c r="V986" s="446"/>
      <c r="W986" s="446"/>
      <c r="X986" s="446"/>
      <c r="Y986" s="530">
        <v>48</v>
      </c>
      <c r="Z986" s="553"/>
      <c r="AA986" s="553"/>
      <c r="AB986" s="615"/>
      <c r="AC986" s="638" t="s">
        <v>435</v>
      </c>
      <c r="AD986" s="661"/>
      <c r="AE986" s="661"/>
      <c r="AF986" s="661"/>
      <c r="AG986" s="661"/>
      <c r="AH986" s="723" t="s">
        <v>461</v>
      </c>
      <c r="AI986" s="723"/>
      <c r="AJ986" s="723"/>
      <c r="AK986" s="723"/>
      <c r="AL986" s="736" t="s">
        <v>461</v>
      </c>
      <c r="AM986" s="740"/>
      <c r="AN986" s="740"/>
      <c r="AO986" s="744"/>
      <c r="AP986" s="203" t="s">
        <v>461</v>
      </c>
      <c r="AQ986" s="203"/>
      <c r="AR986" s="203"/>
      <c r="AS986" s="203"/>
      <c r="AT986" s="203"/>
      <c r="AU986" s="203"/>
      <c r="AV986" s="203"/>
      <c r="AW986" s="203"/>
      <c r="AX986" s="203"/>
      <c r="AY986">
        <f>COUNTA($C$986)</f>
        <v>1</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30"/>
      <c r="Z987" s="553"/>
      <c r="AA987" s="553"/>
      <c r="AB987" s="615"/>
      <c r="AC987" s="638"/>
      <c r="AD987" s="661"/>
      <c r="AE987" s="661"/>
      <c r="AF987" s="661"/>
      <c r="AG987" s="661"/>
      <c r="AH987" s="724"/>
      <c r="AI987" s="724"/>
      <c r="AJ987" s="724"/>
      <c r="AK987" s="724"/>
      <c r="AL987" s="736"/>
      <c r="AM987" s="740"/>
      <c r="AN987" s="740"/>
      <c r="AO987" s="744"/>
      <c r="AP987" s="203" t="s">
        <v>461</v>
      </c>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30"/>
      <c r="Z988" s="553"/>
      <c r="AA988" s="553"/>
      <c r="AB988" s="615"/>
      <c r="AC988" s="638"/>
      <c r="AD988" s="661"/>
      <c r="AE988" s="661"/>
      <c r="AF988" s="661"/>
      <c r="AG988" s="661"/>
      <c r="AH988" s="724"/>
      <c r="AI988" s="724"/>
      <c r="AJ988" s="724"/>
      <c r="AK988" s="724"/>
      <c r="AL988" s="736"/>
      <c r="AM988" s="740"/>
      <c r="AN988" s="740"/>
      <c r="AO988" s="744"/>
      <c r="AP988" s="203" t="s">
        <v>461</v>
      </c>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30"/>
      <c r="Z989" s="553"/>
      <c r="AA989" s="553"/>
      <c r="AB989" s="615"/>
      <c r="AC989" s="638"/>
      <c r="AD989" s="661"/>
      <c r="AE989" s="661"/>
      <c r="AF989" s="661"/>
      <c r="AG989" s="661"/>
      <c r="AH989" s="724"/>
      <c r="AI989" s="724"/>
      <c r="AJ989" s="724"/>
      <c r="AK989" s="724"/>
      <c r="AL989" s="736"/>
      <c r="AM989" s="740"/>
      <c r="AN989" s="740"/>
      <c r="AO989" s="744"/>
      <c r="AP989" s="203" t="s">
        <v>461</v>
      </c>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30"/>
      <c r="Z990" s="553"/>
      <c r="AA990" s="553"/>
      <c r="AB990" s="615"/>
      <c r="AC990" s="638"/>
      <c r="AD990" s="661"/>
      <c r="AE990" s="661"/>
      <c r="AF990" s="661"/>
      <c r="AG990" s="661"/>
      <c r="AH990" s="724"/>
      <c r="AI990" s="724"/>
      <c r="AJ990" s="724"/>
      <c r="AK990" s="724"/>
      <c r="AL990" s="736"/>
      <c r="AM990" s="740"/>
      <c r="AN990" s="740"/>
      <c r="AO990" s="744"/>
      <c r="AP990" s="203" t="s">
        <v>461</v>
      </c>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30"/>
      <c r="Z991" s="553"/>
      <c r="AA991" s="553"/>
      <c r="AB991" s="615"/>
      <c r="AC991" s="638"/>
      <c r="AD991" s="661"/>
      <c r="AE991" s="661"/>
      <c r="AF991" s="661"/>
      <c r="AG991" s="661"/>
      <c r="AH991" s="724"/>
      <c r="AI991" s="724"/>
      <c r="AJ991" s="724"/>
      <c r="AK991" s="724"/>
      <c r="AL991" s="736"/>
      <c r="AM991" s="740"/>
      <c r="AN991" s="740"/>
      <c r="AO991" s="744"/>
      <c r="AP991" s="203" t="s">
        <v>461</v>
      </c>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30"/>
      <c r="Z992" s="553"/>
      <c r="AA992" s="553"/>
      <c r="AB992" s="615"/>
      <c r="AC992" s="638"/>
      <c r="AD992" s="661"/>
      <c r="AE992" s="661"/>
      <c r="AF992" s="661"/>
      <c r="AG992" s="661"/>
      <c r="AH992" s="724"/>
      <c r="AI992" s="724"/>
      <c r="AJ992" s="724"/>
      <c r="AK992" s="724"/>
      <c r="AL992" s="736"/>
      <c r="AM992" s="740"/>
      <c r="AN992" s="740"/>
      <c r="AO992" s="744"/>
      <c r="AP992" s="203" t="s">
        <v>461</v>
      </c>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30"/>
      <c r="Z993" s="553"/>
      <c r="AA993" s="553"/>
      <c r="AB993" s="615"/>
      <c r="AC993" s="638"/>
      <c r="AD993" s="661"/>
      <c r="AE993" s="661"/>
      <c r="AF993" s="661"/>
      <c r="AG993" s="661"/>
      <c r="AH993" s="724"/>
      <c r="AI993" s="724"/>
      <c r="AJ993" s="724"/>
      <c r="AK993" s="724"/>
      <c r="AL993" s="736"/>
      <c r="AM993" s="740"/>
      <c r="AN993" s="740"/>
      <c r="AO993" s="744"/>
      <c r="AP993" s="203" t="s">
        <v>461</v>
      </c>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30"/>
      <c r="Z994" s="553"/>
      <c r="AA994" s="553"/>
      <c r="AB994" s="615"/>
      <c r="AC994" s="638"/>
      <c r="AD994" s="661"/>
      <c r="AE994" s="661"/>
      <c r="AF994" s="661"/>
      <c r="AG994" s="661"/>
      <c r="AH994" s="724"/>
      <c r="AI994" s="724"/>
      <c r="AJ994" s="724"/>
      <c r="AK994" s="724"/>
      <c r="AL994" s="736"/>
      <c r="AM994" s="740"/>
      <c r="AN994" s="740"/>
      <c r="AO994" s="744"/>
      <c r="AP994" s="203" t="s">
        <v>461</v>
      </c>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30"/>
      <c r="Z995" s="553"/>
      <c r="AA995" s="553"/>
      <c r="AB995" s="615"/>
      <c r="AC995" s="638"/>
      <c r="AD995" s="661"/>
      <c r="AE995" s="661"/>
      <c r="AF995" s="661"/>
      <c r="AG995" s="661"/>
      <c r="AH995" s="724"/>
      <c r="AI995" s="724"/>
      <c r="AJ995" s="724"/>
      <c r="AK995" s="724"/>
      <c r="AL995" s="736"/>
      <c r="AM995" s="740"/>
      <c r="AN995" s="740"/>
      <c r="AO995" s="744"/>
      <c r="AP995" s="203" t="s">
        <v>461</v>
      </c>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30"/>
      <c r="Z996" s="553"/>
      <c r="AA996" s="553"/>
      <c r="AB996" s="615"/>
      <c r="AC996" s="638"/>
      <c r="AD996" s="661"/>
      <c r="AE996" s="661"/>
      <c r="AF996" s="661"/>
      <c r="AG996" s="661"/>
      <c r="AH996" s="724"/>
      <c r="AI996" s="724"/>
      <c r="AJ996" s="724"/>
      <c r="AK996" s="724"/>
      <c r="AL996" s="736"/>
      <c r="AM996" s="740"/>
      <c r="AN996" s="740"/>
      <c r="AO996" s="744"/>
      <c r="AP996" s="203" t="s">
        <v>461</v>
      </c>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30"/>
      <c r="Z997" s="553"/>
      <c r="AA997" s="553"/>
      <c r="AB997" s="615"/>
      <c r="AC997" s="638"/>
      <c r="AD997" s="661"/>
      <c r="AE997" s="661"/>
      <c r="AF997" s="661"/>
      <c r="AG997" s="661"/>
      <c r="AH997" s="724"/>
      <c r="AI997" s="724"/>
      <c r="AJ997" s="724"/>
      <c r="AK997" s="724"/>
      <c r="AL997" s="736"/>
      <c r="AM997" s="740"/>
      <c r="AN997" s="740"/>
      <c r="AO997" s="744"/>
      <c r="AP997" s="203" t="s">
        <v>461</v>
      </c>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30"/>
      <c r="Z998" s="553"/>
      <c r="AA998" s="553"/>
      <c r="AB998" s="615"/>
      <c r="AC998" s="638"/>
      <c r="AD998" s="661"/>
      <c r="AE998" s="661"/>
      <c r="AF998" s="661"/>
      <c r="AG998" s="661"/>
      <c r="AH998" s="724"/>
      <c r="AI998" s="724"/>
      <c r="AJ998" s="724"/>
      <c r="AK998" s="724"/>
      <c r="AL998" s="736"/>
      <c r="AM998" s="740"/>
      <c r="AN998" s="740"/>
      <c r="AO998" s="744"/>
      <c r="AP998" s="203" t="s">
        <v>461</v>
      </c>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30"/>
      <c r="Z999" s="553"/>
      <c r="AA999" s="553"/>
      <c r="AB999" s="615"/>
      <c r="AC999" s="638"/>
      <c r="AD999" s="661"/>
      <c r="AE999" s="661"/>
      <c r="AF999" s="661"/>
      <c r="AG999" s="661"/>
      <c r="AH999" s="724"/>
      <c r="AI999" s="724"/>
      <c r="AJ999" s="724"/>
      <c r="AK999" s="724"/>
      <c r="AL999" s="736"/>
      <c r="AM999" s="740"/>
      <c r="AN999" s="740"/>
      <c r="AO999" s="744"/>
      <c r="AP999" s="203" t="s">
        <v>461</v>
      </c>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30"/>
      <c r="Z1000" s="553"/>
      <c r="AA1000" s="553"/>
      <c r="AB1000" s="615"/>
      <c r="AC1000" s="638"/>
      <c r="AD1000" s="661"/>
      <c r="AE1000" s="661"/>
      <c r="AF1000" s="661"/>
      <c r="AG1000" s="661"/>
      <c r="AH1000" s="724"/>
      <c r="AI1000" s="724"/>
      <c r="AJ1000" s="724"/>
      <c r="AK1000" s="724"/>
      <c r="AL1000" s="736"/>
      <c r="AM1000" s="740"/>
      <c r="AN1000" s="740"/>
      <c r="AO1000" s="744"/>
      <c r="AP1000" s="203" t="s">
        <v>461</v>
      </c>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30"/>
      <c r="Z1001" s="553"/>
      <c r="AA1001" s="553"/>
      <c r="AB1001" s="615"/>
      <c r="AC1001" s="638"/>
      <c r="AD1001" s="661"/>
      <c r="AE1001" s="661"/>
      <c r="AF1001" s="661"/>
      <c r="AG1001" s="661"/>
      <c r="AH1001" s="724"/>
      <c r="AI1001" s="724"/>
      <c r="AJ1001" s="724"/>
      <c r="AK1001" s="724"/>
      <c r="AL1001" s="736"/>
      <c r="AM1001" s="740"/>
      <c r="AN1001" s="740"/>
      <c r="AO1001" s="744"/>
      <c r="AP1001" s="203" t="s">
        <v>461</v>
      </c>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30"/>
      <c r="Z1002" s="553"/>
      <c r="AA1002" s="553"/>
      <c r="AB1002" s="615"/>
      <c r="AC1002" s="638"/>
      <c r="AD1002" s="661"/>
      <c r="AE1002" s="661"/>
      <c r="AF1002" s="661"/>
      <c r="AG1002" s="661"/>
      <c r="AH1002" s="724"/>
      <c r="AI1002" s="724"/>
      <c r="AJ1002" s="724"/>
      <c r="AK1002" s="724"/>
      <c r="AL1002" s="736"/>
      <c r="AM1002" s="740"/>
      <c r="AN1002" s="740"/>
      <c r="AO1002" s="744"/>
      <c r="AP1002" s="203" t="s">
        <v>461</v>
      </c>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30"/>
      <c r="Z1003" s="553"/>
      <c r="AA1003" s="553"/>
      <c r="AB1003" s="615"/>
      <c r="AC1003" s="638"/>
      <c r="AD1003" s="661"/>
      <c r="AE1003" s="661"/>
      <c r="AF1003" s="661"/>
      <c r="AG1003" s="661"/>
      <c r="AH1003" s="724"/>
      <c r="AI1003" s="724"/>
      <c r="AJ1003" s="724"/>
      <c r="AK1003" s="724"/>
      <c r="AL1003" s="736"/>
      <c r="AM1003" s="740"/>
      <c r="AN1003" s="740"/>
      <c r="AO1003" s="744"/>
      <c r="AP1003" s="203" t="s">
        <v>461</v>
      </c>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30"/>
      <c r="Z1004" s="553"/>
      <c r="AA1004" s="553"/>
      <c r="AB1004" s="615"/>
      <c r="AC1004" s="638"/>
      <c r="AD1004" s="661"/>
      <c r="AE1004" s="661"/>
      <c r="AF1004" s="661"/>
      <c r="AG1004" s="661"/>
      <c r="AH1004" s="724"/>
      <c r="AI1004" s="724"/>
      <c r="AJ1004" s="724"/>
      <c r="AK1004" s="724"/>
      <c r="AL1004" s="736"/>
      <c r="AM1004" s="740"/>
      <c r="AN1004" s="740"/>
      <c r="AO1004" s="744"/>
      <c r="AP1004" s="203" t="s">
        <v>461</v>
      </c>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30"/>
      <c r="Z1005" s="553"/>
      <c r="AA1005" s="553"/>
      <c r="AB1005" s="615"/>
      <c r="AC1005" s="638"/>
      <c r="AD1005" s="661"/>
      <c r="AE1005" s="661"/>
      <c r="AF1005" s="661"/>
      <c r="AG1005" s="661"/>
      <c r="AH1005" s="724"/>
      <c r="AI1005" s="724"/>
      <c r="AJ1005" s="724"/>
      <c r="AK1005" s="724"/>
      <c r="AL1005" s="736"/>
      <c r="AM1005" s="740"/>
      <c r="AN1005" s="740"/>
      <c r="AO1005" s="744"/>
      <c r="AP1005" s="203" t="s">
        <v>461</v>
      </c>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30"/>
      <c r="Z1006" s="553"/>
      <c r="AA1006" s="553"/>
      <c r="AB1006" s="615"/>
      <c r="AC1006" s="638"/>
      <c r="AD1006" s="661"/>
      <c r="AE1006" s="661"/>
      <c r="AF1006" s="661"/>
      <c r="AG1006" s="661"/>
      <c r="AH1006" s="724"/>
      <c r="AI1006" s="724"/>
      <c r="AJ1006" s="724"/>
      <c r="AK1006" s="724"/>
      <c r="AL1006" s="736"/>
      <c r="AM1006" s="740"/>
      <c r="AN1006" s="740"/>
      <c r="AO1006" s="744"/>
      <c r="AP1006" s="203" t="s">
        <v>461</v>
      </c>
      <c r="AQ1006" s="203"/>
      <c r="AR1006" s="203"/>
      <c r="AS1006" s="203"/>
      <c r="AT1006" s="203"/>
      <c r="AU1006" s="203"/>
      <c r="AV1006" s="203"/>
      <c r="AW1006" s="203"/>
      <c r="AX1006" s="203"/>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2"/>
      <c r="Z1007" s="532"/>
      <c r="AA1007" s="532"/>
      <c r="AB1007" s="532"/>
      <c r="AC1007" s="532"/>
      <c r="AD1007" s="532"/>
      <c r="AE1007" s="532"/>
      <c r="AF1007" s="532"/>
      <c r="AG1007" s="532"/>
      <c r="AH1007" s="532"/>
      <c r="AI1007" s="532"/>
      <c r="AJ1007" s="532"/>
      <c r="AK1007" s="532"/>
      <c r="AL1007" s="532"/>
      <c r="AM1007" s="532"/>
      <c r="AN1007" s="532"/>
      <c r="AO1007" s="532"/>
      <c r="AP1007" s="445"/>
      <c r="AQ1007" s="445"/>
      <c r="AR1007" s="445"/>
      <c r="AS1007" s="445"/>
      <c r="AT1007" s="445"/>
      <c r="AU1007" s="445"/>
      <c r="AV1007" s="445"/>
      <c r="AW1007" s="445"/>
      <c r="AX1007" s="445"/>
      <c r="AY1007">
        <f>COUNTA($C$1010)</f>
        <v>1</v>
      </c>
    </row>
    <row r="1008" spans="1:51" ht="24.75" customHeight="1">
      <c r="A1008" s="67"/>
      <c r="B1008" s="138" t="s">
        <v>127</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2"/>
      <c r="Z1008" s="532"/>
      <c r="AA1008" s="532"/>
      <c r="AB1008" s="532"/>
      <c r="AC1008" s="532"/>
      <c r="AD1008" s="532"/>
      <c r="AE1008" s="532"/>
      <c r="AF1008" s="532"/>
      <c r="AG1008" s="532"/>
      <c r="AH1008" s="532"/>
      <c r="AI1008" s="532"/>
      <c r="AJ1008" s="532"/>
      <c r="AK1008" s="532"/>
      <c r="AL1008" s="532"/>
      <c r="AM1008" s="532"/>
      <c r="AN1008" s="532"/>
      <c r="AO1008" s="532"/>
      <c r="AP1008" s="445"/>
      <c r="AQ1008" s="445"/>
      <c r="AR1008" s="445"/>
      <c r="AS1008" s="445"/>
      <c r="AT1008" s="445"/>
      <c r="AU1008" s="445"/>
      <c r="AV1008" s="445"/>
      <c r="AW1008" s="445"/>
      <c r="AX1008" s="445"/>
      <c r="AY1008">
        <f>$AY$1007</f>
        <v>1</v>
      </c>
    </row>
    <row r="1009" spans="1:51" ht="59.25" customHeight="1">
      <c r="A1009" s="65"/>
      <c r="B1009" s="65"/>
      <c r="C1009" s="65" t="s">
        <v>86</v>
      </c>
      <c r="D1009" s="65"/>
      <c r="E1009" s="65"/>
      <c r="F1009" s="65"/>
      <c r="G1009" s="65"/>
      <c r="H1009" s="65"/>
      <c r="I1009" s="65"/>
      <c r="J1009" s="166" t="s">
        <v>89</v>
      </c>
      <c r="K1009" s="60"/>
      <c r="L1009" s="60"/>
      <c r="M1009" s="60"/>
      <c r="N1009" s="60"/>
      <c r="O1009" s="60"/>
      <c r="P1009" s="65" t="s">
        <v>19</v>
      </c>
      <c r="Q1009" s="65"/>
      <c r="R1009" s="65"/>
      <c r="S1009" s="65"/>
      <c r="T1009" s="65"/>
      <c r="U1009" s="65"/>
      <c r="V1009" s="65"/>
      <c r="W1009" s="65"/>
      <c r="X1009" s="65"/>
      <c r="Y1009" s="447" t="s">
        <v>383</v>
      </c>
      <c r="Z1009" s="447"/>
      <c r="AA1009" s="447"/>
      <c r="AB1009" s="447"/>
      <c r="AC1009" s="166" t="s">
        <v>322</v>
      </c>
      <c r="AD1009" s="166"/>
      <c r="AE1009" s="166"/>
      <c r="AF1009" s="166"/>
      <c r="AG1009" s="166"/>
      <c r="AH1009" s="447" t="s">
        <v>437</v>
      </c>
      <c r="AI1009" s="65"/>
      <c r="AJ1009" s="65"/>
      <c r="AK1009" s="65"/>
      <c r="AL1009" s="65" t="s">
        <v>18</v>
      </c>
      <c r="AM1009" s="65"/>
      <c r="AN1009" s="65"/>
      <c r="AO1009" s="583"/>
      <c r="AP1009" s="166" t="s">
        <v>387</v>
      </c>
      <c r="AQ1009" s="166"/>
      <c r="AR1009" s="166"/>
      <c r="AS1009" s="166"/>
      <c r="AT1009" s="166"/>
      <c r="AU1009" s="166"/>
      <c r="AV1009" s="166"/>
      <c r="AW1009" s="166"/>
      <c r="AX1009" s="166"/>
      <c r="AY1009">
        <f>$AY$1007</f>
        <v>1</v>
      </c>
    </row>
    <row r="1010" spans="1:51" ht="30" customHeight="1">
      <c r="A1010" s="66">
        <v>1</v>
      </c>
      <c r="B1010" s="66">
        <v>1</v>
      </c>
      <c r="C1010" s="165" t="s">
        <v>408</v>
      </c>
      <c r="D1010" s="165"/>
      <c r="E1010" s="165"/>
      <c r="F1010" s="165"/>
      <c r="G1010" s="165"/>
      <c r="H1010" s="165"/>
      <c r="I1010" s="165"/>
      <c r="J1010" s="380">
        <v>9000020469157</v>
      </c>
      <c r="K1010" s="380"/>
      <c r="L1010" s="380"/>
      <c r="M1010" s="380"/>
      <c r="N1010" s="380"/>
      <c r="O1010" s="380"/>
      <c r="P1010" s="443" t="s">
        <v>316</v>
      </c>
      <c r="Q1010" s="443"/>
      <c r="R1010" s="443"/>
      <c r="S1010" s="443"/>
      <c r="T1010" s="443"/>
      <c r="U1010" s="443"/>
      <c r="V1010" s="443"/>
      <c r="W1010" s="443"/>
      <c r="X1010" s="443"/>
      <c r="Y1010" s="530">
        <v>84</v>
      </c>
      <c r="Z1010" s="553"/>
      <c r="AA1010" s="553"/>
      <c r="AB1010" s="615"/>
      <c r="AC1010" s="638" t="s">
        <v>435</v>
      </c>
      <c r="AD1010" s="661"/>
      <c r="AE1010" s="661"/>
      <c r="AF1010" s="661"/>
      <c r="AG1010" s="661"/>
      <c r="AH1010" s="723" t="s">
        <v>461</v>
      </c>
      <c r="AI1010" s="723"/>
      <c r="AJ1010" s="723"/>
      <c r="AK1010" s="723"/>
      <c r="AL1010" s="736" t="s">
        <v>461</v>
      </c>
      <c r="AM1010" s="740"/>
      <c r="AN1010" s="740"/>
      <c r="AO1010" s="744"/>
      <c r="AP1010" s="203" t="s">
        <v>461</v>
      </c>
      <c r="AQ1010" s="203"/>
      <c r="AR1010" s="203"/>
      <c r="AS1010" s="203"/>
      <c r="AT1010" s="203"/>
      <c r="AU1010" s="203"/>
      <c r="AV1010" s="203"/>
      <c r="AW1010" s="203"/>
      <c r="AX1010" s="203"/>
      <c r="AY1010">
        <f>$AY$1007</f>
        <v>1</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30"/>
      <c r="Z1011" s="553"/>
      <c r="AA1011" s="553"/>
      <c r="AB1011" s="615"/>
      <c r="AC1011" s="638"/>
      <c r="AD1011" s="661"/>
      <c r="AE1011" s="661"/>
      <c r="AF1011" s="661"/>
      <c r="AG1011" s="661"/>
      <c r="AH1011" s="723"/>
      <c r="AI1011" s="723"/>
      <c r="AJ1011" s="723"/>
      <c r="AK1011" s="723"/>
      <c r="AL1011" s="736"/>
      <c r="AM1011" s="740"/>
      <c r="AN1011" s="740"/>
      <c r="AO1011" s="744"/>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30"/>
      <c r="Z1012" s="553"/>
      <c r="AA1012" s="553"/>
      <c r="AB1012" s="615"/>
      <c r="AC1012" s="638"/>
      <c r="AD1012" s="661"/>
      <c r="AE1012" s="661"/>
      <c r="AF1012" s="661"/>
      <c r="AG1012" s="661"/>
      <c r="AH1012" s="724"/>
      <c r="AI1012" s="724"/>
      <c r="AJ1012" s="724"/>
      <c r="AK1012" s="724"/>
      <c r="AL1012" s="736"/>
      <c r="AM1012" s="740"/>
      <c r="AN1012" s="740"/>
      <c r="AO1012" s="744"/>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30"/>
      <c r="Z1013" s="553"/>
      <c r="AA1013" s="553"/>
      <c r="AB1013" s="615"/>
      <c r="AC1013" s="638"/>
      <c r="AD1013" s="661"/>
      <c r="AE1013" s="661"/>
      <c r="AF1013" s="661"/>
      <c r="AG1013" s="661"/>
      <c r="AH1013" s="724"/>
      <c r="AI1013" s="724"/>
      <c r="AJ1013" s="724"/>
      <c r="AK1013" s="724"/>
      <c r="AL1013" s="736"/>
      <c r="AM1013" s="740"/>
      <c r="AN1013" s="740"/>
      <c r="AO1013" s="744"/>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30"/>
      <c r="Z1014" s="553"/>
      <c r="AA1014" s="553"/>
      <c r="AB1014" s="615"/>
      <c r="AC1014" s="638"/>
      <c r="AD1014" s="661"/>
      <c r="AE1014" s="661"/>
      <c r="AF1014" s="661"/>
      <c r="AG1014" s="661"/>
      <c r="AH1014" s="724"/>
      <c r="AI1014" s="724"/>
      <c r="AJ1014" s="724"/>
      <c r="AK1014" s="724"/>
      <c r="AL1014" s="736"/>
      <c r="AM1014" s="740"/>
      <c r="AN1014" s="740"/>
      <c r="AO1014" s="744"/>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30"/>
      <c r="Z1015" s="553"/>
      <c r="AA1015" s="553"/>
      <c r="AB1015" s="615"/>
      <c r="AC1015" s="638"/>
      <c r="AD1015" s="661"/>
      <c r="AE1015" s="661"/>
      <c r="AF1015" s="661"/>
      <c r="AG1015" s="661"/>
      <c r="AH1015" s="724"/>
      <c r="AI1015" s="724"/>
      <c r="AJ1015" s="724"/>
      <c r="AK1015" s="724"/>
      <c r="AL1015" s="736"/>
      <c r="AM1015" s="740"/>
      <c r="AN1015" s="740"/>
      <c r="AO1015" s="744"/>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30"/>
      <c r="Z1016" s="553"/>
      <c r="AA1016" s="553"/>
      <c r="AB1016" s="615"/>
      <c r="AC1016" s="638"/>
      <c r="AD1016" s="661"/>
      <c r="AE1016" s="661"/>
      <c r="AF1016" s="661"/>
      <c r="AG1016" s="661"/>
      <c r="AH1016" s="724"/>
      <c r="AI1016" s="724"/>
      <c r="AJ1016" s="724"/>
      <c r="AK1016" s="724"/>
      <c r="AL1016" s="736"/>
      <c r="AM1016" s="740"/>
      <c r="AN1016" s="740"/>
      <c r="AO1016" s="744"/>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30"/>
      <c r="Z1017" s="553"/>
      <c r="AA1017" s="553"/>
      <c r="AB1017" s="615"/>
      <c r="AC1017" s="638"/>
      <c r="AD1017" s="661"/>
      <c r="AE1017" s="661"/>
      <c r="AF1017" s="661"/>
      <c r="AG1017" s="661"/>
      <c r="AH1017" s="724"/>
      <c r="AI1017" s="724"/>
      <c r="AJ1017" s="724"/>
      <c r="AK1017" s="724"/>
      <c r="AL1017" s="736"/>
      <c r="AM1017" s="740"/>
      <c r="AN1017" s="740"/>
      <c r="AO1017" s="744"/>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30"/>
      <c r="Z1018" s="553"/>
      <c r="AA1018" s="553"/>
      <c r="AB1018" s="615"/>
      <c r="AC1018" s="638"/>
      <c r="AD1018" s="661"/>
      <c r="AE1018" s="661"/>
      <c r="AF1018" s="661"/>
      <c r="AG1018" s="661"/>
      <c r="AH1018" s="724"/>
      <c r="AI1018" s="724"/>
      <c r="AJ1018" s="724"/>
      <c r="AK1018" s="724"/>
      <c r="AL1018" s="736"/>
      <c r="AM1018" s="740"/>
      <c r="AN1018" s="740"/>
      <c r="AO1018" s="744"/>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30"/>
      <c r="Z1019" s="553"/>
      <c r="AA1019" s="553"/>
      <c r="AB1019" s="615"/>
      <c r="AC1019" s="638"/>
      <c r="AD1019" s="661"/>
      <c r="AE1019" s="661"/>
      <c r="AF1019" s="661"/>
      <c r="AG1019" s="661"/>
      <c r="AH1019" s="724"/>
      <c r="AI1019" s="724"/>
      <c r="AJ1019" s="724"/>
      <c r="AK1019" s="724"/>
      <c r="AL1019" s="736"/>
      <c r="AM1019" s="740"/>
      <c r="AN1019" s="740"/>
      <c r="AO1019" s="744"/>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30"/>
      <c r="Z1020" s="553"/>
      <c r="AA1020" s="553"/>
      <c r="AB1020" s="615"/>
      <c r="AC1020" s="638"/>
      <c r="AD1020" s="661"/>
      <c r="AE1020" s="661"/>
      <c r="AF1020" s="661"/>
      <c r="AG1020" s="661"/>
      <c r="AH1020" s="724"/>
      <c r="AI1020" s="724"/>
      <c r="AJ1020" s="724"/>
      <c r="AK1020" s="724"/>
      <c r="AL1020" s="736"/>
      <c r="AM1020" s="740"/>
      <c r="AN1020" s="740"/>
      <c r="AO1020" s="744"/>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30"/>
      <c r="Z1021" s="553"/>
      <c r="AA1021" s="553"/>
      <c r="AB1021" s="615"/>
      <c r="AC1021" s="638"/>
      <c r="AD1021" s="661"/>
      <c r="AE1021" s="661"/>
      <c r="AF1021" s="661"/>
      <c r="AG1021" s="661"/>
      <c r="AH1021" s="724"/>
      <c r="AI1021" s="724"/>
      <c r="AJ1021" s="724"/>
      <c r="AK1021" s="724"/>
      <c r="AL1021" s="736"/>
      <c r="AM1021" s="740"/>
      <c r="AN1021" s="740"/>
      <c r="AO1021" s="744"/>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30"/>
      <c r="Z1022" s="553"/>
      <c r="AA1022" s="553"/>
      <c r="AB1022" s="615"/>
      <c r="AC1022" s="638"/>
      <c r="AD1022" s="661"/>
      <c r="AE1022" s="661"/>
      <c r="AF1022" s="661"/>
      <c r="AG1022" s="661"/>
      <c r="AH1022" s="724"/>
      <c r="AI1022" s="724"/>
      <c r="AJ1022" s="724"/>
      <c r="AK1022" s="724"/>
      <c r="AL1022" s="736"/>
      <c r="AM1022" s="740"/>
      <c r="AN1022" s="740"/>
      <c r="AO1022" s="744"/>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30"/>
      <c r="Z1023" s="553"/>
      <c r="AA1023" s="553"/>
      <c r="AB1023" s="615"/>
      <c r="AC1023" s="638"/>
      <c r="AD1023" s="661"/>
      <c r="AE1023" s="661"/>
      <c r="AF1023" s="661"/>
      <c r="AG1023" s="661"/>
      <c r="AH1023" s="724"/>
      <c r="AI1023" s="724"/>
      <c r="AJ1023" s="724"/>
      <c r="AK1023" s="724"/>
      <c r="AL1023" s="736"/>
      <c r="AM1023" s="740"/>
      <c r="AN1023" s="740"/>
      <c r="AO1023" s="744"/>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30"/>
      <c r="Z1024" s="553"/>
      <c r="AA1024" s="553"/>
      <c r="AB1024" s="615"/>
      <c r="AC1024" s="638"/>
      <c r="AD1024" s="661"/>
      <c r="AE1024" s="661"/>
      <c r="AF1024" s="661"/>
      <c r="AG1024" s="661"/>
      <c r="AH1024" s="724"/>
      <c r="AI1024" s="724"/>
      <c r="AJ1024" s="724"/>
      <c r="AK1024" s="724"/>
      <c r="AL1024" s="736"/>
      <c r="AM1024" s="740"/>
      <c r="AN1024" s="740"/>
      <c r="AO1024" s="744"/>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30"/>
      <c r="Z1025" s="553"/>
      <c r="AA1025" s="553"/>
      <c r="AB1025" s="615"/>
      <c r="AC1025" s="638"/>
      <c r="AD1025" s="661"/>
      <c r="AE1025" s="661"/>
      <c r="AF1025" s="661"/>
      <c r="AG1025" s="661"/>
      <c r="AH1025" s="724"/>
      <c r="AI1025" s="724"/>
      <c r="AJ1025" s="724"/>
      <c r="AK1025" s="724"/>
      <c r="AL1025" s="736"/>
      <c r="AM1025" s="740"/>
      <c r="AN1025" s="740"/>
      <c r="AO1025" s="744"/>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30"/>
      <c r="Z1026" s="553"/>
      <c r="AA1026" s="553"/>
      <c r="AB1026" s="615"/>
      <c r="AC1026" s="638"/>
      <c r="AD1026" s="661"/>
      <c r="AE1026" s="661"/>
      <c r="AF1026" s="661"/>
      <c r="AG1026" s="661"/>
      <c r="AH1026" s="724"/>
      <c r="AI1026" s="724"/>
      <c r="AJ1026" s="724"/>
      <c r="AK1026" s="724"/>
      <c r="AL1026" s="736"/>
      <c r="AM1026" s="740"/>
      <c r="AN1026" s="740"/>
      <c r="AO1026" s="744"/>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30"/>
      <c r="Z1027" s="553"/>
      <c r="AA1027" s="553"/>
      <c r="AB1027" s="615"/>
      <c r="AC1027" s="638"/>
      <c r="AD1027" s="661"/>
      <c r="AE1027" s="661"/>
      <c r="AF1027" s="661"/>
      <c r="AG1027" s="661"/>
      <c r="AH1027" s="724"/>
      <c r="AI1027" s="724"/>
      <c r="AJ1027" s="724"/>
      <c r="AK1027" s="724"/>
      <c r="AL1027" s="736"/>
      <c r="AM1027" s="740"/>
      <c r="AN1027" s="740"/>
      <c r="AO1027" s="744"/>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30"/>
      <c r="Z1028" s="553"/>
      <c r="AA1028" s="553"/>
      <c r="AB1028" s="615"/>
      <c r="AC1028" s="638"/>
      <c r="AD1028" s="661"/>
      <c r="AE1028" s="661"/>
      <c r="AF1028" s="661"/>
      <c r="AG1028" s="661"/>
      <c r="AH1028" s="724"/>
      <c r="AI1028" s="724"/>
      <c r="AJ1028" s="724"/>
      <c r="AK1028" s="724"/>
      <c r="AL1028" s="736"/>
      <c r="AM1028" s="740"/>
      <c r="AN1028" s="740"/>
      <c r="AO1028" s="744"/>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30"/>
      <c r="Z1029" s="553"/>
      <c r="AA1029" s="553"/>
      <c r="AB1029" s="615"/>
      <c r="AC1029" s="638"/>
      <c r="AD1029" s="661"/>
      <c r="AE1029" s="661"/>
      <c r="AF1029" s="661"/>
      <c r="AG1029" s="661"/>
      <c r="AH1029" s="724"/>
      <c r="AI1029" s="724"/>
      <c r="AJ1029" s="724"/>
      <c r="AK1029" s="724"/>
      <c r="AL1029" s="736"/>
      <c r="AM1029" s="740"/>
      <c r="AN1029" s="740"/>
      <c r="AO1029" s="744"/>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30"/>
      <c r="Z1030" s="553"/>
      <c r="AA1030" s="553"/>
      <c r="AB1030" s="615"/>
      <c r="AC1030" s="638"/>
      <c r="AD1030" s="661"/>
      <c r="AE1030" s="661"/>
      <c r="AF1030" s="661"/>
      <c r="AG1030" s="661"/>
      <c r="AH1030" s="724"/>
      <c r="AI1030" s="724"/>
      <c r="AJ1030" s="724"/>
      <c r="AK1030" s="724"/>
      <c r="AL1030" s="736"/>
      <c r="AM1030" s="740"/>
      <c r="AN1030" s="740"/>
      <c r="AO1030" s="744"/>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30"/>
      <c r="Z1031" s="553"/>
      <c r="AA1031" s="553"/>
      <c r="AB1031" s="615"/>
      <c r="AC1031" s="638"/>
      <c r="AD1031" s="661"/>
      <c r="AE1031" s="661"/>
      <c r="AF1031" s="661"/>
      <c r="AG1031" s="661"/>
      <c r="AH1031" s="724"/>
      <c r="AI1031" s="724"/>
      <c r="AJ1031" s="724"/>
      <c r="AK1031" s="724"/>
      <c r="AL1031" s="736"/>
      <c r="AM1031" s="740"/>
      <c r="AN1031" s="740"/>
      <c r="AO1031" s="744"/>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30"/>
      <c r="Z1032" s="553"/>
      <c r="AA1032" s="553"/>
      <c r="AB1032" s="615"/>
      <c r="AC1032" s="638"/>
      <c r="AD1032" s="661"/>
      <c r="AE1032" s="661"/>
      <c r="AF1032" s="661"/>
      <c r="AG1032" s="661"/>
      <c r="AH1032" s="724"/>
      <c r="AI1032" s="724"/>
      <c r="AJ1032" s="724"/>
      <c r="AK1032" s="724"/>
      <c r="AL1032" s="736"/>
      <c r="AM1032" s="740"/>
      <c r="AN1032" s="740"/>
      <c r="AO1032" s="744"/>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30"/>
      <c r="Z1033" s="553"/>
      <c r="AA1033" s="553"/>
      <c r="AB1033" s="615"/>
      <c r="AC1033" s="638"/>
      <c r="AD1033" s="661"/>
      <c r="AE1033" s="661"/>
      <c r="AF1033" s="661"/>
      <c r="AG1033" s="661"/>
      <c r="AH1033" s="724"/>
      <c r="AI1033" s="724"/>
      <c r="AJ1033" s="724"/>
      <c r="AK1033" s="724"/>
      <c r="AL1033" s="736"/>
      <c r="AM1033" s="740"/>
      <c r="AN1033" s="740"/>
      <c r="AO1033" s="744"/>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30"/>
      <c r="Z1034" s="553"/>
      <c r="AA1034" s="553"/>
      <c r="AB1034" s="615"/>
      <c r="AC1034" s="638"/>
      <c r="AD1034" s="661"/>
      <c r="AE1034" s="661"/>
      <c r="AF1034" s="661"/>
      <c r="AG1034" s="661"/>
      <c r="AH1034" s="724"/>
      <c r="AI1034" s="724"/>
      <c r="AJ1034" s="724"/>
      <c r="AK1034" s="724"/>
      <c r="AL1034" s="736"/>
      <c r="AM1034" s="740"/>
      <c r="AN1034" s="740"/>
      <c r="AO1034" s="744"/>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30"/>
      <c r="Z1035" s="553"/>
      <c r="AA1035" s="553"/>
      <c r="AB1035" s="615"/>
      <c r="AC1035" s="638"/>
      <c r="AD1035" s="661"/>
      <c r="AE1035" s="661"/>
      <c r="AF1035" s="661"/>
      <c r="AG1035" s="661"/>
      <c r="AH1035" s="724"/>
      <c r="AI1035" s="724"/>
      <c r="AJ1035" s="724"/>
      <c r="AK1035" s="724"/>
      <c r="AL1035" s="736"/>
      <c r="AM1035" s="740"/>
      <c r="AN1035" s="740"/>
      <c r="AO1035" s="744"/>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30"/>
      <c r="Z1036" s="553"/>
      <c r="AA1036" s="553"/>
      <c r="AB1036" s="615"/>
      <c r="AC1036" s="638"/>
      <c r="AD1036" s="661"/>
      <c r="AE1036" s="661"/>
      <c r="AF1036" s="661"/>
      <c r="AG1036" s="661"/>
      <c r="AH1036" s="724"/>
      <c r="AI1036" s="724"/>
      <c r="AJ1036" s="724"/>
      <c r="AK1036" s="724"/>
      <c r="AL1036" s="736"/>
      <c r="AM1036" s="740"/>
      <c r="AN1036" s="740"/>
      <c r="AO1036" s="744"/>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30"/>
      <c r="Z1037" s="553"/>
      <c r="AA1037" s="553"/>
      <c r="AB1037" s="615"/>
      <c r="AC1037" s="638"/>
      <c r="AD1037" s="661"/>
      <c r="AE1037" s="661"/>
      <c r="AF1037" s="661"/>
      <c r="AG1037" s="661"/>
      <c r="AH1037" s="724"/>
      <c r="AI1037" s="724"/>
      <c r="AJ1037" s="724"/>
      <c r="AK1037" s="724"/>
      <c r="AL1037" s="736"/>
      <c r="AM1037" s="740"/>
      <c r="AN1037" s="740"/>
      <c r="AO1037" s="744"/>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30"/>
      <c r="Z1038" s="553"/>
      <c r="AA1038" s="553"/>
      <c r="AB1038" s="615"/>
      <c r="AC1038" s="638"/>
      <c r="AD1038" s="661"/>
      <c r="AE1038" s="661"/>
      <c r="AF1038" s="661"/>
      <c r="AG1038" s="661"/>
      <c r="AH1038" s="724"/>
      <c r="AI1038" s="724"/>
      <c r="AJ1038" s="724"/>
      <c r="AK1038" s="724"/>
      <c r="AL1038" s="736"/>
      <c r="AM1038" s="740"/>
      <c r="AN1038" s="740"/>
      <c r="AO1038" s="744"/>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30"/>
      <c r="Z1039" s="553"/>
      <c r="AA1039" s="553"/>
      <c r="AB1039" s="615"/>
      <c r="AC1039" s="638"/>
      <c r="AD1039" s="661"/>
      <c r="AE1039" s="661"/>
      <c r="AF1039" s="661"/>
      <c r="AG1039" s="661"/>
      <c r="AH1039" s="724"/>
      <c r="AI1039" s="724"/>
      <c r="AJ1039" s="724"/>
      <c r="AK1039" s="724"/>
      <c r="AL1039" s="736"/>
      <c r="AM1039" s="740"/>
      <c r="AN1039" s="740"/>
      <c r="AO1039" s="744"/>
      <c r="AP1039" s="203"/>
      <c r="AQ1039" s="203"/>
      <c r="AR1039" s="203"/>
      <c r="AS1039" s="203"/>
      <c r="AT1039" s="203"/>
      <c r="AU1039" s="203"/>
      <c r="AV1039" s="203"/>
      <c r="AW1039" s="203"/>
      <c r="AX1039" s="203"/>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2"/>
      <c r="Z1040" s="532"/>
      <c r="AA1040" s="532"/>
      <c r="AB1040" s="532"/>
      <c r="AC1040" s="532"/>
      <c r="AD1040" s="532"/>
      <c r="AE1040" s="532"/>
      <c r="AF1040" s="532"/>
      <c r="AG1040" s="532"/>
      <c r="AH1040" s="532"/>
      <c r="AI1040" s="532"/>
      <c r="AJ1040" s="532"/>
      <c r="AK1040" s="532"/>
      <c r="AL1040" s="532"/>
      <c r="AM1040" s="532"/>
      <c r="AN1040" s="532"/>
      <c r="AO1040" s="532"/>
      <c r="AP1040" s="445"/>
      <c r="AQ1040" s="445"/>
      <c r="AR1040" s="445"/>
      <c r="AS1040" s="445"/>
      <c r="AT1040" s="445"/>
      <c r="AU1040" s="445"/>
      <c r="AV1040" s="445"/>
      <c r="AW1040" s="445"/>
      <c r="AX1040" s="445"/>
      <c r="AY1040">
        <f>COUNTA($C$1043)</f>
        <v>1</v>
      </c>
    </row>
    <row r="1041" spans="1:51" ht="24.75" customHeight="1">
      <c r="A1041" s="67"/>
      <c r="B1041" s="138" t="s">
        <v>100</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2"/>
      <c r="Z1041" s="532"/>
      <c r="AA1041" s="532"/>
      <c r="AB1041" s="532"/>
      <c r="AC1041" s="532"/>
      <c r="AD1041" s="532"/>
      <c r="AE1041" s="532"/>
      <c r="AF1041" s="532"/>
      <c r="AG1041" s="532"/>
      <c r="AH1041" s="532"/>
      <c r="AI1041" s="532"/>
      <c r="AJ1041" s="532"/>
      <c r="AK1041" s="532"/>
      <c r="AL1041" s="532"/>
      <c r="AM1041" s="532"/>
      <c r="AN1041" s="532"/>
      <c r="AO1041" s="532"/>
      <c r="AP1041" s="445"/>
      <c r="AQ1041" s="445"/>
      <c r="AR1041" s="445"/>
      <c r="AS1041" s="445"/>
      <c r="AT1041" s="445"/>
      <c r="AU1041" s="445"/>
      <c r="AV1041" s="445"/>
      <c r="AW1041" s="445"/>
      <c r="AX1041" s="445"/>
      <c r="AY1041">
        <f>$AY$1040</f>
        <v>1</v>
      </c>
    </row>
    <row r="1042" spans="1:51" ht="59.25" customHeight="1">
      <c r="A1042" s="65"/>
      <c r="B1042" s="65"/>
      <c r="C1042" s="65" t="s">
        <v>86</v>
      </c>
      <c r="D1042" s="65"/>
      <c r="E1042" s="65"/>
      <c r="F1042" s="65"/>
      <c r="G1042" s="65"/>
      <c r="H1042" s="65"/>
      <c r="I1042" s="65"/>
      <c r="J1042" s="166" t="s">
        <v>89</v>
      </c>
      <c r="K1042" s="60"/>
      <c r="L1042" s="60"/>
      <c r="M1042" s="60"/>
      <c r="N1042" s="60"/>
      <c r="O1042" s="60"/>
      <c r="P1042" s="65" t="s">
        <v>19</v>
      </c>
      <c r="Q1042" s="65"/>
      <c r="R1042" s="65"/>
      <c r="S1042" s="65"/>
      <c r="T1042" s="65"/>
      <c r="U1042" s="65"/>
      <c r="V1042" s="65"/>
      <c r="W1042" s="65"/>
      <c r="X1042" s="65"/>
      <c r="Y1042" s="447" t="s">
        <v>383</v>
      </c>
      <c r="Z1042" s="447"/>
      <c r="AA1042" s="447"/>
      <c r="AB1042" s="447"/>
      <c r="AC1042" s="166" t="s">
        <v>322</v>
      </c>
      <c r="AD1042" s="166"/>
      <c r="AE1042" s="166"/>
      <c r="AF1042" s="166"/>
      <c r="AG1042" s="166"/>
      <c r="AH1042" s="447" t="s">
        <v>437</v>
      </c>
      <c r="AI1042" s="65"/>
      <c r="AJ1042" s="65"/>
      <c r="AK1042" s="65"/>
      <c r="AL1042" s="65" t="s">
        <v>18</v>
      </c>
      <c r="AM1042" s="65"/>
      <c r="AN1042" s="65"/>
      <c r="AO1042" s="583"/>
      <c r="AP1042" s="166" t="s">
        <v>387</v>
      </c>
      <c r="AQ1042" s="166"/>
      <c r="AR1042" s="166"/>
      <c r="AS1042" s="166"/>
      <c r="AT1042" s="166"/>
      <c r="AU1042" s="166"/>
      <c r="AV1042" s="166"/>
      <c r="AW1042" s="166"/>
      <c r="AX1042" s="166"/>
      <c r="AY1042">
        <f>$AY$1040</f>
        <v>1</v>
      </c>
    </row>
    <row r="1043" spans="1:51" ht="30" customHeight="1">
      <c r="A1043" s="66">
        <v>1</v>
      </c>
      <c r="B1043" s="66">
        <v>1</v>
      </c>
      <c r="C1043" s="165" t="s">
        <v>705</v>
      </c>
      <c r="D1043" s="165"/>
      <c r="E1043" s="165"/>
      <c r="F1043" s="165"/>
      <c r="G1043" s="165"/>
      <c r="H1043" s="165"/>
      <c r="I1043" s="165"/>
      <c r="J1043" s="380" t="s">
        <v>461</v>
      </c>
      <c r="K1043" s="380"/>
      <c r="L1043" s="380"/>
      <c r="M1043" s="380"/>
      <c r="N1043" s="380"/>
      <c r="O1043" s="380"/>
      <c r="P1043" s="443" t="s">
        <v>316</v>
      </c>
      <c r="Q1043" s="443"/>
      <c r="R1043" s="443"/>
      <c r="S1043" s="443"/>
      <c r="T1043" s="443"/>
      <c r="U1043" s="443"/>
      <c r="V1043" s="443"/>
      <c r="W1043" s="443"/>
      <c r="X1043" s="443"/>
      <c r="Y1043" s="530">
        <v>683</v>
      </c>
      <c r="Z1043" s="553"/>
      <c r="AA1043" s="553"/>
      <c r="AB1043" s="615"/>
      <c r="AC1043" s="638" t="s">
        <v>435</v>
      </c>
      <c r="AD1043" s="661"/>
      <c r="AE1043" s="661"/>
      <c r="AF1043" s="661"/>
      <c r="AG1043" s="661"/>
      <c r="AH1043" s="723" t="s">
        <v>461</v>
      </c>
      <c r="AI1043" s="723"/>
      <c r="AJ1043" s="723"/>
      <c r="AK1043" s="723"/>
      <c r="AL1043" s="736" t="s">
        <v>461</v>
      </c>
      <c r="AM1043" s="740"/>
      <c r="AN1043" s="740"/>
      <c r="AO1043" s="744"/>
      <c r="AP1043" s="203" t="s">
        <v>461</v>
      </c>
      <c r="AQ1043" s="203"/>
      <c r="AR1043" s="203"/>
      <c r="AS1043" s="203"/>
      <c r="AT1043" s="203"/>
      <c r="AU1043" s="203"/>
      <c r="AV1043" s="203"/>
      <c r="AW1043" s="203"/>
      <c r="AX1043" s="203"/>
      <c r="AY1043">
        <f>$AY$1040</f>
        <v>1</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30"/>
      <c r="Z1044" s="553"/>
      <c r="AA1044" s="553"/>
      <c r="AB1044" s="615"/>
      <c r="AC1044" s="638"/>
      <c r="AD1044" s="661"/>
      <c r="AE1044" s="661"/>
      <c r="AF1044" s="661"/>
      <c r="AG1044" s="661"/>
      <c r="AH1044" s="723"/>
      <c r="AI1044" s="723"/>
      <c r="AJ1044" s="723"/>
      <c r="AK1044" s="723"/>
      <c r="AL1044" s="736"/>
      <c r="AM1044" s="740"/>
      <c r="AN1044" s="740"/>
      <c r="AO1044" s="744"/>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30"/>
      <c r="Z1045" s="553"/>
      <c r="AA1045" s="553"/>
      <c r="AB1045" s="615"/>
      <c r="AC1045" s="638"/>
      <c r="AD1045" s="661"/>
      <c r="AE1045" s="661"/>
      <c r="AF1045" s="661"/>
      <c r="AG1045" s="661"/>
      <c r="AH1045" s="724"/>
      <c r="AI1045" s="724"/>
      <c r="AJ1045" s="724"/>
      <c r="AK1045" s="724"/>
      <c r="AL1045" s="736"/>
      <c r="AM1045" s="740"/>
      <c r="AN1045" s="740"/>
      <c r="AO1045" s="744"/>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30"/>
      <c r="Z1046" s="553"/>
      <c r="AA1046" s="553"/>
      <c r="AB1046" s="615"/>
      <c r="AC1046" s="638"/>
      <c r="AD1046" s="661"/>
      <c r="AE1046" s="661"/>
      <c r="AF1046" s="661"/>
      <c r="AG1046" s="661"/>
      <c r="AH1046" s="724"/>
      <c r="AI1046" s="724"/>
      <c r="AJ1046" s="724"/>
      <c r="AK1046" s="724"/>
      <c r="AL1046" s="736"/>
      <c r="AM1046" s="740"/>
      <c r="AN1046" s="740"/>
      <c r="AO1046" s="744"/>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30"/>
      <c r="Z1047" s="553"/>
      <c r="AA1047" s="553"/>
      <c r="AB1047" s="615"/>
      <c r="AC1047" s="638"/>
      <c r="AD1047" s="661"/>
      <c r="AE1047" s="661"/>
      <c r="AF1047" s="661"/>
      <c r="AG1047" s="661"/>
      <c r="AH1047" s="724"/>
      <c r="AI1047" s="724"/>
      <c r="AJ1047" s="724"/>
      <c r="AK1047" s="724"/>
      <c r="AL1047" s="736"/>
      <c r="AM1047" s="740"/>
      <c r="AN1047" s="740"/>
      <c r="AO1047" s="744"/>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30"/>
      <c r="Z1048" s="553"/>
      <c r="AA1048" s="553"/>
      <c r="AB1048" s="615"/>
      <c r="AC1048" s="638"/>
      <c r="AD1048" s="661"/>
      <c r="AE1048" s="661"/>
      <c r="AF1048" s="661"/>
      <c r="AG1048" s="661"/>
      <c r="AH1048" s="724"/>
      <c r="AI1048" s="724"/>
      <c r="AJ1048" s="724"/>
      <c r="AK1048" s="724"/>
      <c r="AL1048" s="736"/>
      <c r="AM1048" s="740"/>
      <c r="AN1048" s="740"/>
      <c r="AO1048" s="744"/>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30"/>
      <c r="Z1049" s="553"/>
      <c r="AA1049" s="553"/>
      <c r="AB1049" s="615"/>
      <c r="AC1049" s="638"/>
      <c r="AD1049" s="661"/>
      <c r="AE1049" s="661"/>
      <c r="AF1049" s="661"/>
      <c r="AG1049" s="661"/>
      <c r="AH1049" s="724"/>
      <c r="AI1049" s="724"/>
      <c r="AJ1049" s="724"/>
      <c r="AK1049" s="724"/>
      <c r="AL1049" s="736"/>
      <c r="AM1049" s="740"/>
      <c r="AN1049" s="740"/>
      <c r="AO1049" s="744"/>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30"/>
      <c r="Z1050" s="553"/>
      <c r="AA1050" s="553"/>
      <c r="AB1050" s="615"/>
      <c r="AC1050" s="638"/>
      <c r="AD1050" s="661"/>
      <c r="AE1050" s="661"/>
      <c r="AF1050" s="661"/>
      <c r="AG1050" s="661"/>
      <c r="AH1050" s="724"/>
      <c r="AI1050" s="724"/>
      <c r="AJ1050" s="724"/>
      <c r="AK1050" s="724"/>
      <c r="AL1050" s="736"/>
      <c r="AM1050" s="740"/>
      <c r="AN1050" s="740"/>
      <c r="AO1050" s="744"/>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30"/>
      <c r="Z1051" s="553"/>
      <c r="AA1051" s="553"/>
      <c r="AB1051" s="615"/>
      <c r="AC1051" s="638"/>
      <c r="AD1051" s="661"/>
      <c r="AE1051" s="661"/>
      <c r="AF1051" s="661"/>
      <c r="AG1051" s="661"/>
      <c r="AH1051" s="724"/>
      <c r="AI1051" s="724"/>
      <c r="AJ1051" s="724"/>
      <c r="AK1051" s="724"/>
      <c r="AL1051" s="736"/>
      <c r="AM1051" s="740"/>
      <c r="AN1051" s="740"/>
      <c r="AO1051" s="744"/>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30"/>
      <c r="Z1052" s="553"/>
      <c r="AA1052" s="553"/>
      <c r="AB1052" s="615"/>
      <c r="AC1052" s="638"/>
      <c r="AD1052" s="661"/>
      <c r="AE1052" s="661"/>
      <c r="AF1052" s="661"/>
      <c r="AG1052" s="661"/>
      <c r="AH1052" s="724"/>
      <c r="AI1052" s="724"/>
      <c r="AJ1052" s="724"/>
      <c r="AK1052" s="724"/>
      <c r="AL1052" s="736"/>
      <c r="AM1052" s="740"/>
      <c r="AN1052" s="740"/>
      <c r="AO1052" s="744"/>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30"/>
      <c r="Z1053" s="553"/>
      <c r="AA1053" s="553"/>
      <c r="AB1053" s="615"/>
      <c r="AC1053" s="638"/>
      <c r="AD1053" s="661"/>
      <c r="AE1053" s="661"/>
      <c r="AF1053" s="661"/>
      <c r="AG1053" s="661"/>
      <c r="AH1053" s="724"/>
      <c r="AI1053" s="724"/>
      <c r="AJ1053" s="724"/>
      <c r="AK1053" s="724"/>
      <c r="AL1053" s="736"/>
      <c r="AM1053" s="740"/>
      <c r="AN1053" s="740"/>
      <c r="AO1053" s="744"/>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30"/>
      <c r="Z1054" s="553"/>
      <c r="AA1054" s="553"/>
      <c r="AB1054" s="615"/>
      <c r="AC1054" s="638"/>
      <c r="AD1054" s="661"/>
      <c r="AE1054" s="661"/>
      <c r="AF1054" s="661"/>
      <c r="AG1054" s="661"/>
      <c r="AH1054" s="724"/>
      <c r="AI1054" s="724"/>
      <c r="AJ1054" s="724"/>
      <c r="AK1054" s="724"/>
      <c r="AL1054" s="736"/>
      <c r="AM1054" s="740"/>
      <c r="AN1054" s="740"/>
      <c r="AO1054" s="744"/>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30"/>
      <c r="Z1055" s="553"/>
      <c r="AA1055" s="553"/>
      <c r="AB1055" s="615"/>
      <c r="AC1055" s="638"/>
      <c r="AD1055" s="661"/>
      <c r="AE1055" s="661"/>
      <c r="AF1055" s="661"/>
      <c r="AG1055" s="661"/>
      <c r="AH1055" s="724"/>
      <c r="AI1055" s="724"/>
      <c r="AJ1055" s="724"/>
      <c r="AK1055" s="724"/>
      <c r="AL1055" s="736"/>
      <c r="AM1055" s="740"/>
      <c r="AN1055" s="740"/>
      <c r="AO1055" s="744"/>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30"/>
      <c r="Z1056" s="553"/>
      <c r="AA1056" s="553"/>
      <c r="AB1056" s="615"/>
      <c r="AC1056" s="638"/>
      <c r="AD1056" s="661"/>
      <c r="AE1056" s="661"/>
      <c r="AF1056" s="661"/>
      <c r="AG1056" s="661"/>
      <c r="AH1056" s="724"/>
      <c r="AI1056" s="724"/>
      <c r="AJ1056" s="724"/>
      <c r="AK1056" s="724"/>
      <c r="AL1056" s="736"/>
      <c r="AM1056" s="740"/>
      <c r="AN1056" s="740"/>
      <c r="AO1056" s="744"/>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30"/>
      <c r="Z1057" s="553"/>
      <c r="AA1057" s="553"/>
      <c r="AB1057" s="615"/>
      <c r="AC1057" s="638"/>
      <c r="AD1057" s="661"/>
      <c r="AE1057" s="661"/>
      <c r="AF1057" s="661"/>
      <c r="AG1057" s="661"/>
      <c r="AH1057" s="724"/>
      <c r="AI1057" s="724"/>
      <c r="AJ1057" s="724"/>
      <c r="AK1057" s="724"/>
      <c r="AL1057" s="736"/>
      <c r="AM1057" s="740"/>
      <c r="AN1057" s="740"/>
      <c r="AO1057" s="744"/>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30"/>
      <c r="Z1058" s="553"/>
      <c r="AA1058" s="553"/>
      <c r="AB1058" s="615"/>
      <c r="AC1058" s="638"/>
      <c r="AD1058" s="661"/>
      <c r="AE1058" s="661"/>
      <c r="AF1058" s="661"/>
      <c r="AG1058" s="661"/>
      <c r="AH1058" s="724"/>
      <c r="AI1058" s="724"/>
      <c r="AJ1058" s="724"/>
      <c r="AK1058" s="724"/>
      <c r="AL1058" s="736"/>
      <c r="AM1058" s="740"/>
      <c r="AN1058" s="740"/>
      <c r="AO1058" s="744"/>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30"/>
      <c r="Z1059" s="553"/>
      <c r="AA1059" s="553"/>
      <c r="AB1059" s="615"/>
      <c r="AC1059" s="638"/>
      <c r="AD1059" s="661"/>
      <c r="AE1059" s="661"/>
      <c r="AF1059" s="661"/>
      <c r="AG1059" s="661"/>
      <c r="AH1059" s="724"/>
      <c r="AI1059" s="724"/>
      <c r="AJ1059" s="724"/>
      <c r="AK1059" s="724"/>
      <c r="AL1059" s="736"/>
      <c r="AM1059" s="740"/>
      <c r="AN1059" s="740"/>
      <c r="AO1059" s="744"/>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30"/>
      <c r="Z1060" s="553"/>
      <c r="AA1060" s="553"/>
      <c r="AB1060" s="615"/>
      <c r="AC1060" s="638"/>
      <c r="AD1060" s="661"/>
      <c r="AE1060" s="661"/>
      <c r="AF1060" s="661"/>
      <c r="AG1060" s="661"/>
      <c r="AH1060" s="724"/>
      <c r="AI1060" s="724"/>
      <c r="AJ1060" s="724"/>
      <c r="AK1060" s="724"/>
      <c r="AL1060" s="736"/>
      <c r="AM1060" s="740"/>
      <c r="AN1060" s="740"/>
      <c r="AO1060" s="744"/>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30"/>
      <c r="Z1061" s="553"/>
      <c r="AA1061" s="553"/>
      <c r="AB1061" s="615"/>
      <c r="AC1061" s="638"/>
      <c r="AD1061" s="661"/>
      <c r="AE1061" s="661"/>
      <c r="AF1061" s="661"/>
      <c r="AG1061" s="661"/>
      <c r="AH1061" s="724"/>
      <c r="AI1061" s="724"/>
      <c r="AJ1061" s="724"/>
      <c r="AK1061" s="724"/>
      <c r="AL1061" s="736"/>
      <c r="AM1061" s="740"/>
      <c r="AN1061" s="740"/>
      <c r="AO1061" s="744"/>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30"/>
      <c r="Z1062" s="553"/>
      <c r="AA1062" s="553"/>
      <c r="AB1062" s="615"/>
      <c r="AC1062" s="638"/>
      <c r="AD1062" s="661"/>
      <c r="AE1062" s="661"/>
      <c r="AF1062" s="661"/>
      <c r="AG1062" s="661"/>
      <c r="AH1062" s="724"/>
      <c r="AI1062" s="724"/>
      <c r="AJ1062" s="724"/>
      <c r="AK1062" s="724"/>
      <c r="AL1062" s="736"/>
      <c r="AM1062" s="740"/>
      <c r="AN1062" s="740"/>
      <c r="AO1062" s="744"/>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30"/>
      <c r="Z1063" s="553"/>
      <c r="AA1063" s="553"/>
      <c r="AB1063" s="615"/>
      <c r="AC1063" s="638"/>
      <c r="AD1063" s="661"/>
      <c r="AE1063" s="661"/>
      <c r="AF1063" s="661"/>
      <c r="AG1063" s="661"/>
      <c r="AH1063" s="724"/>
      <c r="AI1063" s="724"/>
      <c r="AJ1063" s="724"/>
      <c r="AK1063" s="724"/>
      <c r="AL1063" s="736"/>
      <c r="AM1063" s="740"/>
      <c r="AN1063" s="740"/>
      <c r="AO1063" s="744"/>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30"/>
      <c r="Z1064" s="553"/>
      <c r="AA1064" s="553"/>
      <c r="AB1064" s="615"/>
      <c r="AC1064" s="638"/>
      <c r="AD1064" s="661"/>
      <c r="AE1064" s="661"/>
      <c r="AF1064" s="661"/>
      <c r="AG1064" s="661"/>
      <c r="AH1064" s="724"/>
      <c r="AI1064" s="724"/>
      <c r="AJ1064" s="724"/>
      <c r="AK1064" s="724"/>
      <c r="AL1064" s="736"/>
      <c r="AM1064" s="740"/>
      <c r="AN1064" s="740"/>
      <c r="AO1064" s="744"/>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30"/>
      <c r="Z1065" s="553"/>
      <c r="AA1065" s="553"/>
      <c r="AB1065" s="615"/>
      <c r="AC1065" s="638"/>
      <c r="AD1065" s="661"/>
      <c r="AE1065" s="661"/>
      <c r="AF1065" s="661"/>
      <c r="AG1065" s="661"/>
      <c r="AH1065" s="724"/>
      <c r="AI1065" s="724"/>
      <c r="AJ1065" s="724"/>
      <c r="AK1065" s="724"/>
      <c r="AL1065" s="736"/>
      <c r="AM1065" s="740"/>
      <c r="AN1065" s="740"/>
      <c r="AO1065" s="744"/>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30"/>
      <c r="Z1066" s="553"/>
      <c r="AA1066" s="553"/>
      <c r="AB1066" s="615"/>
      <c r="AC1066" s="638"/>
      <c r="AD1066" s="661"/>
      <c r="AE1066" s="661"/>
      <c r="AF1066" s="661"/>
      <c r="AG1066" s="661"/>
      <c r="AH1066" s="724"/>
      <c r="AI1066" s="724"/>
      <c r="AJ1066" s="724"/>
      <c r="AK1066" s="724"/>
      <c r="AL1066" s="736"/>
      <c r="AM1066" s="740"/>
      <c r="AN1066" s="740"/>
      <c r="AO1066" s="744"/>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30"/>
      <c r="Z1067" s="553"/>
      <c r="AA1067" s="553"/>
      <c r="AB1067" s="615"/>
      <c r="AC1067" s="638"/>
      <c r="AD1067" s="661"/>
      <c r="AE1067" s="661"/>
      <c r="AF1067" s="661"/>
      <c r="AG1067" s="661"/>
      <c r="AH1067" s="724"/>
      <c r="AI1067" s="724"/>
      <c r="AJ1067" s="724"/>
      <c r="AK1067" s="724"/>
      <c r="AL1067" s="736"/>
      <c r="AM1067" s="740"/>
      <c r="AN1067" s="740"/>
      <c r="AO1067" s="744"/>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30"/>
      <c r="Z1068" s="553"/>
      <c r="AA1068" s="553"/>
      <c r="AB1068" s="615"/>
      <c r="AC1068" s="638"/>
      <c r="AD1068" s="661"/>
      <c r="AE1068" s="661"/>
      <c r="AF1068" s="661"/>
      <c r="AG1068" s="661"/>
      <c r="AH1068" s="724"/>
      <c r="AI1068" s="724"/>
      <c r="AJ1068" s="724"/>
      <c r="AK1068" s="724"/>
      <c r="AL1068" s="736"/>
      <c r="AM1068" s="740"/>
      <c r="AN1068" s="740"/>
      <c r="AO1068" s="744"/>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30"/>
      <c r="Z1069" s="553"/>
      <c r="AA1069" s="553"/>
      <c r="AB1069" s="615"/>
      <c r="AC1069" s="638"/>
      <c r="AD1069" s="661"/>
      <c r="AE1069" s="661"/>
      <c r="AF1069" s="661"/>
      <c r="AG1069" s="661"/>
      <c r="AH1069" s="724"/>
      <c r="AI1069" s="724"/>
      <c r="AJ1069" s="724"/>
      <c r="AK1069" s="724"/>
      <c r="AL1069" s="736"/>
      <c r="AM1069" s="740"/>
      <c r="AN1069" s="740"/>
      <c r="AO1069" s="744"/>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30"/>
      <c r="Z1070" s="553"/>
      <c r="AA1070" s="553"/>
      <c r="AB1070" s="615"/>
      <c r="AC1070" s="638"/>
      <c r="AD1070" s="661"/>
      <c r="AE1070" s="661"/>
      <c r="AF1070" s="661"/>
      <c r="AG1070" s="661"/>
      <c r="AH1070" s="724"/>
      <c r="AI1070" s="724"/>
      <c r="AJ1070" s="724"/>
      <c r="AK1070" s="724"/>
      <c r="AL1070" s="736"/>
      <c r="AM1070" s="740"/>
      <c r="AN1070" s="740"/>
      <c r="AO1070" s="744"/>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30"/>
      <c r="Z1071" s="553"/>
      <c r="AA1071" s="553"/>
      <c r="AB1071" s="615"/>
      <c r="AC1071" s="638"/>
      <c r="AD1071" s="661"/>
      <c r="AE1071" s="661"/>
      <c r="AF1071" s="661"/>
      <c r="AG1071" s="661"/>
      <c r="AH1071" s="724"/>
      <c r="AI1071" s="724"/>
      <c r="AJ1071" s="724"/>
      <c r="AK1071" s="724"/>
      <c r="AL1071" s="736"/>
      <c r="AM1071" s="740"/>
      <c r="AN1071" s="740"/>
      <c r="AO1071" s="744"/>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30"/>
      <c r="Z1072" s="553"/>
      <c r="AA1072" s="553"/>
      <c r="AB1072" s="615"/>
      <c r="AC1072" s="638"/>
      <c r="AD1072" s="661"/>
      <c r="AE1072" s="661"/>
      <c r="AF1072" s="661"/>
      <c r="AG1072" s="661"/>
      <c r="AH1072" s="724"/>
      <c r="AI1072" s="724"/>
      <c r="AJ1072" s="724"/>
      <c r="AK1072" s="724"/>
      <c r="AL1072" s="736"/>
      <c r="AM1072" s="740"/>
      <c r="AN1072" s="740"/>
      <c r="AO1072" s="744"/>
      <c r="AP1072" s="203"/>
      <c r="AQ1072" s="203"/>
      <c r="AR1072" s="203"/>
      <c r="AS1072" s="203"/>
      <c r="AT1072" s="203"/>
      <c r="AU1072" s="203"/>
      <c r="AV1072" s="203"/>
      <c r="AW1072" s="203"/>
      <c r="AX1072" s="203"/>
      <c r="AY1072">
        <f>COUNTA($C$1072)</f>
        <v>0</v>
      </c>
    </row>
    <row r="1073" spans="1:51" ht="24.75"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2"/>
      <c r="Z1073" s="532"/>
      <c r="AA1073" s="532"/>
      <c r="AB1073" s="532"/>
      <c r="AC1073" s="532"/>
      <c r="AD1073" s="532"/>
      <c r="AE1073" s="532"/>
      <c r="AF1073" s="532"/>
      <c r="AG1073" s="532"/>
      <c r="AH1073" s="532"/>
      <c r="AI1073" s="532"/>
      <c r="AJ1073" s="532"/>
      <c r="AK1073" s="532"/>
      <c r="AL1073" s="532"/>
      <c r="AM1073" s="532"/>
      <c r="AN1073" s="532"/>
      <c r="AO1073" s="532"/>
      <c r="AP1073" s="445"/>
      <c r="AQ1073" s="445"/>
      <c r="AR1073" s="445"/>
      <c r="AS1073" s="445"/>
      <c r="AT1073" s="445"/>
      <c r="AU1073" s="445"/>
      <c r="AV1073" s="445"/>
      <c r="AW1073" s="445"/>
      <c r="AX1073" s="445"/>
      <c r="AY1073">
        <f>COUNTA($C$1076)</f>
        <v>0</v>
      </c>
    </row>
    <row r="1074" spans="1:51" ht="24.75" hidden="1" customHeight="1">
      <c r="A1074" s="67"/>
      <c r="B1074" s="138" t="s">
        <v>41</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2"/>
      <c r="Z1074" s="532"/>
      <c r="AA1074" s="532"/>
      <c r="AB1074" s="532"/>
      <c r="AC1074" s="532"/>
      <c r="AD1074" s="532"/>
      <c r="AE1074" s="532"/>
      <c r="AF1074" s="532"/>
      <c r="AG1074" s="532"/>
      <c r="AH1074" s="532"/>
      <c r="AI1074" s="532"/>
      <c r="AJ1074" s="532"/>
      <c r="AK1074" s="532"/>
      <c r="AL1074" s="532"/>
      <c r="AM1074" s="532"/>
      <c r="AN1074" s="532"/>
      <c r="AO1074" s="532"/>
      <c r="AP1074" s="445"/>
      <c r="AQ1074" s="445"/>
      <c r="AR1074" s="445"/>
      <c r="AS1074" s="445"/>
      <c r="AT1074" s="445"/>
      <c r="AU1074" s="445"/>
      <c r="AV1074" s="445"/>
      <c r="AW1074" s="445"/>
      <c r="AX1074" s="445"/>
      <c r="AY1074">
        <f>$AY$1073</f>
        <v>0</v>
      </c>
    </row>
    <row r="1075" spans="1:51" ht="59.25" hidden="1" customHeight="1">
      <c r="A1075" s="65"/>
      <c r="B1075" s="65"/>
      <c r="C1075" s="65" t="s">
        <v>86</v>
      </c>
      <c r="D1075" s="65"/>
      <c r="E1075" s="65"/>
      <c r="F1075" s="65"/>
      <c r="G1075" s="65"/>
      <c r="H1075" s="65"/>
      <c r="I1075" s="65"/>
      <c r="J1075" s="166" t="s">
        <v>89</v>
      </c>
      <c r="K1075" s="60"/>
      <c r="L1075" s="60"/>
      <c r="M1075" s="60"/>
      <c r="N1075" s="60"/>
      <c r="O1075" s="60"/>
      <c r="P1075" s="65" t="s">
        <v>19</v>
      </c>
      <c r="Q1075" s="65"/>
      <c r="R1075" s="65"/>
      <c r="S1075" s="65"/>
      <c r="T1075" s="65"/>
      <c r="U1075" s="65"/>
      <c r="V1075" s="65"/>
      <c r="W1075" s="65"/>
      <c r="X1075" s="65"/>
      <c r="Y1075" s="447" t="s">
        <v>383</v>
      </c>
      <c r="Z1075" s="447"/>
      <c r="AA1075" s="447"/>
      <c r="AB1075" s="447"/>
      <c r="AC1075" s="166" t="s">
        <v>322</v>
      </c>
      <c r="AD1075" s="166"/>
      <c r="AE1075" s="166"/>
      <c r="AF1075" s="166"/>
      <c r="AG1075" s="166"/>
      <c r="AH1075" s="447" t="s">
        <v>437</v>
      </c>
      <c r="AI1075" s="65"/>
      <c r="AJ1075" s="65"/>
      <c r="AK1075" s="65"/>
      <c r="AL1075" s="65" t="s">
        <v>18</v>
      </c>
      <c r="AM1075" s="65"/>
      <c r="AN1075" s="65"/>
      <c r="AO1075" s="583"/>
      <c r="AP1075" s="166" t="s">
        <v>387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30"/>
      <c r="Z1076" s="553"/>
      <c r="AA1076" s="553"/>
      <c r="AB1076" s="615"/>
      <c r="AC1076" s="638"/>
      <c r="AD1076" s="661"/>
      <c r="AE1076" s="661"/>
      <c r="AF1076" s="661"/>
      <c r="AG1076" s="661"/>
      <c r="AH1076" s="723"/>
      <c r="AI1076" s="723"/>
      <c r="AJ1076" s="723"/>
      <c r="AK1076" s="723"/>
      <c r="AL1076" s="736"/>
      <c r="AM1076" s="740"/>
      <c r="AN1076" s="740"/>
      <c r="AO1076" s="744"/>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30"/>
      <c r="Z1077" s="553"/>
      <c r="AA1077" s="553"/>
      <c r="AB1077" s="615"/>
      <c r="AC1077" s="638"/>
      <c r="AD1077" s="661"/>
      <c r="AE1077" s="661"/>
      <c r="AF1077" s="661"/>
      <c r="AG1077" s="661"/>
      <c r="AH1077" s="723"/>
      <c r="AI1077" s="723"/>
      <c r="AJ1077" s="723"/>
      <c r="AK1077" s="723"/>
      <c r="AL1077" s="736"/>
      <c r="AM1077" s="740"/>
      <c r="AN1077" s="740"/>
      <c r="AO1077" s="744"/>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30"/>
      <c r="Z1078" s="553"/>
      <c r="AA1078" s="553"/>
      <c r="AB1078" s="615"/>
      <c r="AC1078" s="638"/>
      <c r="AD1078" s="661"/>
      <c r="AE1078" s="661"/>
      <c r="AF1078" s="661"/>
      <c r="AG1078" s="661"/>
      <c r="AH1078" s="724"/>
      <c r="AI1078" s="724"/>
      <c r="AJ1078" s="724"/>
      <c r="AK1078" s="724"/>
      <c r="AL1078" s="736"/>
      <c r="AM1078" s="740"/>
      <c r="AN1078" s="740"/>
      <c r="AO1078" s="744"/>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30"/>
      <c r="Z1079" s="553"/>
      <c r="AA1079" s="553"/>
      <c r="AB1079" s="615"/>
      <c r="AC1079" s="638"/>
      <c r="AD1079" s="661"/>
      <c r="AE1079" s="661"/>
      <c r="AF1079" s="661"/>
      <c r="AG1079" s="661"/>
      <c r="AH1079" s="724"/>
      <c r="AI1079" s="724"/>
      <c r="AJ1079" s="724"/>
      <c r="AK1079" s="724"/>
      <c r="AL1079" s="736"/>
      <c r="AM1079" s="740"/>
      <c r="AN1079" s="740"/>
      <c r="AO1079" s="744"/>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30"/>
      <c r="Z1080" s="553"/>
      <c r="AA1080" s="553"/>
      <c r="AB1080" s="615"/>
      <c r="AC1080" s="638"/>
      <c r="AD1080" s="661"/>
      <c r="AE1080" s="661"/>
      <c r="AF1080" s="661"/>
      <c r="AG1080" s="661"/>
      <c r="AH1080" s="724"/>
      <c r="AI1080" s="724"/>
      <c r="AJ1080" s="724"/>
      <c r="AK1080" s="724"/>
      <c r="AL1080" s="736"/>
      <c r="AM1080" s="740"/>
      <c r="AN1080" s="740"/>
      <c r="AO1080" s="744"/>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30"/>
      <c r="Z1081" s="553"/>
      <c r="AA1081" s="553"/>
      <c r="AB1081" s="615"/>
      <c r="AC1081" s="638"/>
      <c r="AD1081" s="661"/>
      <c r="AE1081" s="661"/>
      <c r="AF1081" s="661"/>
      <c r="AG1081" s="661"/>
      <c r="AH1081" s="724"/>
      <c r="AI1081" s="724"/>
      <c r="AJ1081" s="724"/>
      <c r="AK1081" s="724"/>
      <c r="AL1081" s="736"/>
      <c r="AM1081" s="740"/>
      <c r="AN1081" s="740"/>
      <c r="AO1081" s="744"/>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30"/>
      <c r="Z1082" s="553"/>
      <c r="AA1082" s="553"/>
      <c r="AB1082" s="615"/>
      <c r="AC1082" s="638"/>
      <c r="AD1082" s="661"/>
      <c r="AE1082" s="661"/>
      <c r="AF1082" s="661"/>
      <c r="AG1082" s="661"/>
      <c r="AH1082" s="724"/>
      <c r="AI1082" s="724"/>
      <c r="AJ1082" s="724"/>
      <c r="AK1082" s="724"/>
      <c r="AL1082" s="736"/>
      <c r="AM1082" s="740"/>
      <c r="AN1082" s="740"/>
      <c r="AO1082" s="744"/>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30"/>
      <c r="Z1083" s="553"/>
      <c r="AA1083" s="553"/>
      <c r="AB1083" s="615"/>
      <c r="AC1083" s="638"/>
      <c r="AD1083" s="661"/>
      <c r="AE1083" s="661"/>
      <c r="AF1083" s="661"/>
      <c r="AG1083" s="661"/>
      <c r="AH1083" s="724"/>
      <c r="AI1083" s="724"/>
      <c r="AJ1083" s="724"/>
      <c r="AK1083" s="724"/>
      <c r="AL1083" s="736"/>
      <c r="AM1083" s="740"/>
      <c r="AN1083" s="740"/>
      <c r="AO1083" s="744"/>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30"/>
      <c r="Z1084" s="553"/>
      <c r="AA1084" s="553"/>
      <c r="AB1084" s="615"/>
      <c r="AC1084" s="638"/>
      <c r="AD1084" s="661"/>
      <c r="AE1084" s="661"/>
      <c r="AF1084" s="661"/>
      <c r="AG1084" s="661"/>
      <c r="AH1084" s="724"/>
      <c r="AI1084" s="724"/>
      <c r="AJ1084" s="724"/>
      <c r="AK1084" s="724"/>
      <c r="AL1084" s="736"/>
      <c r="AM1084" s="740"/>
      <c r="AN1084" s="740"/>
      <c r="AO1084" s="744"/>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30"/>
      <c r="Z1085" s="553"/>
      <c r="AA1085" s="553"/>
      <c r="AB1085" s="615"/>
      <c r="AC1085" s="638"/>
      <c r="AD1085" s="661"/>
      <c r="AE1085" s="661"/>
      <c r="AF1085" s="661"/>
      <c r="AG1085" s="661"/>
      <c r="AH1085" s="724"/>
      <c r="AI1085" s="724"/>
      <c r="AJ1085" s="724"/>
      <c r="AK1085" s="724"/>
      <c r="AL1085" s="736"/>
      <c r="AM1085" s="740"/>
      <c r="AN1085" s="740"/>
      <c r="AO1085" s="744"/>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30"/>
      <c r="Z1086" s="553"/>
      <c r="AA1086" s="553"/>
      <c r="AB1086" s="615"/>
      <c r="AC1086" s="638"/>
      <c r="AD1086" s="661"/>
      <c r="AE1086" s="661"/>
      <c r="AF1086" s="661"/>
      <c r="AG1086" s="661"/>
      <c r="AH1086" s="724"/>
      <c r="AI1086" s="724"/>
      <c r="AJ1086" s="724"/>
      <c r="AK1086" s="724"/>
      <c r="AL1086" s="736"/>
      <c r="AM1086" s="740"/>
      <c r="AN1086" s="740"/>
      <c r="AO1086" s="744"/>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30"/>
      <c r="Z1087" s="553"/>
      <c r="AA1087" s="553"/>
      <c r="AB1087" s="615"/>
      <c r="AC1087" s="638"/>
      <c r="AD1087" s="661"/>
      <c r="AE1087" s="661"/>
      <c r="AF1087" s="661"/>
      <c r="AG1087" s="661"/>
      <c r="AH1087" s="724"/>
      <c r="AI1087" s="724"/>
      <c r="AJ1087" s="724"/>
      <c r="AK1087" s="724"/>
      <c r="AL1087" s="736"/>
      <c r="AM1087" s="740"/>
      <c r="AN1087" s="740"/>
      <c r="AO1087" s="744"/>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30"/>
      <c r="Z1088" s="553"/>
      <c r="AA1088" s="553"/>
      <c r="AB1088" s="615"/>
      <c r="AC1088" s="638"/>
      <c r="AD1088" s="661"/>
      <c r="AE1088" s="661"/>
      <c r="AF1088" s="661"/>
      <c r="AG1088" s="661"/>
      <c r="AH1088" s="724"/>
      <c r="AI1088" s="724"/>
      <c r="AJ1088" s="724"/>
      <c r="AK1088" s="724"/>
      <c r="AL1088" s="736"/>
      <c r="AM1088" s="740"/>
      <c r="AN1088" s="740"/>
      <c r="AO1088" s="744"/>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30"/>
      <c r="Z1089" s="553"/>
      <c r="AA1089" s="553"/>
      <c r="AB1089" s="615"/>
      <c r="AC1089" s="638"/>
      <c r="AD1089" s="661"/>
      <c r="AE1089" s="661"/>
      <c r="AF1089" s="661"/>
      <c r="AG1089" s="661"/>
      <c r="AH1089" s="724"/>
      <c r="AI1089" s="724"/>
      <c r="AJ1089" s="724"/>
      <c r="AK1089" s="724"/>
      <c r="AL1089" s="736"/>
      <c r="AM1089" s="740"/>
      <c r="AN1089" s="740"/>
      <c r="AO1089" s="744"/>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30"/>
      <c r="Z1090" s="553"/>
      <c r="AA1090" s="553"/>
      <c r="AB1090" s="615"/>
      <c r="AC1090" s="638"/>
      <c r="AD1090" s="661"/>
      <c r="AE1090" s="661"/>
      <c r="AF1090" s="661"/>
      <c r="AG1090" s="661"/>
      <c r="AH1090" s="724"/>
      <c r="AI1090" s="724"/>
      <c r="AJ1090" s="724"/>
      <c r="AK1090" s="724"/>
      <c r="AL1090" s="736"/>
      <c r="AM1090" s="740"/>
      <c r="AN1090" s="740"/>
      <c r="AO1090" s="744"/>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30"/>
      <c r="Z1091" s="553"/>
      <c r="AA1091" s="553"/>
      <c r="AB1091" s="615"/>
      <c r="AC1091" s="638"/>
      <c r="AD1091" s="661"/>
      <c r="AE1091" s="661"/>
      <c r="AF1091" s="661"/>
      <c r="AG1091" s="661"/>
      <c r="AH1091" s="724"/>
      <c r="AI1091" s="724"/>
      <c r="AJ1091" s="724"/>
      <c r="AK1091" s="724"/>
      <c r="AL1091" s="736"/>
      <c r="AM1091" s="740"/>
      <c r="AN1091" s="740"/>
      <c r="AO1091" s="744"/>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30"/>
      <c r="Z1092" s="553"/>
      <c r="AA1092" s="553"/>
      <c r="AB1092" s="615"/>
      <c r="AC1092" s="638"/>
      <c r="AD1092" s="661"/>
      <c r="AE1092" s="661"/>
      <c r="AF1092" s="661"/>
      <c r="AG1092" s="661"/>
      <c r="AH1092" s="724"/>
      <c r="AI1092" s="724"/>
      <c r="AJ1092" s="724"/>
      <c r="AK1092" s="724"/>
      <c r="AL1092" s="736"/>
      <c r="AM1092" s="740"/>
      <c r="AN1092" s="740"/>
      <c r="AO1092" s="744"/>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30"/>
      <c r="Z1093" s="553"/>
      <c r="AA1093" s="553"/>
      <c r="AB1093" s="615"/>
      <c r="AC1093" s="638"/>
      <c r="AD1093" s="661"/>
      <c r="AE1093" s="661"/>
      <c r="AF1093" s="661"/>
      <c r="AG1093" s="661"/>
      <c r="AH1093" s="724"/>
      <c r="AI1093" s="724"/>
      <c r="AJ1093" s="724"/>
      <c r="AK1093" s="724"/>
      <c r="AL1093" s="736"/>
      <c r="AM1093" s="740"/>
      <c r="AN1093" s="740"/>
      <c r="AO1093" s="744"/>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30"/>
      <c r="Z1094" s="553"/>
      <c r="AA1094" s="553"/>
      <c r="AB1094" s="615"/>
      <c r="AC1094" s="638"/>
      <c r="AD1094" s="661"/>
      <c r="AE1094" s="661"/>
      <c r="AF1094" s="661"/>
      <c r="AG1094" s="661"/>
      <c r="AH1094" s="724"/>
      <c r="AI1094" s="724"/>
      <c r="AJ1094" s="724"/>
      <c r="AK1094" s="724"/>
      <c r="AL1094" s="736"/>
      <c r="AM1094" s="740"/>
      <c r="AN1094" s="740"/>
      <c r="AO1094" s="744"/>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30"/>
      <c r="Z1095" s="553"/>
      <c r="AA1095" s="553"/>
      <c r="AB1095" s="615"/>
      <c r="AC1095" s="638"/>
      <c r="AD1095" s="661"/>
      <c r="AE1095" s="661"/>
      <c r="AF1095" s="661"/>
      <c r="AG1095" s="661"/>
      <c r="AH1095" s="724"/>
      <c r="AI1095" s="724"/>
      <c r="AJ1095" s="724"/>
      <c r="AK1095" s="724"/>
      <c r="AL1095" s="736"/>
      <c r="AM1095" s="740"/>
      <c r="AN1095" s="740"/>
      <c r="AO1095" s="744"/>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30"/>
      <c r="Z1096" s="553"/>
      <c r="AA1096" s="553"/>
      <c r="AB1096" s="615"/>
      <c r="AC1096" s="638"/>
      <c r="AD1096" s="661"/>
      <c r="AE1096" s="661"/>
      <c r="AF1096" s="661"/>
      <c r="AG1096" s="661"/>
      <c r="AH1096" s="724"/>
      <c r="AI1096" s="724"/>
      <c r="AJ1096" s="724"/>
      <c r="AK1096" s="724"/>
      <c r="AL1096" s="736"/>
      <c r="AM1096" s="740"/>
      <c r="AN1096" s="740"/>
      <c r="AO1096" s="744"/>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30"/>
      <c r="Z1097" s="553"/>
      <c r="AA1097" s="553"/>
      <c r="AB1097" s="615"/>
      <c r="AC1097" s="638"/>
      <c r="AD1097" s="661"/>
      <c r="AE1097" s="661"/>
      <c r="AF1097" s="661"/>
      <c r="AG1097" s="661"/>
      <c r="AH1097" s="724"/>
      <c r="AI1097" s="724"/>
      <c r="AJ1097" s="724"/>
      <c r="AK1097" s="724"/>
      <c r="AL1097" s="736"/>
      <c r="AM1097" s="740"/>
      <c r="AN1097" s="740"/>
      <c r="AO1097" s="744"/>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30"/>
      <c r="Z1098" s="553"/>
      <c r="AA1098" s="553"/>
      <c r="AB1098" s="615"/>
      <c r="AC1098" s="638"/>
      <c r="AD1098" s="661"/>
      <c r="AE1098" s="661"/>
      <c r="AF1098" s="661"/>
      <c r="AG1098" s="661"/>
      <c r="AH1098" s="724"/>
      <c r="AI1098" s="724"/>
      <c r="AJ1098" s="724"/>
      <c r="AK1098" s="724"/>
      <c r="AL1098" s="736"/>
      <c r="AM1098" s="740"/>
      <c r="AN1098" s="740"/>
      <c r="AO1098" s="744"/>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30"/>
      <c r="Z1099" s="553"/>
      <c r="AA1099" s="553"/>
      <c r="AB1099" s="615"/>
      <c r="AC1099" s="638"/>
      <c r="AD1099" s="661"/>
      <c r="AE1099" s="661"/>
      <c r="AF1099" s="661"/>
      <c r="AG1099" s="661"/>
      <c r="AH1099" s="724"/>
      <c r="AI1099" s="724"/>
      <c r="AJ1099" s="724"/>
      <c r="AK1099" s="724"/>
      <c r="AL1099" s="736"/>
      <c r="AM1099" s="740"/>
      <c r="AN1099" s="740"/>
      <c r="AO1099" s="744"/>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30"/>
      <c r="Z1100" s="553"/>
      <c r="AA1100" s="553"/>
      <c r="AB1100" s="615"/>
      <c r="AC1100" s="638"/>
      <c r="AD1100" s="661"/>
      <c r="AE1100" s="661"/>
      <c r="AF1100" s="661"/>
      <c r="AG1100" s="661"/>
      <c r="AH1100" s="724"/>
      <c r="AI1100" s="724"/>
      <c r="AJ1100" s="724"/>
      <c r="AK1100" s="724"/>
      <c r="AL1100" s="736"/>
      <c r="AM1100" s="740"/>
      <c r="AN1100" s="740"/>
      <c r="AO1100" s="744"/>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30"/>
      <c r="Z1101" s="553"/>
      <c r="AA1101" s="553"/>
      <c r="AB1101" s="615"/>
      <c r="AC1101" s="638"/>
      <c r="AD1101" s="661"/>
      <c r="AE1101" s="661"/>
      <c r="AF1101" s="661"/>
      <c r="AG1101" s="661"/>
      <c r="AH1101" s="724"/>
      <c r="AI1101" s="724"/>
      <c r="AJ1101" s="724"/>
      <c r="AK1101" s="724"/>
      <c r="AL1101" s="736"/>
      <c r="AM1101" s="740"/>
      <c r="AN1101" s="740"/>
      <c r="AO1101" s="744"/>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30"/>
      <c r="Z1102" s="553"/>
      <c r="AA1102" s="553"/>
      <c r="AB1102" s="615"/>
      <c r="AC1102" s="638"/>
      <c r="AD1102" s="661"/>
      <c r="AE1102" s="661"/>
      <c r="AF1102" s="661"/>
      <c r="AG1102" s="661"/>
      <c r="AH1102" s="724"/>
      <c r="AI1102" s="724"/>
      <c r="AJ1102" s="724"/>
      <c r="AK1102" s="724"/>
      <c r="AL1102" s="736"/>
      <c r="AM1102" s="740"/>
      <c r="AN1102" s="740"/>
      <c r="AO1102" s="744"/>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30"/>
      <c r="Z1103" s="553"/>
      <c r="AA1103" s="553"/>
      <c r="AB1103" s="615"/>
      <c r="AC1103" s="638"/>
      <c r="AD1103" s="661"/>
      <c r="AE1103" s="661"/>
      <c r="AF1103" s="661"/>
      <c r="AG1103" s="661"/>
      <c r="AH1103" s="724"/>
      <c r="AI1103" s="724"/>
      <c r="AJ1103" s="724"/>
      <c r="AK1103" s="724"/>
      <c r="AL1103" s="736"/>
      <c r="AM1103" s="740"/>
      <c r="AN1103" s="740"/>
      <c r="AO1103" s="744"/>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30"/>
      <c r="Z1104" s="553"/>
      <c r="AA1104" s="553"/>
      <c r="AB1104" s="615"/>
      <c r="AC1104" s="638"/>
      <c r="AD1104" s="661"/>
      <c r="AE1104" s="661"/>
      <c r="AF1104" s="661"/>
      <c r="AG1104" s="661"/>
      <c r="AH1104" s="724"/>
      <c r="AI1104" s="724"/>
      <c r="AJ1104" s="724"/>
      <c r="AK1104" s="724"/>
      <c r="AL1104" s="736"/>
      <c r="AM1104" s="740"/>
      <c r="AN1104" s="740"/>
      <c r="AO1104" s="744"/>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30"/>
      <c r="Z1105" s="553"/>
      <c r="AA1105" s="553"/>
      <c r="AB1105" s="615"/>
      <c r="AC1105" s="638"/>
      <c r="AD1105" s="661"/>
      <c r="AE1105" s="661"/>
      <c r="AF1105" s="661"/>
      <c r="AG1105" s="661"/>
      <c r="AH1105" s="724"/>
      <c r="AI1105" s="724"/>
      <c r="AJ1105" s="724"/>
      <c r="AK1105" s="724"/>
      <c r="AL1105" s="736"/>
      <c r="AM1105" s="740"/>
      <c r="AN1105" s="740"/>
      <c r="AO1105" s="744"/>
      <c r="AP1105" s="203"/>
      <c r="AQ1105" s="203"/>
      <c r="AR1105" s="203"/>
      <c r="AS1105" s="203"/>
      <c r="AT1105" s="203"/>
      <c r="AU1105" s="203"/>
      <c r="AV1105" s="203"/>
      <c r="AW1105" s="203"/>
      <c r="AX1105" s="203"/>
      <c r="AY1105">
        <f>COUNTA($C$1105)</f>
        <v>0</v>
      </c>
    </row>
    <row r="1106" spans="1:51" ht="24.75" hidden="1" customHeight="1">
      <c r="A1106" s="68" t="s">
        <v>37</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4"/>
      <c r="AL1106" s="737" t="s">
        <v>426</v>
      </c>
      <c r="AM1106" s="741"/>
      <c r="AN1106" s="741"/>
      <c r="AO1106" s="745"/>
      <c r="AP1106" s="741"/>
      <c r="AQ1106" s="741"/>
      <c r="AR1106" s="741"/>
      <c r="AS1106" s="741"/>
      <c r="AT1106" s="741"/>
      <c r="AU1106" s="741"/>
      <c r="AV1106" s="741"/>
      <c r="AW1106" s="741"/>
      <c r="AX1106" s="866"/>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8"/>
      <c r="AM1107" s="738"/>
      <c r="AN1107" s="738"/>
      <c r="AO1107" s="738"/>
      <c r="AP1107" s="738"/>
      <c r="AQ1107" s="738"/>
      <c r="AR1107" s="738"/>
      <c r="AS1107" s="738"/>
      <c r="AT1107" s="738"/>
      <c r="AU1107" s="738"/>
      <c r="AV1107" s="738"/>
      <c r="AW1107" s="738"/>
      <c r="AX1107" s="738"/>
    </row>
    <row r="1108" spans="1:51" ht="24.75" hidden="1" customHeight="1">
      <c r="A1108" s="70"/>
      <c r="B1108" s="140" t="s">
        <v>407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337</v>
      </c>
      <c r="F1109" s="166"/>
      <c r="G1109" s="166"/>
      <c r="H1109" s="166"/>
      <c r="I1109" s="166"/>
      <c r="J1109" s="166" t="s">
        <v>89</v>
      </c>
      <c r="K1109" s="166"/>
      <c r="L1109" s="166"/>
      <c r="M1109" s="166"/>
      <c r="N1109" s="166"/>
      <c r="O1109" s="166"/>
      <c r="P1109" s="447" t="s">
        <v>19</v>
      </c>
      <c r="Q1109" s="447"/>
      <c r="R1109" s="447"/>
      <c r="S1109" s="447"/>
      <c r="T1109" s="447"/>
      <c r="U1109" s="447"/>
      <c r="V1109" s="447"/>
      <c r="W1109" s="447"/>
      <c r="X1109" s="447"/>
      <c r="Y1109" s="166" t="s">
        <v>334</v>
      </c>
      <c r="Z1109" s="166"/>
      <c r="AA1109" s="166"/>
      <c r="AB1109" s="166"/>
      <c r="AC1109" s="166" t="s">
        <v>335</v>
      </c>
      <c r="AD1109" s="166"/>
      <c r="AE1109" s="166"/>
      <c r="AF1109" s="166"/>
      <c r="AG1109" s="166"/>
      <c r="AH1109" s="447" t="s">
        <v>358</v>
      </c>
      <c r="AI1109" s="447"/>
      <c r="AJ1109" s="447"/>
      <c r="AK1109" s="447"/>
      <c r="AL1109" s="447" t="s">
        <v>18</v>
      </c>
      <c r="AM1109" s="447"/>
      <c r="AN1109" s="447"/>
      <c r="AO1109" s="746"/>
      <c r="AP1109" s="166" t="s">
        <v>420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30"/>
      <c r="Z1110" s="553"/>
      <c r="AA1110" s="553"/>
      <c r="AB1110" s="615"/>
      <c r="AC1110" s="638"/>
      <c r="AD1110" s="661"/>
      <c r="AE1110" s="661"/>
      <c r="AF1110" s="661"/>
      <c r="AG1110" s="661"/>
      <c r="AH1110" s="724"/>
      <c r="AI1110" s="724"/>
      <c r="AJ1110" s="724"/>
      <c r="AK1110" s="724"/>
      <c r="AL1110" s="736"/>
      <c r="AM1110" s="740"/>
      <c r="AN1110" s="740"/>
      <c r="AO1110" s="744"/>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30"/>
      <c r="Z1111" s="553"/>
      <c r="AA1111" s="553"/>
      <c r="AB1111" s="615"/>
      <c r="AC1111" s="638"/>
      <c r="AD1111" s="661"/>
      <c r="AE1111" s="661"/>
      <c r="AF1111" s="661"/>
      <c r="AG1111" s="661"/>
      <c r="AH1111" s="724"/>
      <c r="AI1111" s="724"/>
      <c r="AJ1111" s="724"/>
      <c r="AK1111" s="724"/>
      <c r="AL1111" s="736"/>
      <c r="AM1111" s="740"/>
      <c r="AN1111" s="740"/>
      <c r="AO1111" s="744"/>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30"/>
      <c r="Z1112" s="553"/>
      <c r="AA1112" s="553"/>
      <c r="AB1112" s="615"/>
      <c r="AC1112" s="638"/>
      <c r="AD1112" s="661"/>
      <c r="AE1112" s="661"/>
      <c r="AF1112" s="661"/>
      <c r="AG1112" s="661"/>
      <c r="AH1112" s="724"/>
      <c r="AI1112" s="724"/>
      <c r="AJ1112" s="724"/>
      <c r="AK1112" s="724"/>
      <c r="AL1112" s="736"/>
      <c r="AM1112" s="740"/>
      <c r="AN1112" s="740"/>
      <c r="AO1112" s="744"/>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30"/>
      <c r="Z1113" s="553"/>
      <c r="AA1113" s="553"/>
      <c r="AB1113" s="615"/>
      <c r="AC1113" s="638"/>
      <c r="AD1113" s="661"/>
      <c r="AE1113" s="661"/>
      <c r="AF1113" s="661"/>
      <c r="AG1113" s="661"/>
      <c r="AH1113" s="724"/>
      <c r="AI1113" s="724"/>
      <c r="AJ1113" s="724"/>
      <c r="AK1113" s="724"/>
      <c r="AL1113" s="736"/>
      <c r="AM1113" s="740"/>
      <c r="AN1113" s="740"/>
      <c r="AO1113" s="744"/>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30"/>
      <c r="Z1114" s="553"/>
      <c r="AA1114" s="553"/>
      <c r="AB1114" s="615"/>
      <c r="AC1114" s="638"/>
      <c r="AD1114" s="661"/>
      <c r="AE1114" s="661"/>
      <c r="AF1114" s="661"/>
      <c r="AG1114" s="661"/>
      <c r="AH1114" s="724"/>
      <c r="AI1114" s="724"/>
      <c r="AJ1114" s="724"/>
      <c r="AK1114" s="724"/>
      <c r="AL1114" s="736"/>
      <c r="AM1114" s="740"/>
      <c r="AN1114" s="740"/>
      <c r="AO1114" s="744"/>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30"/>
      <c r="Z1115" s="553"/>
      <c r="AA1115" s="553"/>
      <c r="AB1115" s="615"/>
      <c r="AC1115" s="638"/>
      <c r="AD1115" s="661"/>
      <c r="AE1115" s="661"/>
      <c r="AF1115" s="661"/>
      <c r="AG1115" s="661"/>
      <c r="AH1115" s="724"/>
      <c r="AI1115" s="724"/>
      <c r="AJ1115" s="724"/>
      <c r="AK1115" s="724"/>
      <c r="AL1115" s="736"/>
      <c r="AM1115" s="740"/>
      <c r="AN1115" s="740"/>
      <c r="AO1115" s="744"/>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30"/>
      <c r="Z1116" s="553"/>
      <c r="AA1116" s="553"/>
      <c r="AB1116" s="615"/>
      <c r="AC1116" s="638"/>
      <c r="AD1116" s="661"/>
      <c r="AE1116" s="661"/>
      <c r="AF1116" s="661"/>
      <c r="AG1116" s="661"/>
      <c r="AH1116" s="724"/>
      <c r="AI1116" s="724"/>
      <c r="AJ1116" s="724"/>
      <c r="AK1116" s="724"/>
      <c r="AL1116" s="736"/>
      <c r="AM1116" s="740"/>
      <c r="AN1116" s="740"/>
      <c r="AO1116" s="744"/>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30"/>
      <c r="Z1117" s="553"/>
      <c r="AA1117" s="553"/>
      <c r="AB1117" s="615"/>
      <c r="AC1117" s="638"/>
      <c r="AD1117" s="661"/>
      <c r="AE1117" s="661"/>
      <c r="AF1117" s="661"/>
      <c r="AG1117" s="661"/>
      <c r="AH1117" s="724"/>
      <c r="AI1117" s="724"/>
      <c r="AJ1117" s="724"/>
      <c r="AK1117" s="724"/>
      <c r="AL1117" s="736"/>
      <c r="AM1117" s="740"/>
      <c r="AN1117" s="740"/>
      <c r="AO1117" s="744"/>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30"/>
      <c r="Z1118" s="553"/>
      <c r="AA1118" s="553"/>
      <c r="AB1118" s="615"/>
      <c r="AC1118" s="638"/>
      <c r="AD1118" s="661"/>
      <c r="AE1118" s="661"/>
      <c r="AF1118" s="661"/>
      <c r="AG1118" s="661"/>
      <c r="AH1118" s="724"/>
      <c r="AI1118" s="724"/>
      <c r="AJ1118" s="724"/>
      <c r="AK1118" s="724"/>
      <c r="AL1118" s="736"/>
      <c r="AM1118" s="740"/>
      <c r="AN1118" s="740"/>
      <c r="AO1118" s="744"/>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30"/>
      <c r="Z1119" s="553"/>
      <c r="AA1119" s="553"/>
      <c r="AB1119" s="615"/>
      <c r="AC1119" s="638"/>
      <c r="AD1119" s="661"/>
      <c r="AE1119" s="661"/>
      <c r="AF1119" s="661"/>
      <c r="AG1119" s="661"/>
      <c r="AH1119" s="724"/>
      <c r="AI1119" s="724"/>
      <c r="AJ1119" s="724"/>
      <c r="AK1119" s="724"/>
      <c r="AL1119" s="736"/>
      <c r="AM1119" s="740"/>
      <c r="AN1119" s="740"/>
      <c r="AO1119" s="744"/>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30"/>
      <c r="Z1120" s="553"/>
      <c r="AA1120" s="553"/>
      <c r="AB1120" s="615"/>
      <c r="AC1120" s="638"/>
      <c r="AD1120" s="661"/>
      <c r="AE1120" s="661"/>
      <c r="AF1120" s="661"/>
      <c r="AG1120" s="661"/>
      <c r="AH1120" s="724"/>
      <c r="AI1120" s="724"/>
      <c r="AJ1120" s="724"/>
      <c r="AK1120" s="724"/>
      <c r="AL1120" s="736"/>
      <c r="AM1120" s="740"/>
      <c r="AN1120" s="740"/>
      <c r="AO1120" s="744"/>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30"/>
      <c r="Z1121" s="553"/>
      <c r="AA1121" s="553"/>
      <c r="AB1121" s="615"/>
      <c r="AC1121" s="638"/>
      <c r="AD1121" s="661"/>
      <c r="AE1121" s="661"/>
      <c r="AF1121" s="661"/>
      <c r="AG1121" s="661"/>
      <c r="AH1121" s="724"/>
      <c r="AI1121" s="724"/>
      <c r="AJ1121" s="724"/>
      <c r="AK1121" s="724"/>
      <c r="AL1121" s="736"/>
      <c r="AM1121" s="740"/>
      <c r="AN1121" s="740"/>
      <c r="AO1121" s="744"/>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30"/>
      <c r="Z1122" s="553"/>
      <c r="AA1122" s="553"/>
      <c r="AB1122" s="615"/>
      <c r="AC1122" s="638"/>
      <c r="AD1122" s="661"/>
      <c r="AE1122" s="661"/>
      <c r="AF1122" s="661"/>
      <c r="AG1122" s="661"/>
      <c r="AH1122" s="724"/>
      <c r="AI1122" s="724"/>
      <c r="AJ1122" s="724"/>
      <c r="AK1122" s="724"/>
      <c r="AL1122" s="736"/>
      <c r="AM1122" s="740"/>
      <c r="AN1122" s="740"/>
      <c r="AO1122" s="744"/>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30"/>
      <c r="Z1123" s="553"/>
      <c r="AA1123" s="553"/>
      <c r="AB1123" s="615"/>
      <c r="AC1123" s="638"/>
      <c r="AD1123" s="661"/>
      <c r="AE1123" s="661"/>
      <c r="AF1123" s="661"/>
      <c r="AG1123" s="661"/>
      <c r="AH1123" s="724"/>
      <c r="AI1123" s="724"/>
      <c r="AJ1123" s="724"/>
      <c r="AK1123" s="724"/>
      <c r="AL1123" s="736"/>
      <c r="AM1123" s="740"/>
      <c r="AN1123" s="740"/>
      <c r="AO1123" s="744"/>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30"/>
      <c r="Z1124" s="553"/>
      <c r="AA1124" s="553"/>
      <c r="AB1124" s="615"/>
      <c r="AC1124" s="638"/>
      <c r="AD1124" s="661"/>
      <c r="AE1124" s="661"/>
      <c r="AF1124" s="661"/>
      <c r="AG1124" s="661"/>
      <c r="AH1124" s="724"/>
      <c r="AI1124" s="724"/>
      <c r="AJ1124" s="724"/>
      <c r="AK1124" s="724"/>
      <c r="AL1124" s="736"/>
      <c r="AM1124" s="740"/>
      <c r="AN1124" s="740"/>
      <c r="AO1124" s="744"/>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30"/>
      <c r="Z1125" s="553"/>
      <c r="AA1125" s="553"/>
      <c r="AB1125" s="615"/>
      <c r="AC1125" s="638"/>
      <c r="AD1125" s="661"/>
      <c r="AE1125" s="661"/>
      <c r="AF1125" s="661"/>
      <c r="AG1125" s="661"/>
      <c r="AH1125" s="724"/>
      <c r="AI1125" s="724"/>
      <c r="AJ1125" s="724"/>
      <c r="AK1125" s="724"/>
      <c r="AL1125" s="736"/>
      <c r="AM1125" s="740"/>
      <c r="AN1125" s="740"/>
      <c r="AO1125" s="744"/>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30"/>
      <c r="Z1126" s="553"/>
      <c r="AA1126" s="553"/>
      <c r="AB1126" s="615"/>
      <c r="AC1126" s="638"/>
      <c r="AD1126" s="661"/>
      <c r="AE1126" s="661"/>
      <c r="AF1126" s="661"/>
      <c r="AG1126" s="661"/>
      <c r="AH1126" s="724"/>
      <c r="AI1126" s="724"/>
      <c r="AJ1126" s="724"/>
      <c r="AK1126" s="724"/>
      <c r="AL1126" s="736"/>
      <c r="AM1126" s="740"/>
      <c r="AN1126" s="740"/>
      <c r="AO1126" s="744"/>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30"/>
      <c r="Z1127" s="553"/>
      <c r="AA1127" s="553"/>
      <c r="AB1127" s="615"/>
      <c r="AC1127" s="638"/>
      <c r="AD1127" s="661"/>
      <c r="AE1127" s="661"/>
      <c r="AF1127" s="661"/>
      <c r="AG1127" s="661"/>
      <c r="AH1127" s="724"/>
      <c r="AI1127" s="724"/>
      <c r="AJ1127" s="724"/>
      <c r="AK1127" s="724"/>
      <c r="AL1127" s="736"/>
      <c r="AM1127" s="740"/>
      <c r="AN1127" s="740"/>
      <c r="AO1127" s="744"/>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30"/>
      <c r="Z1128" s="553"/>
      <c r="AA1128" s="553"/>
      <c r="AB1128" s="615"/>
      <c r="AC1128" s="638"/>
      <c r="AD1128" s="661"/>
      <c r="AE1128" s="661"/>
      <c r="AF1128" s="661"/>
      <c r="AG1128" s="661"/>
      <c r="AH1128" s="724"/>
      <c r="AI1128" s="724"/>
      <c r="AJ1128" s="724"/>
      <c r="AK1128" s="724"/>
      <c r="AL1128" s="736"/>
      <c r="AM1128" s="740"/>
      <c r="AN1128" s="740"/>
      <c r="AO1128" s="744"/>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30"/>
      <c r="Z1129" s="553"/>
      <c r="AA1129" s="553"/>
      <c r="AB1129" s="615"/>
      <c r="AC1129" s="638"/>
      <c r="AD1129" s="661"/>
      <c r="AE1129" s="661"/>
      <c r="AF1129" s="661"/>
      <c r="AG1129" s="661"/>
      <c r="AH1129" s="724"/>
      <c r="AI1129" s="724"/>
      <c r="AJ1129" s="724"/>
      <c r="AK1129" s="724"/>
      <c r="AL1129" s="736"/>
      <c r="AM1129" s="740"/>
      <c r="AN1129" s="740"/>
      <c r="AO1129" s="744"/>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30"/>
      <c r="Z1130" s="553"/>
      <c r="AA1130" s="553"/>
      <c r="AB1130" s="615"/>
      <c r="AC1130" s="638"/>
      <c r="AD1130" s="661"/>
      <c r="AE1130" s="661"/>
      <c r="AF1130" s="661"/>
      <c r="AG1130" s="661"/>
      <c r="AH1130" s="724"/>
      <c r="AI1130" s="724"/>
      <c r="AJ1130" s="724"/>
      <c r="AK1130" s="724"/>
      <c r="AL1130" s="736"/>
      <c r="AM1130" s="740"/>
      <c r="AN1130" s="740"/>
      <c r="AO1130" s="744"/>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30"/>
      <c r="Z1131" s="553"/>
      <c r="AA1131" s="553"/>
      <c r="AB1131" s="615"/>
      <c r="AC1131" s="638"/>
      <c r="AD1131" s="661"/>
      <c r="AE1131" s="661"/>
      <c r="AF1131" s="661"/>
      <c r="AG1131" s="661"/>
      <c r="AH1131" s="724"/>
      <c r="AI1131" s="724"/>
      <c r="AJ1131" s="724"/>
      <c r="AK1131" s="724"/>
      <c r="AL1131" s="736"/>
      <c r="AM1131" s="740"/>
      <c r="AN1131" s="740"/>
      <c r="AO1131" s="744"/>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30"/>
      <c r="Z1132" s="553"/>
      <c r="AA1132" s="553"/>
      <c r="AB1132" s="615"/>
      <c r="AC1132" s="638"/>
      <c r="AD1132" s="661"/>
      <c r="AE1132" s="661"/>
      <c r="AF1132" s="661"/>
      <c r="AG1132" s="661"/>
      <c r="AH1132" s="724"/>
      <c r="AI1132" s="724"/>
      <c r="AJ1132" s="724"/>
      <c r="AK1132" s="724"/>
      <c r="AL1132" s="736"/>
      <c r="AM1132" s="740"/>
      <c r="AN1132" s="740"/>
      <c r="AO1132" s="744"/>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30"/>
      <c r="Z1133" s="553"/>
      <c r="AA1133" s="553"/>
      <c r="AB1133" s="615"/>
      <c r="AC1133" s="638"/>
      <c r="AD1133" s="661"/>
      <c r="AE1133" s="661"/>
      <c r="AF1133" s="661"/>
      <c r="AG1133" s="661"/>
      <c r="AH1133" s="724"/>
      <c r="AI1133" s="724"/>
      <c r="AJ1133" s="724"/>
      <c r="AK1133" s="724"/>
      <c r="AL1133" s="736"/>
      <c r="AM1133" s="740"/>
      <c r="AN1133" s="740"/>
      <c r="AO1133" s="744"/>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30"/>
      <c r="Z1134" s="553"/>
      <c r="AA1134" s="553"/>
      <c r="AB1134" s="615"/>
      <c r="AC1134" s="638"/>
      <c r="AD1134" s="661"/>
      <c r="AE1134" s="661"/>
      <c r="AF1134" s="661"/>
      <c r="AG1134" s="661"/>
      <c r="AH1134" s="724"/>
      <c r="AI1134" s="724"/>
      <c r="AJ1134" s="724"/>
      <c r="AK1134" s="724"/>
      <c r="AL1134" s="736"/>
      <c r="AM1134" s="740"/>
      <c r="AN1134" s="740"/>
      <c r="AO1134" s="744"/>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30"/>
      <c r="Z1135" s="553"/>
      <c r="AA1135" s="553"/>
      <c r="AB1135" s="615"/>
      <c r="AC1135" s="638"/>
      <c r="AD1135" s="661"/>
      <c r="AE1135" s="661"/>
      <c r="AF1135" s="661"/>
      <c r="AG1135" s="661"/>
      <c r="AH1135" s="724"/>
      <c r="AI1135" s="724"/>
      <c r="AJ1135" s="724"/>
      <c r="AK1135" s="724"/>
      <c r="AL1135" s="736"/>
      <c r="AM1135" s="740"/>
      <c r="AN1135" s="740"/>
      <c r="AO1135" s="744"/>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30"/>
      <c r="Z1136" s="553"/>
      <c r="AA1136" s="553"/>
      <c r="AB1136" s="615"/>
      <c r="AC1136" s="638"/>
      <c r="AD1136" s="661"/>
      <c r="AE1136" s="661"/>
      <c r="AF1136" s="661"/>
      <c r="AG1136" s="661"/>
      <c r="AH1136" s="724"/>
      <c r="AI1136" s="724"/>
      <c r="AJ1136" s="724"/>
      <c r="AK1136" s="724"/>
      <c r="AL1136" s="736"/>
      <c r="AM1136" s="740"/>
      <c r="AN1136" s="740"/>
      <c r="AO1136" s="744"/>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30"/>
      <c r="Z1137" s="553"/>
      <c r="AA1137" s="553"/>
      <c r="AB1137" s="615"/>
      <c r="AC1137" s="638"/>
      <c r="AD1137" s="661"/>
      <c r="AE1137" s="661"/>
      <c r="AF1137" s="661"/>
      <c r="AG1137" s="661"/>
      <c r="AH1137" s="724"/>
      <c r="AI1137" s="724"/>
      <c r="AJ1137" s="724"/>
      <c r="AK1137" s="724"/>
      <c r="AL1137" s="736"/>
      <c r="AM1137" s="740"/>
      <c r="AN1137" s="740"/>
      <c r="AO1137" s="744"/>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30"/>
      <c r="Z1138" s="553"/>
      <c r="AA1138" s="553"/>
      <c r="AB1138" s="615"/>
      <c r="AC1138" s="638"/>
      <c r="AD1138" s="661"/>
      <c r="AE1138" s="661"/>
      <c r="AF1138" s="661"/>
      <c r="AG1138" s="661"/>
      <c r="AH1138" s="724"/>
      <c r="AI1138" s="724"/>
      <c r="AJ1138" s="724"/>
      <c r="AK1138" s="724"/>
      <c r="AL1138" s="736"/>
      <c r="AM1138" s="740"/>
      <c r="AN1138" s="740"/>
      <c r="AO1138" s="744"/>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30"/>
      <c r="Z1139" s="553"/>
      <c r="AA1139" s="553"/>
      <c r="AB1139" s="615"/>
      <c r="AC1139" s="638"/>
      <c r="AD1139" s="661"/>
      <c r="AE1139" s="661"/>
      <c r="AF1139" s="661"/>
      <c r="AG1139" s="661"/>
      <c r="AH1139" s="724"/>
      <c r="AI1139" s="724"/>
      <c r="AJ1139" s="724"/>
      <c r="AK1139" s="724"/>
      <c r="AL1139" s="736"/>
      <c r="AM1139" s="740"/>
      <c r="AN1139" s="740"/>
      <c r="AO1139" s="744"/>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L944:AO944">
    <cfRule type="expression" dxfId="2119" priority="1">
      <formula>IF(AND(AL944&gt;=0,RIGHT(TEXT(AL944,"0.#"),1)&lt;&gt;"."),TRUE,FALSE)</formula>
    </cfRule>
    <cfRule type="expression" dxfId="2118" priority="2">
      <formula>IF(AND(AL944&gt;=0,RIGHT(TEXT(AL944,"0.#"),1)="."),TRUE,FALSE)</formula>
    </cfRule>
    <cfRule type="expression" dxfId="2117" priority="3">
      <formula>IF(AND(AL944&lt;0,RIGHT(TEXT(AL944,"0.#"),1)&lt;&gt;"."),TRUE,FALSE)</formula>
    </cfRule>
    <cfRule type="expression" dxfId="2116" priority="4">
      <formula>IF(AND(AL944&lt;0,RIGHT(TEXT(AL944,"0.#"),1)="."),TRUE,FALSE)</formula>
    </cfRule>
  </conditionalFormatting>
  <conditionalFormatting sqref="AL911:AO911">
    <cfRule type="expression" dxfId="2115" priority="5">
      <formula>IF(AND(AL911&gt;=0,RIGHT(TEXT(AL911,"0.#"),1)&lt;&gt;"."),TRUE,FALSE)</formula>
    </cfRule>
    <cfRule type="expression" dxfId="2114" priority="6">
      <formula>IF(AND(AL911&gt;=0,RIGHT(TEXT(AL911,"0.#"),1)="."),TRUE,FALSE)</formula>
    </cfRule>
    <cfRule type="expression" dxfId="2113" priority="7">
      <formula>IF(AND(AL911&lt;0,RIGHT(TEXT(AL911,"0.#"),1)&lt;&gt;"."),TRUE,FALSE)</formula>
    </cfRule>
    <cfRule type="expression" dxfId="2112" priority="8">
      <formula>IF(AND(AL911&lt;0,RIGHT(TEXT(AL911,"0.#"),1)="."),TRUE,FALSE)</formula>
    </cfRule>
  </conditionalFormatting>
  <conditionalFormatting sqref="AL878:AO878">
    <cfRule type="expression" dxfId="2111" priority="9">
      <formula>IF(AND(AL878&gt;=0,RIGHT(TEXT(AL878,"0.#"),1)&lt;&gt;"."),TRUE,FALSE)</formula>
    </cfRule>
    <cfRule type="expression" dxfId="2110" priority="10">
      <formula>IF(AND(AL878&gt;=0,RIGHT(TEXT(AL878,"0.#"),1)="."),TRUE,FALSE)</formula>
    </cfRule>
    <cfRule type="expression" dxfId="2109" priority="11">
      <formula>IF(AND(AL878&lt;0,RIGHT(TEXT(AL878,"0.#"),1)&lt;&gt;"."),TRUE,FALSE)</formula>
    </cfRule>
    <cfRule type="expression" dxfId="2108" priority="12">
      <formula>IF(AND(AL878&lt;0,RIGHT(TEXT(AL878,"0.#"),1)="."),TRUE,FALSE)</formula>
    </cfRule>
  </conditionalFormatting>
  <conditionalFormatting sqref="AE55">
    <cfRule type="expression" dxfId="2107" priority="29">
      <formula>IF(RIGHT(TEXT(AE55,"0.#"),1)=".",FALSE,TRUE)</formula>
    </cfRule>
    <cfRule type="expression" dxfId="2106" priority="30">
      <formula>IF(RIGHT(TEXT(AE55,"0.#"),1)=".",TRUE,FALSE)</formula>
    </cfRule>
  </conditionalFormatting>
  <conditionalFormatting sqref="AI55">
    <cfRule type="expression" dxfId="2105" priority="27">
      <formula>IF(RIGHT(TEXT(AI55,"0.#"),1)=".",FALSE,TRUE)</formula>
    </cfRule>
    <cfRule type="expression" dxfId="2104" priority="28">
      <formula>IF(RIGHT(TEXT(AI55,"0.#"),1)=".",TRUE,FALSE)</formula>
    </cfRule>
  </conditionalFormatting>
  <conditionalFormatting sqref="AM55">
    <cfRule type="expression" dxfId="2103" priority="25">
      <formula>IF(RIGHT(TEXT(AM55,"0.#"),1)=".",FALSE,TRUE)</formula>
    </cfRule>
    <cfRule type="expression" dxfId="2102" priority="26">
      <formula>IF(RIGHT(TEXT(AM55,"0.#"),1)=".",TRUE,FALSE)</formula>
    </cfRule>
  </conditionalFormatting>
  <conditionalFormatting sqref="AE53">
    <cfRule type="expression" dxfId="2101" priority="37">
      <formula>IF(RIGHT(TEXT(AE53,"0.#"),1)=".",FALSE,TRUE)</formula>
    </cfRule>
    <cfRule type="expression" dxfId="2100" priority="38">
      <formula>IF(RIGHT(TEXT(AE53,"0.#"),1)=".",TRUE,FALSE)</formula>
    </cfRule>
  </conditionalFormatting>
  <conditionalFormatting sqref="AI53">
    <cfRule type="expression" dxfId="2099" priority="35">
      <formula>IF(RIGHT(TEXT(AI53,"0.#"),1)=".",FALSE,TRUE)</formula>
    </cfRule>
    <cfRule type="expression" dxfId="2098" priority="36">
      <formula>IF(RIGHT(TEXT(AI53,"0.#"),1)=".",TRUE,FALSE)</formula>
    </cfRule>
  </conditionalFormatting>
  <conditionalFormatting sqref="AE54">
    <cfRule type="expression" dxfId="2097" priority="33">
      <formula>IF(RIGHT(TEXT(AE54,"0.#"),1)=".",FALSE,TRUE)</formula>
    </cfRule>
    <cfRule type="expression" dxfId="2096" priority="34">
      <formula>IF(RIGHT(TEXT(AE54,"0.#"),1)=".",TRUE,FALSE)</formula>
    </cfRule>
  </conditionalFormatting>
  <conditionalFormatting sqref="AI54">
    <cfRule type="expression" dxfId="2095" priority="31">
      <formula>IF(RIGHT(TEXT(AI54,"0.#"),1)=".",FALSE,TRUE)</formula>
    </cfRule>
    <cfRule type="expression" dxfId="2094" priority="32">
      <formula>IF(RIGHT(TEXT(AI54,"0.#"),1)=".",TRUE,FALSE)</formula>
    </cfRule>
  </conditionalFormatting>
  <conditionalFormatting sqref="AU47">
    <cfRule type="expression" dxfId="2093" priority="39">
      <formula>IF(RIGHT(TEXT(AU47,"0.#"),1)=".",FALSE,TRUE)</formula>
    </cfRule>
    <cfRule type="expression" dxfId="2092" priority="40">
      <formula>IF(RIGHT(TEXT(AU47,"0.#"),1)=".",TRUE,FALSE)</formula>
    </cfRule>
  </conditionalFormatting>
  <conditionalFormatting sqref="AI48">
    <cfRule type="expression" dxfId="2091" priority="49">
      <formula>IF(RIGHT(TEXT(AI48,"0.#"),1)=".",FALSE,TRUE)</formula>
    </cfRule>
    <cfRule type="expression" dxfId="2090" priority="50">
      <formula>IF(RIGHT(TEXT(AI48,"0.#"),1)=".",TRUE,FALSE)</formula>
    </cfRule>
  </conditionalFormatting>
  <conditionalFormatting sqref="AE48">
    <cfRule type="expression" dxfId="2089" priority="51">
      <formula>IF(RIGHT(TEXT(AE48,"0.#"),1)=".",FALSE,TRUE)</formula>
    </cfRule>
    <cfRule type="expression" dxfId="2088" priority="52">
      <formula>IF(RIGHT(TEXT(AE48,"0.#"),1)=".",TRUE,FALSE)</formula>
    </cfRule>
  </conditionalFormatting>
  <conditionalFormatting sqref="AE46">
    <cfRule type="expression" dxfId="2087" priority="47">
      <formula>IF(RIGHT(TEXT(AE46,"0.#"),1)=".",FALSE,TRUE)</formula>
    </cfRule>
    <cfRule type="expression" dxfId="2086" priority="48">
      <formula>IF(RIGHT(TEXT(AE46,"0.#"),1)=".",TRUE,FALSE)</formula>
    </cfRule>
  </conditionalFormatting>
  <conditionalFormatting sqref="AI46">
    <cfRule type="expression" dxfId="2085" priority="45">
      <formula>IF(RIGHT(TEXT(AI46,"0.#"),1)=".",FALSE,TRUE)</formula>
    </cfRule>
    <cfRule type="expression" dxfId="2084" priority="46">
      <formula>IF(RIGHT(TEXT(AI46,"0.#"),1)=".",TRUE,FALSE)</formula>
    </cfRule>
  </conditionalFormatting>
  <conditionalFormatting sqref="AE47">
    <cfRule type="expression" dxfId="2083" priority="43">
      <formula>IF(RIGHT(TEXT(AE47,"0.#"),1)=".",FALSE,TRUE)</formula>
    </cfRule>
    <cfRule type="expression" dxfId="2082" priority="44">
      <formula>IF(RIGHT(TEXT(AE47,"0.#"),1)=".",TRUE,FALSE)</formula>
    </cfRule>
  </conditionalFormatting>
  <conditionalFormatting sqref="AI47">
    <cfRule type="expression" dxfId="2081" priority="41">
      <formula>IF(RIGHT(TEXT(AI47,"0.#"),1)=".",FALSE,TRUE)</formula>
    </cfRule>
    <cfRule type="expression" dxfId="2080" priority="42">
      <formula>IF(RIGHT(TEXT(AI47,"0.#"),1)=".",TRUE,FALSE)</formula>
    </cfRule>
  </conditionalFormatting>
  <conditionalFormatting sqref="AQ39:AQ41">
    <cfRule type="expression" dxfId="2079" priority="53">
      <formula>IF(RIGHT(TEXT(AQ39,"0.#"),1)=".",FALSE,TRUE)</formula>
    </cfRule>
    <cfRule type="expression" dxfId="2078" priority="54">
      <formula>IF(RIGHT(TEXT(AQ39,"0.#"),1)=".",TRUE,FALSE)</formula>
    </cfRule>
  </conditionalFormatting>
  <conditionalFormatting sqref="AE41">
    <cfRule type="expression" dxfId="2077" priority="57">
      <formula>IF(RIGHT(TEXT(AE41,"0.#"),1)=".",FALSE,TRUE)</formula>
    </cfRule>
    <cfRule type="expression" dxfId="2076" priority="58">
      <formula>IF(RIGHT(TEXT(AE41,"0.#"),1)=".",TRUE,FALSE)</formula>
    </cfRule>
  </conditionalFormatting>
  <conditionalFormatting sqref="AI41 AM41">
    <cfRule type="expression" dxfId="2075" priority="55">
      <formula>IF(RIGHT(TEXT(AI41,"0.#"),1)=".",FALSE,TRUE)</formula>
    </cfRule>
    <cfRule type="expression" dxfId="2074" priority="56">
      <formula>IF(RIGHT(TEXT(AI41,"0.#"),1)=".",TRUE,FALSE)</formula>
    </cfRule>
  </conditionalFormatting>
  <conditionalFormatting sqref="AE39">
    <cfRule type="expression" dxfId="2073" priority="67">
      <formula>IF(RIGHT(TEXT(AE39,"0.#"),1)=".",FALSE,TRUE)</formula>
    </cfRule>
    <cfRule type="expression" dxfId="2072" priority="68">
      <formula>IF(RIGHT(TEXT(AE39,"0.#"),1)=".",TRUE,FALSE)</formula>
    </cfRule>
  </conditionalFormatting>
  <conditionalFormatting sqref="AI39 AM39">
    <cfRule type="expression" dxfId="2071" priority="65">
      <formula>IF(RIGHT(TEXT(AI39,"0.#"),1)=".",FALSE,TRUE)</formula>
    </cfRule>
    <cfRule type="expression" dxfId="2070" priority="66">
      <formula>IF(RIGHT(TEXT(AI39,"0.#"),1)=".",TRUE,FALSE)</formula>
    </cfRule>
  </conditionalFormatting>
  <conditionalFormatting sqref="AE40">
    <cfRule type="expression" dxfId="2069" priority="63">
      <formula>IF(RIGHT(TEXT(AE40,"0.#"),1)=".",FALSE,TRUE)</formula>
    </cfRule>
    <cfRule type="expression" dxfId="2068" priority="64">
      <formula>IF(RIGHT(TEXT(AE40,"0.#"),1)=".",TRUE,FALSE)</formula>
    </cfRule>
  </conditionalFormatting>
  <conditionalFormatting sqref="AI40">
    <cfRule type="expression" dxfId="2067" priority="61">
      <formula>IF(RIGHT(TEXT(AI40,"0.#"),1)=".",FALSE,TRUE)</formula>
    </cfRule>
    <cfRule type="expression" dxfId="2066" priority="62">
      <formula>IF(RIGHT(TEXT(AI40,"0.#"),1)=".",TRUE,FALSE)</formula>
    </cfRule>
  </conditionalFormatting>
  <conditionalFormatting sqref="AM40">
    <cfRule type="expression" dxfId="2065" priority="59">
      <formula>IF(RIGHT(TEXT(AM40,"0.#"),1)=".",FALSE,TRUE)</formula>
    </cfRule>
    <cfRule type="expression" dxfId="2064" priority="60">
      <formula>IF(RIGHT(TEXT(AM40,"0.#"),1)=".",TRUE,FALSE)</formula>
    </cfRule>
  </conditionalFormatting>
  <conditionalFormatting sqref="AM33">
    <cfRule type="expression" dxfId="2063" priority="69">
      <formula>IF(RIGHT(TEXT(AM33,"0.#"),1)=".",FALSE,TRUE)</formula>
    </cfRule>
    <cfRule type="expression" dxfId="2062" priority="70">
      <formula>IF(RIGHT(TEXT(AM33,"0.#"),1)=".",TRUE,FALSE)</formula>
    </cfRule>
  </conditionalFormatting>
  <conditionalFormatting sqref="P14:AQ14">
    <cfRule type="expression" dxfId="2061" priority="14073">
      <formula>IF(RIGHT(TEXT(P14,"0.#"),1)=".",FALSE,TRUE)</formula>
    </cfRule>
    <cfRule type="expression" dxfId="2060" priority="14074">
      <formula>IF(RIGHT(TEXT(P14,"0.#"),1)=".",TRUE,FALSE)</formula>
    </cfRule>
  </conditionalFormatting>
  <conditionalFormatting sqref="AE32">
    <cfRule type="expression" dxfId="2059" priority="14063">
      <formula>IF(RIGHT(TEXT(AE32,"0.#"),1)=".",FALSE,TRUE)</formula>
    </cfRule>
    <cfRule type="expression" dxfId="2058" priority="14064">
      <formula>IF(RIGHT(TEXT(AE32,"0.#"),1)=".",TRUE,FALSE)</formula>
    </cfRule>
  </conditionalFormatting>
  <conditionalFormatting sqref="P18:AX18">
    <cfRule type="expression" dxfId="2057" priority="13949">
      <formula>IF(RIGHT(TEXT(P18,"0.#"),1)=".",FALSE,TRUE)</formula>
    </cfRule>
    <cfRule type="expression" dxfId="2056" priority="13950">
      <formula>IF(RIGHT(TEXT(P18,"0.#"),1)=".",TRUE,FALSE)</formula>
    </cfRule>
  </conditionalFormatting>
  <conditionalFormatting sqref="Y790">
    <cfRule type="expression" dxfId="2055" priority="13945">
      <formula>IF(RIGHT(TEXT(Y790,"0.#"),1)=".",FALSE,TRUE)</formula>
    </cfRule>
    <cfRule type="expression" dxfId="2054" priority="13946">
      <formula>IF(RIGHT(TEXT(Y790,"0.#"),1)=".",TRUE,FALSE)</formula>
    </cfRule>
  </conditionalFormatting>
  <conditionalFormatting sqref="Y799">
    <cfRule type="expression" dxfId="2053" priority="13941">
      <formula>IF(RIGHT(TEXT(Y799,"0.#"),1)=".",FALSE,TRUE)</formula>
    </cfRule>
    <cfRule type="expression" dxfId="2052" priority="13942">
      <formula>IF(RIGHT(TEXT(Y799,"0.#"),1)=".",TRUE,FALSE)</formula>
    </cfRule>
  </conditionalFormatting>
  <conditionalFormatting sqref="Y830:Y837 Y828 Y817:Y824 Y815 Y804:Y811 Y802">
    <cfRule type="expression" dxfId="2051" priority="13723">
      <formula>IF(RIGHT(TEXT(Y802,"0.#"),1)=".",FALSE,TRUE)</formula>
    </cfRule>
    <cfRule type="expression" dxfId="2050" priority="13724">
      <formula>IF(RIGHT(TEXT(Y802,"0.#"),1)=".",TRUE,FALSE)</formula>
    </cfRule>
  </conditionalFormatting>
  <conditionalFormatting sqref="P16:AQ17 P15:AX15 P13:AX13">
    <cfRule type="expression" dxfId="2049" priority="13771">
      <formula>IF(RIGHT(TEXT(P13,"0.#"),1)=".",FALSE,TRUE)</formula>
    </cfRule>
    <cfRule type="expression" dxfId="2048" priority="13772">
      <formula>IF(RIGHT(TEXT(P13,"0.#"),1)=".",TRUE,FALSE)</formula>
    </cfRule>
  </conditionalFormatting>
  <conditionalFormatting sqref="P19:AJ19">
    <cfRule type="expression" dxfId="2047" priority="13769">
      <formula>IF(RIGHT(TEXT(P19,"0.#"),1)=".",FALSE,TRUE)</formula>
    </cfRule>
    <cfRule type="expression" dxfId="2046" priority="13770">
      <formula>IF(RIGHT(TEXT(P19,"0.#"),1)=".",TRUE,FALSE)</formula>
    </cfRule>
  </conditionalFormatting>
  <conditionalFormatting sqref="AE101 AQ101">
    <cfRule type="expression" dxfId="2045" priority="13761">
      <formula>IF(RIGHT(TEXT(AE101,"0.#"),1)=".",FALSE,TRUE)</formula>
    </cfRule>
    <cfRule type="expression" dxfId="2044" priority="13762">
      <formula>IF(RIGHT(TEXT(AE101,"0.#"),1)=".",TRUE,FALSE)</formula>
    </cfRule>
  </conditionalFormatting>
  <conditionalFormatting sqref="Y791:Y798 Y789">
    <cfRule type="expression" dxfId="2043" priority="13747">
      <formula>IF(RIGHT(TEXT(Y789,"0.#"),1)=".",FALSE,TRUE)</formula>
    </cfRule>
    <cfRule type="expression" dxfId="2042" priority="13748">
      <formula>IF(RIGHT(TEXT(Y789,"0.#"),1)=".",TRUE,FALSE)</formula>
    </cfRule>
  </conditionalFormatting>
  <conditionalFormatting sqref="AU790">
    <cfRule type="expression" dxfId="2041" priority="13745">
      <formula>IF(RIGHT(TEXT(AU790,"0.#"),1)=".",FALSE,TRUE)</formula>
    </cfRule>
    <cfRule type="expression" dxfId="2040" priority="13746">
      <formula>IF(RIGHT(TEXT(AU790,"0.#"),1)=".",TRUE,FALSE)</formula>
    </cfRule>
  </conditionalFormatting>
  <conditionalFormatting sqref="AU799">
    <cfRule type="expression" dxfId="2039" priority="13743">
      <formula>IF(RIGHT(TEXT(AU799,"0.#"),1)=".",FALSE,TRUE)</formula>
    </cfRule>
    <cfRule type="expression" dxfId="2038" priority="13744">
      <formula>IF(RIGHT(TEXT(AU799,"0.#"),1)=".",TRUE,FALSE)</formula>
    </cfRule>
  </conditionalFormatting>
  <conditionalFormatting sqref="AU791:AU798 AU789">
    <cfRule type="expression" dxfId="2037" priority="13741">
      <formula>IF(RIGHT(TEXT(AU789,"0.#"),1)=".",FALSE,TRUE)</formula>
    </cfRule>
    <cfRule type="expression" dxfId="2036" priority="13742">
      <formula>IF(RIGHT(TEXT(AU789,"0.#"),1)=".",TRUE,FALSE)</formula>
    </cfRule>
  </conditionalFormatting>
  <conditionalFormatting sqref="Y829 Y816 Y803">
    <cfRule type="expression" dxfId="2035" priority="13727">
      <formula>IF(RIGHT(TEXT(Y803,"0.#"),1)=".",FALSE,TRUE)</formula>
    </cfRule>
    <cfRule type="expression" dxfId="2034" priority="13728">
      <formula>IF(RIGHT(TEXT(Y803,"0.#"),1)=".",TRUE,FALSE)</formula>
    </cfRule>
  </conditionalFormatting>
  <conditionalFormatting sqref="Y838 Y825 Y812">
    <cfRule type="expression" dxfId="2033" priority="13725">
      <formula>IF(RIGHT(TEXT(Y812,"0.#"),1)=".",FALSE,TRUE)</formula>
    </cfRule>
    <cfRule type="expression" dxfId="2032" priority="13726">
      <formula>IF(RIGHT(TEXT(Y812,"0.#"),1)=".",TRUE,FALSE)</formula>
    </cfRule>
  </conditionalFormatting>
  <conditionalFormatting sqref="AU829 AU816 AU803">
    <cfRule type="expression" dxfId="2031" priority="13721">
      <formula>IF(RIGHT(TEXT(AU803,"0.#"),1)=".",FALSE,TRUE)</formula>
    </cfRule>
    <cfRule type="expression" dxfId="2030" priority="13722">
      <formula>IF(RIGHT(TEXT(AU803,"0.#"),1)=".",TRUE,FALSE)</formula>
    </cfRule>
  </conditionalFormatting>
  <conditionalFormatting sqref="AU838 AU825 AU812">
    <cfRule type="expression" dxfId="2029" priority="13719">
      <formula>IF(RIGHT(TEXT(AU812,"0.#"),1)=".",FALSE,TRUE)</formula>
    </cfRule>
    <cfRule type="expression" dxfId="2028" priority="13720">
      <formula>IF(RIGHT(TEXT(AU812,"0.#"),1)=".",TRUE,FALSE)</formula>
    </cfRule>
  </conditionalFormatting>
  <conditionalFormatting sqref="AU830:AU837 AU828 AU817:AU824 AU815 AU804:AU811 AU802">
    <cfRule type="expression" dxfId="2027" priority="13717">
      <formula>IF(RIGHT(TEXT(AU802,"0.#"),1)=".",FALSE,TRUE)</formula>
    </cfRule>
    <cfRule type="expression" dxfId="2026" priority="13718">
      <formula>IF(RIGHT(TEXT(AU802,"0.#"),1)=".",TRUE,FALSE)</formula>
    </cfRule>
  </conditionalFormatting>
  <conditionalFormatting sqref="AM87">
    <cfRule type="expression" dxfId="2025" priority="13371">
      <formula>IF(RIGHT(TEXT(AM87,"0.#"),1)=".",FALSE,TRUE)</formula>
    </cfRule>
    <cfRule type="expression" dxfId="2024" priority="13372">
      <formula>IF(RIGHT(TEXT(AM87,"0.#"),1)=".",TRUE,FALSE)</formula>
    </cfRule>
  </conditionalFormatting>
  <conditionalFormatting sqref="AM34">
    <cfRule type="expression" dxfId="2023" priority="13517">
      <formula>IF(RIGHT(TEXT(AM34,"0.#"),1)=".",FALSE,TRUE)</formula>
    </cfRule>
    <cfRule type="expression" dxfId="2022" priority="13518">
      <formula>IF(RIGHT(TEXT(AM34,"0.#"),1)=".",TRUE,FALSE)</formula>
    </cfRule>
  </conditionalFormatting>
  <conditionalFormatting sqref="AE33">
    <cfRule type="expression" dxfId="2021" priority="13531">
      <formula>IF(RIGHT(TEXT(AE33,"0.#"),1)=".",FALSE,TRUE)</formula>
    </cfRule>
    <cfRule type="expression" dxfId="2020" priority="13532">
      <formula>IF(RIGHT(TEXT(AE33,"0.#"),1)=".",TRUE,FALSE)</formula>
    </cfRule>
  </conditionalFormatting>
  <conditionalFormatting sqref="AE34">
    <cfRule type="expression" dxfId="2019" priority="13529">
      <formula>IF(RIGHT(TEXT(AE34,"0.#"),1)=".",FALSE,TRUE)</formula>
    </cfRule>
    <cfRule type="expression" dxfId="2018" priority="13530">
      <formula>IF(RIGHT(TEXT(AE34,"0.#"),1)=".",TRUE,FALSE)</formula>
    </cfRule>
  </conditionalFormatting>
  <conditionalFormatting sqref="AI34">
    <cfRule type="expression" dxfId="2017" priority="13527">
      <formula>IF(RIGHT(TEXT(AI34,"0.#"),1)=".",FALSE,TRUE)</formula>
    </cfRule>
    <cfRule type="expression" dxfId="2016" priority="13528">
      <formula>IF(RIGHT(TEXT(AI34,"0.#"),1)=".",TRUE,FALSE)</formula>
    </cfRule>
  </conditionalFormatting>
  <conditionalFormatting sqref="AI33">
    <cfRule type="expression" dxfId="2015" priority="13525">
      <formula>IF(RIGHT(TEXT(AI33,"0.#"),1)=".",FALSE,TRUE)</formula>
    </cfRule>
    <cfRule type="expression" dxfId="2014" priority="13526">
      <formula>IF(RIGHT(TEXT(AI33,"0.#"),1)=".",TRUE,FALSE)</formula>
    </cfRule>
  </conditionalFormatting>
  <conditionalFormatting sqref="AI32">
    <cfRule type="expression" dxfId="2013" priority="13523">
      <formula>IF(RIGHT(TEXT(AI32,"0.#"),1)=".",FALSE,TRUE)</formula>
    </cfRule>
    <cfRule type="expression" dxfId="2012" priority="13524">
      <formula>IF(RIGHT(TEXT(AI32,"0.#"),1)=".",TRUE,FALSE)</formula>
    </cfRule>
  </conditionalFormatting>
  <conditionalFormatting sqref="AM32">
    <cfRule type="expression" dxfId="2011" priority="13521">
      <formula>IF(RIGHT(TEXT(AM32,"0.#"),1)=".",FALSE,TRUE)</formula>
    </cfRule>
    <cfRule type="expression" dxfId="2010" priority="13522">
      <formula>IF(RIGHT(TEXT(AM32,"0.#"),1)=".",TRUE,FALSE)</formula>
    </cfRule>
  </conditionalFormatting>
  <conditionalFormatting sqref="AQ32:AQ34">
    <cfRule type="expression" dxfId="2009" priority="13511">
      <formula>IF(RIGHT(TEXT(AQ32,"0.#"),1)=".",FALSE,TRUE)</formula>
    </cfRule>
    <cfRule type="expression" dxfId="2008" priority="13512">
      <formula>IF(RIGHT(TEXT(AQ32,"0.#"),1)=".",TRUE,FALSE)</formula>
    </cfRule>
  </conditionalFormatting>
  <conditionalFormatting sqref="AU32:AU34">
    <cfRule type="expression" dxfId="2007" priority="13509">
      <formula>IF(RIGHT(TEXT(AU32,"0.#"),1)=".",FALSE,TRUE)</formula>
    </cfRule>
    <cfRule type="expression" dxfId="2006" priority="13510">
      <formula>IF(RIGHT(TEXT(AU32,"0.#"),1)=".",TRUE,FALSE)</formula>
    </cfRule>
  </conditionalFormatting>
  <conditionalFormatting sqref="AM53">
    <cfRule type="expression" dxfId="2005" priority="13431">
      <formula>IF(RIGHT(TEXT(AM53,"0.#"),1)=".",FALSE,TRUE)</formula>
    </cfRule>
    <cfRule type="expression" dxfId="2004" priority="13432">
      <formula>IF(RIGHT(TEXT(AM53,"0.#"),1)=".",TRUE,FALSE)</formula>
    </cfRule>
  </conditionalFormatting>
  <conditionalFormatting sqref="AM54">
    <cfRule type="expression" dxfId="2003" priority="13429">
      <formula>IF(RIGHT(TEXT(AM54,"0.#"),1)=".",FALSE,TRUE)</formula>
    </cfRule>
    <cfRule type="expression" dxfId="2002" priority="13430">
      <formula>IF(RIGHT(TEXT(AM54,"0.#"),1)=".",TRUE,FALSE)</formula>
    </cfRule>
  </conditionalFormatting>
  <conditionalFormatting sqref="AE60">
    <cfRule type="expression" dxfId="2001" priority="13413">
      <formula>IF(RIGHT(TEXT(AE60,"0.#"),1)=".",FALSE,TRUE)</formula>
    </cfRule>
    <cfRule type="expression" dxfId="2000" priority="13414">
      <formula>IF(RIGHT(TEXT(AE60,"0.#"),1)=".",TRUE,FALSE)</formula>
    </cfRule>
  </conditionalFormatting>
  <conditionalFormatting sqref="AE61">
    <cfRule type="expression" dxfId="1999" priority="13411">
      <formula>IF(RIGHT(TEXT(AE61,"0.#"),1)=".",FALSE,TRUE)</formula>
    </cfRule>
    <cfRule type="expression" dxfId="1998" priority="13412">
      <formula>IF(RIGHT(TEXT(AE61,"0.#"),1)=".",TRUE,FALSE)</formula>
    </cfRule>
  </conditionalFormatting>
  <conditionalFormatting sqref="AE62">
    <cfRule type="expression" dxfId="1997" priority="13409">
      <formula>IF(RIGHT(TEXT(AE62,"0.#"),1)=".",FALSE,TRUE)</formula>
    </cfRule>
    <cfRule type="expression" dxfId="1996" priority="13410">
      <formula>IF(RIGHT(TEXT(AE62,"0.#"),1)=".",TRUE,FALSE)</formula>
    </cfRule>
  </conditionalFormatting>
  <conditionalFormatting sqref="AI62">
    <cfRule type="expression" dxfId="1995" priority="13407">
      <formula>IF(RIGHT(TEXT(AI62,"0.#"),1)=".",FALSE,TRUE)</formula>
    </cfRule>
    <cfRule type="expression" dxfId="1994" priority="13408">
      <formula>IF(RIGHT(TEXT(AI62,"0.#"),1)=".",TRUE,FALSE)</formula>
    </cfRule>
  </conditionalFormatting>
  <conditionalFormatting sqref="AI61">
    <cfRule type="expression" dxfId="1993" priority="13405">
      <formula>IF(RIGHT(TEXT(AI61,"0.#"),1)=".",FALSE,TRUE)</formula>
    </cfRule>
    <cfRule type="expression" dxfId="1992" priority="13406">
      <formula>IF(RIGHT(TEXT(AI61,"0.#"),1)=".",TRUE,FALSE)</formula>
    </cfRule>
  </conditionalFormatting>
  <conditionalFormatting sqref="AI60">
    <cfRule type="expression" dxfId="1991" priority="13403">
      <formula>IF(RIGHT(TEXT(AI60,"0.#"),1)=".",FALSE,TRUE)</formula>
    </cfRule>
    <cfRule type="expression" dxfId="1990" priority="13404">
      <formula>IF(RIGHT(TEXT(AI60,"0.#"),1)=".",TRUE,FALSE)</formula>
    </cfRule>
  </conditionalFormatting>
  <conditionalFormatting sqref="AM60">
    <cfRule type="expression" dxfId="1989" priority="13401">
      <formula>IF(RIGHT(TEXT(AM60,"0.#"),1)=".",FALSE,TRUE)</formula>
    </cfRule>
    <cfRule type="expression" dxfId="1988" priority="13402">
      <formula>IF(RIGHT(TEXT(AM60,"0.#"),1)=".",TRUE,FALSE)</formula>
    </cfRule>
  </conditionalFormatting>
  <conditionalFormatting sqref="AM61">
    <cfRule type="expression" dxfId="1987" priority="13399">
      <formula>IF(RIGHT(TEXT(AM61,"0.#"),1)=".",FALSE,TRUE)</formula>
    </cfRule>
    <cfRule type="expression" dxfId="1986" priority="13400">
      <formula>IF(RIGHT(TEXT(AM61,"0.#"),1)=".",TRUE,FALSE)</formula>
    </cfRule>
  </conditionalFormatting>
  <conditionalFormatting sqref="AM62">
    <cfRule type="expression" dxfId="1985" priority="13397">
      <formula>IF(RIGHT(TEXT(AM62,"0.#"),1)=".",FALSE,TRUE)</formula>
    </cfRule>
    <cfRule type="expression" dxfId="1984" priority="13398">
      <formula>IF(RIGHT(TEXT(AM62,"0.#"),1)=".",TRUE,FALSE)</formula>
    </cfRule>
  </conditionalFormatting>
  <conditionalFormatting sqref="AE87">
    <cfRule type="expression" dxfId="1983" priority="13383">
      <formula>IF(RIGHT(TEXT(AE87,"0.#"),1)=".",FALSE,TRUE)</formula>
    </cfRule>
    <cfRule type="expression" dxfId="1982" priority="13384">
      <formula>IF(RIGHT(TEXT(AE87,"0.#"),1)=".",TRUE,FALSE)</formula>
    </cfRule>
  </conditionalFormatting>
  <conditionalFormatting sqref="AE88">
    <cfRule type="expression" dxfId="1981" priority="13381">
      <formula>IF(RIGHT(TEXT(AE88,"0.#"),1)=".",FALSE,TRUE)</formula>
    </cfRule>
    <cfRule type="expression" dxfId="1980" priority="13382">
      <formula>IF(RIGHT(TEXT(AE88,"0.#"),1)=".",TRUE,FALSE)</formula>
    </cfRule>
  </conditionalFormatting>
  <conditionalFormatting sqref="AE89">
    <cfRule type="expression" dxfId="1979" priority="13379">
      <formula>IF(RIGHT(TEXT(AE89,"0.#"),1)=".",FALSE,TRUE)</formula>
    </cfRule>
    <cfRule type="expression" dxfId="1978" priority="13380">
      <formula>IF(RIGHT(TEXT(AE89,"0.#"),1)=".",TRUE,FALSE)</formula>
    </cfRule>
  </conditionalFormatting>
  <conditionalFormatting sqref="AI89">
    <cfRule type="expression" dxfId="1977" priority="13377">
      <formula>IF(RIGHT(TEXT(AI89,"0.#"),1)=".",FALSE,TRUE)</formula>
    </cfRule>
    <cfRule type="expression" dxfId="1976" priority="13378">
      <formula>IF(RIGHT(TEXT(AI89,"0.#"),1)=".",TRUE,FALSE)</formula>
    </cfRule>
  </conditionalFormatting>
  <conditionalFormatting sqref="AI88">
    <cfRule type="expression" dxfId="1975" priority="13375">
      <formula>IF(RIGHT(TEXT(AI88,"0.#"),1)=".",FALSE,TRUE)</formula>
    </cfRule>
    <cfRule type="expression" dxfId="1974" priority="13376">
      <formula>IF(RIGHT(TEXT(AI88,"0.#"),1)=".",TRUE,FALSE)</formula>
    </cfRule>
  </conditionalFormatting>
  <conditionalFormatting sqref="AI87">
    <cfRule type="expression" dxfId="1973" priority="13373">
      <formula>IF(RIGHT(TEXT(AI87,"0.#"),1)=".",FALSE,TRUE)</formula>
    </cfRule>
    <cfRule type="expression" dxfId="1972" priority="13374">
      <formula>IF(RIGHT(TEXT(AI87,"0.#"),1)=".",TRUE,FALSE)</formula>
    </cfRule>
  </conditionalFormatting>
  <conditionalFormatting sqref="AM88">
    <cfRule type="expression" dxfId="1971" priority="13369">
      <formula>IF(RIGHT(TEXT(AM88,"0.#"),1)=".",FALSE,TRUE)</formula>
    </cfRule>
    <cfRule type="expression" dxfId="1970" priority="13370">
      <formula>IF(RIGHT(TEXT(AM88,"0.#"),1)=".",TRUE,FALSE)</formula>
    </cfRule>
  </conditionalFormatting>
  <conditionalFormatting sqref="AM89">
    <cfRule type="expression" dxfId="1969" priority="13367">
      <formula>IF(RIGHT(TEXT(AM89,"0.#"),1)=".",FALSE,TRUE)</formula>
    </cfRule>
    <cfRule type="expression" dxfId="1968" priority="13368">
      <formula>IF(RIGHT(TEXT(AM89,"0.#"),1)=".",TRUE,FALSE)</formula>
    </cfRule>
  </conditionalFormatting>
  <conditionalFormatting sqref="AE92">
    <cfRule type="expression" dxfId="1967" priority="13353">
      <formula>IF(RIGHT(TEXT(AE92,"0.#"),1)=".",FALSE,TRUE)</formula>
    </cfRule>
    <cfRule type="expression" dxfId="1966" priority="13354">
      <formula>IF(RIGHT(TEXT(AE92,"0.#"),1)=".",TRUE,FALSE)</formula>
    </cfRule>
  </conditionalFormatting>
  <conditionalFormatting sqref="AE93">
    <cfRule type="expression" dxfId="1965" priority="13351">
      <formula>IF(RIGHT(TEXT(AE93,"0.#"),1)=".",FALSE,TRUE)</formula>
    </cfRule>
    <cfRule type="expression" dxfId="1964" priority="13352">
      <formula>IF(RIGHT(TEXT(AE93,"0.#"),1)=".",TRUE,FALSE)</formula>
    </cfRule>
  </conditionalFormatting>
  <conditionalFormatting sqref="AE94">
    <cfRule type="expression" dxfId="1963" priority="13349">
      <formula>IF(RIGHT(TEXT(AE94,"0.#"),1)=".",FALSE,TRUE)</formula>
    </cfRule>
    <cfRule type="expression" dxfId="1962" priority="13350">
      <formula>IF(RIGHT(TEXT(AE94,"0.#"),1)=".",TRUE,FALSE)</formula>
    </cfRule>
  </conditionalFormatting>
  <conditionalFormatting sqref="AI94">
    <cfRule type="expression" dxfId="1961" priority="13347">
      <formula>IF(RIGHT(TEXT(AI94,"0.#"),1)=".",FALSE,TRUE)</formula>
    </cfRule>
    <cfRule type="expression" dxfId="1960" priority="13348">
      <formula>IF(RIGHT(TEXT(AI94,"0.#"),1)=".",TRUE,FALSE)</formula>
    </cfRule>
  </conditionalFormatting>
  <conditionalFormatting sqref="AI93">
    <cfRule type="expression" dxfId="1959" priority="13345">
      <formula>IF(RIGHT(TEXT(AI93,"0.#"),1)=".",FALSE,TRUE)</formula>
    </cfRule>
    <cfRule type="expression" dxfId="1958" priority="13346">
      <formula>IF(RIGHT(TEXT(AI93,"0.#"),1)=".",TRUE,FALSE)</formula>
    </cfRule>
  </conditionalFormatting>
  <conditionalFormatting sqref="AI92">
    <cfRule type="expression" dxfId="1957" priority="13343">
      <formula>IF(RIGHT(TEXT(AI92,"0.#"),1)=".",FALSE,TRUE)</formula>
    </cfRule>
    <cfRule type="expression" dxfId="1956" priority="13344">
      <formula>IF(RIGHT(TEXT(AI92,"0.#"),1)=".",TRUE,FALSE)</formula>
    </cfRule>
  </conditionalFormatting>
  <conditionalFormatting sqref="AM92">
    <cfRule type="expression" dxfId="1955" priority="13341">
      <formula>IF(RIGHT(TEXT(AM92,"0.#"),1)=".",FALSE,TRUE)</formula>
    </cfRule>
    <cfRule type="expression" dxfId="1954" priority="13342">
      <formula>IF(RIGHT(TEXT(AM92,"0.#"),1)=".",TRUE,FALSE)</formula>
    </cfRule>
  </conditionalFormatting>
  <conditionalFormatting sqref="AM93">
    <cfRule type="expression" dxfId="1953" priority="13339">
      <formula>IF(RIGHT(TEXT(AM93,"0.#"),1)=".",FALSE,TRUE)</formula>
    </cfRule>
    <cfRule type="expression" dxfId="1952" priority="13340">
      <formula>IF(RIGHT(TEXT(AM93,"0.#"),1)=".",TRUE,FALSE)</formula>
    </cfRule>
  </conditionalFormatting>
  <conditionalFormatting sqref="AM94">
    <cfRule type="expression" dxfId="1951" priority="13337">
      <formula>IF(RIGHT(TEXT(AM94,"0.#"),1)=".",FALSE,TRUE)</formula>
    </cfRule>
    <cfRule type="expression" dxfId="1950" priority="13338">
      <formula>IF(RIGHT(TEXT(AM94,"0.#"),1)=".",TRUE,FALSE)</formula>
    </cfRule>
  </conditionalFormatting>
  <conditionalFormatting sqref="AE97">
    <cfRule type="expression" dxfId="1949" priority="13323">
      <formula>IF(RIGHT(TEXT(AE97,"0.#"),1)=".",FALSE,TRUE)</formula>
    </cfRule>
    <cfRule type="expression" dxfId="1948" priority="13324">
      <formula>IF(RIGHT(TEXT(AE97,"0.#"),1)=".",TRUE,FALSE)</formula>
    </cfRule>
  </conditionalFormatting>
  <conditionalFormatting sqref="AE98">
    <cfRule type="expression" dxfId="1947" priority="13321">
      <formula>IF(RIGHT(TEXT(AE98,"0.#"),1)=".",FALSE,TRUE)</formula>
    </cfRule>
    <cfRule type="expression" dxfId="1946" priority="13322">
      <formula>IF(RIGHT(TEXT(AE98,"0.#"),1)=".",TRUE,FALSE)</formula>
    </cfRule>
  </conditionalFormatting>
  <conditionalFormatting sqref="AE99">
    <cfRule type="expression" dxfId="1945" priority="13319">
      <formula>IF(RIGHT(TEXT(AE99,"0.#"),1)=".",FALSE,TRUE)</formula>
    </cfRule>
    <cfRule type="expression" dxfId="1944" priority="13320">
      <formula>IF(RIGHT(TEXT(AE99,"0.#"),1)=".",TRUE,FALSE)</formula>
    </cfRule>
  </conditionalFormatting>
  <conditionalFormatting sqref="AI99">
    <cfRule type="expression" dxfId="1943" priority="13317">
      <formula>IF(RIGHT(TEXT(AI99,"0.#"),1)=".",FALSE,TRUE)</formula>
    </cfRule>
    <cfRule type="expression" dxfId="1942" priority="13318">
      <formula>IF(RIGHT(TEXT(AI99,"0.#"),1)=".",TRUE,FALSE)</formula>
    </cfRule>
  </conditionalFormatting>
  <conditionalFormatting sqref="AI98">
    <cfRule type="expression" dxfId="1941" priority="13315">
      <formula>IF(RIGHT(TEXT(AI98,"0.#"),1)=".",FALSE,TRUE)</formula>
    </cfRule>
    <cfRule type="expression" dxfId="1940" priority="13316">
      <formula>IF(RIGHT(TEXT(AI98,"0.#"),1)=".",TRUE,FALSE)</formula>
    </cfRule>
  </conditionalFormatting>
  <conditionalFormatting sqref="AI97">
    <cfRule type="expression" dxfId="1939" priority="13313">
      <formula>IF(RIGHT(TEXT(AI97,"0.#"),1)=".",FALSE,TRUE)</formula>
    </cfRule>
    <cfRule type="expression" dxfId="1938" priority="13314">
      <formula>IF(RIGHT(TEXT(AI97,"0.#"),1)=".",TRUE,FALSE)</formula>
    </cfRule>
  </conditionalFormatting>
  <conditionalFormatting sqref="AM97">
    <cfRule type="expression" dxfId="1937" priority="13311">
      <formula>IF(RIGHT(TEXT(AM97,"0.#"),1)=".",FALSE,TRUE)</formula>
    </cfRule>
    <cfRule type="expression" dxfId="1936" priority="13312">
      <formula>IF(RIGHT(TEXT(AM97,"0.#"),1)=".",TRUE,FALSE)</formula>
    </cfRule>
  </conditionalFormatting>
  <conditionalFormatting sqref="AM98">
    <cfRule type="expression" dxfId="1935" priority="13309">
      <formula>IF(RIGHT(TEXT(AM98,"0.#"),1)=".",FALSE,TRUE)</formula>
    </cfRule>
    <cfRule type="expression" dxfId="1934" priority="13310">
      <formula>IF(RIGHT(TEXT(AM98,"0.#"),1)=".",TRUE,FALSE)</formula>
    </cfRule>
  </conditionalFormatting>
  <conditionalFormatting sqref="AM99">
    <cfRule type="expression" dxfId="1933" priority="13307">
      <formula>IF(RIGHT(TEXT(AM99,"0.#"),1)=".",FALSE,TRUE)</formula>
    </cfRule>
    <cfRule type="expression" dxfId="1932" priority="13308">
      <formula>IF(RIGHT(TEXT(AM99,"0.#"),1)=".",TRUE,FALSE)</formula>
    </cfRule>
  </conditionalFormatting>
  <conditionalFormatting sqref="AI101">
    <cfRule type="expression" dxfId="1931" priority="13293">
      <formula>IF(RIGHT(TEXT(AI101,"0.#"),1)=".",FALSE,TRUE)</formula>
    </cfRule>
    <cfRule type="expression" dxfId="1930" priority="13294">
      <formula>IF(RIGHT(TEXT(AI101,"0.#"),1)=".",TRUE,FALSE)</formula>
    </cfRule>
  </conditionalFormatting>
  <conditionalFormatting sqref="AM101">
    <cfRule type="expression" dxfId="1929" priority="13291">
      <formula>IF(RIGHT(TEXT(AM101,"0.#"),1)=".",FALSE,TRUE)</formula>
    </cfRule>
    <cfRule type="expression" dxfId="1928" priority="13292">
      <formula>IF(RIGHT(TEXT(AM101,"0.#"),1)=".",TRUE,FALSE)</formula>
    </cfRule>
  </conditionalFormatting>
  <conditionalFormatting sqref="AE102">
    <cfRule type="expression" dxfId="1927" priority="13289">
      <formula>IF(RIGHT(TEXT(AE102,"0.#"),1)=".",FALSE,TRUE)</formula>
    </cfRule>
    <cfRule type="expression" dxfId="1926" priority="13290">
      <formula>IF(RIGHT(TEXT(AE102,"0.#"),1)=".",TRUE,FALSE)</formula>
    </cfRule>
  </conditionalFormatting>
  <conditionalFormatting sqref="AI102">
    <cfRule type="expression" dxfId="1925" priority="13287">
      <formula>IF(RIGHT(TEXT(AI102,"0.#"),1)=".",FALSE,TRUE)</formula>
    </cfRule>
    <cfRule type="expression" dxfId="1924" priority="13288">
      <formula>IF(RIGHT(TEXT(AI102,"0.#"),1)=".",TRUE,FALSE)</formula>
    </cfRule>
  </conditionalFormatting>
  <conditionalFormatting sqref="AM102">
    <cfRule type="expression" dxfId="1923" priority="13285">
      <formula>IF(RIGHT(TEXT(AM102,"0.#"),1)=".",FALSE,TRUE)</formula>
    </cfRule>
    <cfRule type="expression" dxfId="1922" priority="13286">
      <formula>IF(RIGHT(TEXT(AM102,"0.#"),1)=".",TRUE,FALSE)</formula>
    </cfRule>
  </conditionalFormatting>
  <conditionalFormatting sqref="AQ102">
    <cfRule type="expression" dxfId="1921" priority="13283">
      <formula>IF(RIGHT(TEXT(AQ102,"0.#"),1)=".",FALSE,TRUE)</formula>
    </cfRule>
    <cfRule type="expression" dxfId="1920" priority="13284">
      <formula>IF(RIGHT(TEXT(AQ102,"0.#"),1)=".",TRUE,FALSE)</formula>
    </cfRule>
  </conditionalFormatting>
  <conditionalFormatting sqref="AE104">
    <cfRule type="expression" dxfId="1919" priority="13281">
      <formula>IF(RIGHT(TEXT(AE104,"0.#"),1)=".",FALSE,TRUE)</formula>
    </cfRule>
    <cfRule type="expression" dxfId="1918" priority="13282">
      <formula>IF(RIGHT(TEXT(AE104,"0.#"),1)=".",TRUE,FALSE)</formula>
    </cfRule>
  </conditionalFormatting>
  <conditionalFormatting sqref="AI104">
    <cfRule type="expression" dxfId="1917" priority="13279">
      <formula>IF(RIGHT(TEXT(AI104,"0.#"),1)=".",FALSE,TRUE)</formula>
    </cfRule>
    <cfRule type="expression" dxfId="1916" priority="13280">
      <formula>IF(RIGHT(TEXT(AI104,"0.#"),1)=".",TRUE,FALSE)</formula>
    </cfRule>
  </conditionalFormatting>
  <conditionalFormatting sqref="AM104">
    <cfRule type="expression" dxfId="1915" priority="13277">
      <formula>IF(RIGHT(TEXT(AM104,"0.#"),1)=".",FALSE,TRUE)</formula>
    </cfRule>
    <cfRule type="expression" dxfId="1914" priority="13278">
      <formula>IF(RIGHT(TEXT(AM104,"0.#"),1)=".",TRUE,FALSE)</formula>
    </cfRule>
  </conditionalFormatting>
  <conditionalFormatting sqref="AE105">
    <cfRule type="expression" dxfId="1913" priority="13275">
      <formula>IF(RIGHT(TEXT(AE105,"0.#"),1)=".",FALSE,TRUE)</formula>
    </cfRule>
    <cfRule type="expression" dxfId="1912" priority="13276">
      <formula>IF(RIGHT(TEXT(AE105,"0.#"),1)=".",TRUE,FALSE)</formula>
    </cfRule>
  </conditionalFormatting>
  <conditionalFormatting sqref="AI105">
    <cfRule type="expression" dxfId="1911" priority="13273">
      <formula>IF(RIGHT(TEXT(AI105,"0.#"),1)=".",FALSE,TRUE)</formula>
    </cfRule>
    <cfRule type="expression" dxfId="1910" priority="13274">
      <formula>IF(RIGHT(TEXT(AI105,"0.#"),1)=".",TRUE,FALSE)</formula>
    </cfRule>
  </conditionalFormatting>
  <conditionalFormatting sqref="AM105">
    <cfRule type="expression" dxfId="1909" priority="13271">
      <formula>IF(RIGHT(TEXT(AM105,"0.#"),1)=".",FALSE,TRUE)</formula>
    </cfRule>
    <cfRule type="expression" dxfId="1908" priority="13272">
      <formula>IF(RIGHT(TEXT(AM105,"0.#"),1)=".",TRUE,FALSE)</formula>
    </cfRule>
  </conditionalFormatting>
  <conditionalFormatting sqref="AE107">
    <cfRule type="expression" dxfId="1907" priority="13267">
      <formula>IF(RIGHT(TEXT(AE107,"0.#"),1)=".",FALSE,TRUE)</formula>
    </cfRule>
    <cfRule type="expression" dxfId="1906" priority="13268">
      <formula>IF(RIGHT(TEXT(AE107,"0.#"),1)=".",TRUE,FALSE)</formula>
    </cfRule>
  </conditionalFormatting>
  <conditionalFormatting sqref="AI107">
    <cfRule type="expression" dxfId="1905" priority="13265">
      <formula>IF(RIGHT(TEXT(AI107,"0.#"),1)=".",FALSE,TRUE)</formula>
    </cfRule>
    <cfRule type="expression" dxfId="1904" priority="13266">
      <formula>IF(RIGHT(TEXT(AI107,"0.#"),1)=".",TRUE,FALSE)</formula>
    </cfRule>
  </conditionalFormatting>
  <conditionalFormatting sqref="AM107">
    <cfRule type="expression" dxfId="1903" priority="13263">
      <formula>IF(RIGHT(TEXT(AM107,"0.#"),1)=".",FALSE,TRUE)</formula>
    </cfRule>
    <cfRule type="expression" dxfId="1902" priority="13264">
      <formula>IF(RIGHT(TEXT(AM107,"0.#"),1)=".",TRUE,FALSE)</formula>
    </cfRule>
  </conditionalFormatting>
  <conditionalFormatting sqref="AE108">
    <cfRule type="expression" dxfId="1901" priority="13261">
      <formula>IF(RIGHT(TEXT(AE108,"0.#"),1)=".",FALSE,TRUE)</formula>
    </cfRule>
    <cfRule type="expression" dxfId="1900" priority="13262">
      <formula>IF(RIGHT(TEXT(AE108,"0.#"),1)=".",TRUE,FALSE)</formula>
    </cfRule>
  </conditionalFormatting>
  <conditionalFormatting sqref="AI108">
    <cfRule type="expression" dxfId="1899" priority="13259">
      <formula>IF(RIGHT(TEXT(AI108,"0.#"),1)=".",FALSE,TRUE)</formula>
    </cfRule>
    <cfRule type="expression" dxfId="1898" priority="13260">
      <formula>IF(RIGHT(TEXT(AI108,"0.#"),1)=".",TRUE,FALSE)</formula>
    </cfRule>
  </conditionalFormatting>
  <conditionalFormatting sqref="AM108">
    <cfRule type="expression" dxfId="1897" priority="13257">
      <formula>IF(RIGHT(TEXT(AM108,"0.#"),1)=".",FALSE,TRUE)</formula>
    </cfRule>
    <cfRule type="expression" dxfId="1896" priority="13258">
      <formula>IF(RIGHT(TEXT(AM108,"0.#"),1)=".",TRUE,FALSE)</formula>
    </cfRule>
  </conditionalFormatting>
  <conditionalFormatting sqref="AE110">
    <cfRule type="expression" dxfId="1895" priority="13253">
      <formula>IF(RIGHT(TEXT(AE110,"0.#"),1)=".",FALSE,TRUE)</formula>
    </cfRule>
    <cfRule type="expression" dxfId="1894" priority="13254">
      <formula>IF(RIGHT(TEXT(AE110,"0.#"),1)=".",TRUE,FALSE)</formula>
    </cfRule>
  </conditionalFormatting>
  <conditionalFormatting sqref="AI110">
    <cfRule type="expression" dxfId="1893" priority="13251">
      <formula>IF(RIGHT(TEXT(AI110,"0.#"),1)=".",FALSE,TRUE)</formula>
    </cfRule>
    <cfRule type="expression" dxfId="1892" priority="13252">
      <formula>IF(RIGHT(TEXT(AI110,"0.#"),1)=".",TRUE,FALSE)</formula>
    </cfRule>
  </conditionalFormatting>
  <conditionalFormatting sqref="AM110">
    <cfRule type="expression" dxfId="1891" priority="13249">
      <formula>IF(RIGHT(TEXT(AM110,"0.#"),1)=".",FALSE,TRUE)</formula>
    </cfRule>
    <cfRule type="expression" dxfId="1890" priority="13250">
      <formula>IF(RIGHT(TEXT(AM110,"0.#"),1)=".",TRUE,FALSE)</formula>
    </cfRule>
  </conditionalFormatting>
  <conditionalFormatting sqref="AE111">
    <cfRule type="expression" dxfId="1889" priority="13247">
      <formula>IF(RIGHT(TEXT(AE111,"0.#"),1)=".",FALSE,TRUE)</formula>
    </cfRule>
    <cfRule type="expression" dxfId="1888" priority="13248">
      <formula>IF(RIGHT(TEXT(AE111,"0.#"),1)=".",TRUE,FALSE)</formula>
    </cfRule>
  </conditionalFormatting>
  <conditionalFormatting sqref="AI111">
    <cfRule type="expression" dxfId="1887" priority="13245">
      <formula>IF(RIGHT(TEXT(AI111,"0.#"),1)=".",FALSE,TRUE)</formula>
    </cfRule>
    <cfRule type="expression" dxfId="1886" priority="13246">
      <formula>IF(RIGHT(TEXT(AI111,"0.#"),1)=".",TRUE,FALSE)</formula>
    </cfRule>
  </conditionalFormatting>
  <conditionalFormatting sqref="AM111">
    <cfRule type="expression" dxfId="1885" priority="13243">
      <formula>IF(RIGHT(TEXT(AM111,"0.#"),1)=".",FALSE,TRUE)</formula>
    </cfRule>
    <cfRule type="expression" dxfId="1884" priority="13244">
      <formula>IF(RIGHT(TEXT(AM111,"0.#"),1)=".",TRUE,FALSE)</formula>
    </cfRule>
  </conditionalFormatting>
  <conditionalFormatting sqref="AE113">
    <cfRule type="expression" dxfId="1883" priority="13239">
      <formula>IF(RIGHT(TEXT(AE113,"0.#"),1)=".",FALSE,TRUE)</formula>
    </cfRule>
    <cfRule type="expression" dxfId="1882" priority="13240">
      <formula>IF(RIGHT(TEXT(AE113,"0.#"),1)=".",TRUE,FALSE)</formula>
    </cfRule>
  </conditionalFormatting>
  <conditionalFormatting sqref="AI113">
    <cfRule type="expression" dxfId="1881" priority="13237">
      <formula>IF(RIGHT(TEXT(AI113,"0.#"),1)=".",FALSE,TRUE)</formula>
    </cfRule>
    <cfRule type="expression" dxfId="1880" priority="13238">
      <formula>IF(RIGHT(TEXT(AI113,"0.#"),1)=".",TRUE,FALSE)</formula>
    </cfRule>
  </conditionalFormatting>
  <conditionalFormatting sqref="AM113">
    <cfRule type="expression" dxfId="1879" priority="13235">
      <formula>IF(RIGHT(TEXT(AM113,"0.#"),1)=".",FALSE,TRUE)</formula>
    </cfRule>
    <cfRule type="expression" dxfId="1878" priority="13236">
      <formula>IF(RIGHT(TEXT(AM113,"0.#"),1)=".",TRUE,FALSE)</formula>
    </cfRule>
  </conditionalFormatting>
  <conditionalFormatting sqref="AE114">
    <cfRule type="expression" dxfId="1877" priority="13233">
      <formula>IF(RIGHT(TEXT(AE114,"0.#"),1)=".",FALSE,TRUE)</formula>
    </cfRule>
    <cfRule type="expression" dxfId="1876" priority="13234">
      <formula>IF(RIGHT(TEXT(AE114,"0.#"),1)=".",TRUE,FALSE)</formula>
    </cfRule>
  </conditionalFormatting>
  <conditionalFormatting sqref="AI114">
    <cfRule type="expression" dxfId="1875" priority="13231">
      <formula>IF(RIGHT(TEXT(AI114,"0.#"),1)=".",FALSE,TRUE)</formula>
    </cfRule>
    <cfRule type="expression" dxfId="1874" priority="13232">
      <formula>IF(RIGHT(TEXT(AI114,"0.#"),1)=".",TRUE,FALSE)</formula>
    </cfRule>
  </conditionalFormatting>
  <conditionalFormatting sqref="AM114">
    <cfRule type="expression" dxfId="1873" priority="13229">
      <formula>IF(RIGHT(TEXT(AM114,"0.#"),1)=".",FALSE,TRUE)</formula>
    </cfRule>
    <cfRule type="expression" dxfId="1872" priority="13230">
      <formula>IF(RIGHT(TEXT(AM114,"0.#"),1)=".",TRUE,FALSE)</formula>
    </cfRule>
  </conditionalFormatting>
  <conditionalFormatting sqref="AE116 AQ116">
    <cfRule type="expression" dxfId="1871" priority="13225">
      <formula>IF(RIGHT(TEXT(AE116,"0.#"),1)=".",FALSE,TRUE)</formula>
    </cfRule>
    <cfRule type="expression" dxfId="1870" priority="13226">
      <formula>IF(RIGHT(TEXT(AE116,"0.#"),1)=".",TRUE,FALSE)</formula>
    </cfRule>
  </conditionalFormatting>
  <conditionalFormatting sqref="AI116">
    <cfRule type="expression" dxfId="1869" priority="13223">
      <formula>IF(RIGHT(TEXT(AI116,"0.#"),1)=".",FALSE,TRUE)</formula>
    </cfRule>
    <cfRule type="expression" dxfId="1868" priority="13224">
      <formula>IF(RIGHT(TEXT(AI116,"0.#"),1)=".",TRUE,FALSE)</formula>
    </cfRule>
  </conditionalFormatting>
  <conditionalFormatting sqref="AM116">
    <cfRule type="expression" dxfId="1867" priority="13221">
      <formula>IF(RIGHT(TEXT(AM116,"0.#"),1)=".",FALSE,TRUE)</formula>
    </cfRule>
    <cfRule type="expression" dxfId="1866" priority="13222">
      <formula>IF(RIGHT(TEXT(AM116,"0.#"),1)=".",TRUE,FALSE)</formula>
    </cfRule>
  </conditionalFormatting>
  <conditionalFormatting sqref="AE117 AM117">
    <cfRule type="expression" dxfId="1865" priority="13219">
      <formula>IF(RIGHT(TEXT(AE117,"0.#"),1)=".",FALSE,TRUE)</formula>
    </cfRule>
    <cfRule type="expression" dxfId="1864" priority="13220">
      <formula>IF(RIGHT(TEXT(AE117,"0.#"),1)=".",TRUE,FALSE)</formula>
    </cfRule>
  </conditionalFormatting>
  <conditionalFormatting sqref="AI117">
    <cfRule type="expression" dxfId="1863" priority="13217">
      <formula>IF(RIGHT(TEXT(AI117,"0.#"),1)=".",FALSE,TRUE)</formula>
    </cfRule>
    <cfRule type="expression" dxfId="1862" priority="13218">
      <formula>IF(RIGHT(TEXT(AI117,"0.#"),1)=".",TRUE,FALSE)</formula>
    </cfRule>
  </conditionalFormatting>
  <conditionalFormatting sqref="AQ117">
    <cfRule type="expression" dxfId="1861" priority="13213">
      <formula>IF(RIGHT(TEXT(AQ117,"0.#"),1)=".",FALSE,TRUE)</formula>
    </cfRule>
    <cfRule type="expression" dxfId="1860" priority="13214">
      <formula>IF(RIGHT(TEXT(AQ117,"0.#"),1)=".",TRUE,FALSE)</formula>
    </cfRule>
  </conditionalFormatting>
  <conditionalFormatting sqref="AE119 AQ119">
    <cfRule type="expression" dxfId="1859" priority="13211">
      <formula>IF(RIGHT(TEXT(AE119,"0.#"),1)=".",FALSE,TRUE)</formula>
    </cfRule>
    <cfRule type="expression" dxfId="1858" priority="13212">
      <formula>IF(RIGHT(TEXT(AE119,"0.#"),1)=".",TRUE,FALSE)</formula>
    </cfRule>
  </conditionalFormatting>
  <conditionalFormatting sqref="AI119">
    <cfRule type="expression" dxfId="1857" priority="13209">
      <formula>IF(RIGHT(TEXT(AI119,"0.#"),1)=".",FALSE,TRUE)</formula>
    </cfRule>
    <cfRule type="expression" dxfId="1856" priority="13210">
      <formula>IF(RIGHT(TEXT(AI119,"0.#"),1)=".",TRUE,FALSE)</formula>
    </cfRule>
  </conditionalFormatting>
  <conditionalFormatting sqref="AM119">
    <cfRule type="expression" dxfId="1855" priority="13207">
      <formula>IF(RIGHT(TEXT(AM119,"0.#"),1)=".",FALSE,TRUE)</formula>
    </cfRule>
    <cfRule type="expression" dxfId="1854" priority="13208">
      <formula>IF(RIGHT(TEXT(AM119,"0.#"),1)=".",TRUE,FALSE)</formula>
    </cfRule>
  </conditionalFormatting>
  <conditionalFormatting sqref="AQ120">
    <cfRule type="expression" dxfId="1853" priority="13199">
      <formula>IF(RIGHT(TEXT(AQ120,"0.#"),1)=".",FALSE,TRUE)</formula>
    </cfRule>
    <cfRule type="expression" dxfId="1852" priority="13200">
      <formula>IF(RIGHT(TEXT(AQ120,"0.#"),1)=".",TRUE,FALSE)</formula>
    </cfRule>
  </conditionalFormatting>
  <conditionalFormatting sqref="AE122 AQ122">
    <cfRule type="expression" dxfId="1851" priority="13197">
      <formula>IF(RIGHT(TEXT(AE122,"0.#"),1)=".",FALSE,TRUE)</formula>
    </cfRule>
    <cfRule type="expression" dxfId="1850" priority="13198">
      <formula>IF(RIGHT(TEXT(AE122,"0.#"),1)=".",TRUE,FALSE)</formula>
    </cfRule>
  </conditionalFormatting>
  <conditionalFormatting sqref="AI122">
    <cfRule type="expression" dxfId="1849" priority="13195">
      <formula>IF(RIGHT(TEXT(AI122,"0.#"),1)=".",FALSE,TRUE)</formula>
    </cfRule>
    <cfRule type="expression" dxfId="1848" priority="13196">
      <formula>IF(RIGHT(TEXT(AI122,"0.#"),1)=".",TRUE,FALSE)</formula>
    </cfRule>
  </conditionalFormatting>
  <conditionalFormatting sqref="AM122">
    <cfRule type="expression" dxfId="1847" priority="13193">
      <formula>IF(RIGHT(TEXT(AM122,"0.#"),1)=".",FALSE,TRUE)</formula>
    </cfRule>
    <cfRule type="expression" dxfId="1846" priority="13194">
      <formula>IF(RIGHT(TEXT(AM122,"0.#"),1)=".",TRUE,FALSE)</formula>
    </cfRule>
  </conditionalFormatting>
  <conditionalFormatting sqref="AQ123">
    <cfRule type="expression" dxfId="1845" priority="13185">
      <formula>IF(RIGHT(TEXT(AQ123,"0.#"),1)=".",FALSE,TRUE)</formula>
    </cfRule>
    <cfRule type="expression" dxfId="1844" priority="13186">
      <formula>IF(RIGHT(TEXT(AQ123,"0.#"),1)=".",TRUE,FALSE)</formula>
    </cfRule>
  </conditionalFormatting>
  <conditionalFormatting sqref="AE125 AQ125">
    <cfRule type="expression" dxfId="1843" priority="13183">
      <formula>IF(RIGHT(TEXT(AE125,"0.#"),1)=".",FALSE,TRUE)</formula>
    </cfRule>
    <cfRule type="expression" dxfId="1842" priority="13184">
      <formula>IF(RIGHT(TEXT(AE125,"0.#"),1)=".",TRUE,FALSE)</formula>
    </cfRule>
  </conditionalFormatting>
  <conditionalFormatting sqref="AI125">
    <cfRule type="expression" dxfId="1841" priority="13181">
      <formula>IF(RIGHT(TEXT(AI125,"0.#"),1)=".",FALSE,TRUE)</formula>
    </cfRule>
    <cfRule type="expression" dxfId="1840" priority="13182">
      <formula>IF(RIGHT(TEXT(AI125,"0.#"),1)=".",TRUE,FALSE)</formula>
    </cfRule>
  </conditionalFormatting>
  <conditionalFormatting sqref="AM125">
    <cfRule type="expression" dxfId="1839" priority="13179">
      <formula>IF(RIGHT(TEXT(AM125,"0.#"),1)=".",FALSE,TRUE)</formula>
    </cfRule>
    <cfRule type="expression" dxfId="1838" priority="13180">
      <formula>IF(RIGHT(TEXT(AM125,"0.#"),1)=".",TRUE,FALSE)</formula>
    </cfRule>
  </conditionalFormatting>
  <conditionalFormatting sqref="AQ126">
    <cfRule type="expression" dxfId="1837" priority="13171">
      <formula>IF(RIGHT(TEXT(AQ126,"0.#"),1)=".",FALSE,TRUE)</formula>
    </cfRule>
    <cfRule type="expression" dxfId="1836" priority="13172">
      <formula>IF(RIGHT(TEXT(AQ126,"0.#"),1)=".",TRUE,FALSE)</formula>
    </cfRule>
  </conditionalFormatting>
  <conditionalFormatting sqref="AE128 AQ128">
    <cfRule type="expression" dxfId="1835" priority="13169">
      <formula>IF(RIGHT(TEXT(AE128,"0.#"),1)=".",FALSE,TRUE)</formula>
    </cfRule>
    <cfRule type="expression" dxfId="1834" priority="13170">
      <formula>IF(RIGHT(TEXT(AE128,"0.#"),1)=".",TRUE,FALSE)</formula>
    </cfRule>
  </conditionalFormatting>
  <conditionalFormatting sqref="AI128">
    <cfRule type="expression" dxfId="1833" priority="13167">
      <formula>IF(RIGHT(TEXT(AI128,"0.#"),1)=".",FALSE,TRUE)</formula>
    </cfRule>
    <cfRule type="expression" dxfId="1832" priority="13168">
      <formula>IF(RIGHT(TEXT(AI128,"0.#"),1)=".",TRUE,FALSE)</formula>
    </cfRule>
  </conditionalFormatting>
  <conditionalFormatting sqref="AM128">
    <cfRule type="expression" dxfId="1831" priority="13165">
      <formula>IF(RIGHT(TEXT(AM128,"0.#"),1)=".",FALSE,TRUE)</formula>
    </cfRule>
    <cfRule type="expression" dxfId="1830" priority="13166">
      <formula>IF(RIGHT(TEXT(AM128,"0.#"),1)=".",TRUE,FALSE)</formula>
    </cfRule>
  </conditionalFormatting>
  <conditionalFormatting sqref="AQ129">
    <cfRule type="expression" dxfId="1829" priority="13157">
      <formula>IF(RIGHT(TEXT(AQ129,"0.#"),1)=".",FALSE,TRUE)</formula>
    </cfRule>
    <cfRule type="expression" dxfId="1828" priority="13158">
      <formula>IF(RIGHT(TEXT(AQ129,"0.#"),1)=".",TRUE,FALSE)</formula>
    </cfRule>
  </conditionalFormatting>
  <conditionalFormatting sqref="AE75">
    <cfRule type="expression" dxfId="1827" priority="13155">
      <formula>IF(RIGHT(TEXT(AE75,"0.#"),1)=".",FALSE,TRUE)</formula>
    </cfRule>
    <cfRule type="expression" dxfId="1826" priority="13156">
      <formula>IF(RIGHT(TEXT(AE75,"0.#"),1)=".",TRUE,FALSE)</formula>
    </cfRule>
  </conditionalFormatting>
  <conditionalFormatting sqref="AE76">
    <cfRule type="expression" dxfId="1825" priority="13153">
      <formula>IF(RIGHT(TEXT(AE76,"0.#"),1)=".",FALSE,TRUE)</formula>
    </cfRule>
    <cfRule type="expression" dxfId="1824" priority="13154">
      <formula>IF(RIGHT(TEXT(AE76,"0.#"),1)=".",TRUE,FALSE)</formula>
    </cfRule>
  </conditionalFormatting>
  <conditionalFormatting sqref="AE77">
    <cfRule type="expression" dxfId="1823" priority="13151">
      <formula>IF(RIGHT(TEXT(AE77,"0.#"),1)=".",FALSE,TRUE)</formula>
    </cfRule>
    <cfRule type="expression" dxfId="1822" priority="13152">
      <formula>IF(RIGHT(TEXT(AE77,"0.#"),1)=".",TRUE,FALSE)</formula>
    </cfRule>
  </conditionalFormatting>
  <conditionalFormatting sqref="AI77">
    <cfRule type="expression" dxfId="1821" priority="13149">
      <formula>IF(RIGHT(TEXT(AI77,"0.#"),1)=".",FALSE,TRUE)</formula>
    </cfRule>
    <cfRule type="expression" dxfId="1820" priority="13150">
      <formula>IF(RIGHT(TEXT(AI77,"0.#"),1)=".",TRUE,FALSE)</formula>
    </cfRule>
  </conditionalFormatting>
  <conditionalFormatting sqref="AI76">
    <cfRule type="expression" dxfId="1819" priority="13147">
      <formula>IF(RIGHT(TEXT(AI76,"0.#"),1)=".",FALSE,TRUE)</formula>
    </cfRule>
    <cfRule type="expression" dxfId="1818" priority="13148">
      <formula>IF(RIGHT(TEXT(AI76,"0.#"),1)=".",TRUE,FALSE)</formula>
    </cfRule>
  </conditionalFormatting>
  <conditionalFormatting sqref="AI75">
    <cfRule type="expression" dxfId="1817" priority="13145">
      <formula>IF(RIGHT(TEXT(AI75,"0.#"),1)=".",FALSE,TRUE)</formula>
    </cfRule>
    <cfRule type="expression" dxfId="1816" priority="13146">
      <formula>IF(RIGHT(TEXT(AI75,"0.#"),1)=".",TRUE,FALSE)</formula>
    </cfRule>
  </conditionalFormatting>
  <conditionalFormatting sqref="AM75">
    <cfRule type="expression" dxfId="1815" priority="13143">
      <formula>IF(RIGHT(TEXT(AM75,"0.#"),1)=".",FALSE,TRUE)</formula>
    </cfRule>
    <cfRule type="expression" dxfId="1814" priority="13144">
      <formula>IF(RIGHT(TEXT(AM75,"0.#"),1)=".",TRUE,FALSE)</formula>
    </cfRule>
  </conditionalFormatting>
  <conditionalFormatting sqref="AM76">
    <cfRule type="expression" dxfId="1813" priority="13141">
      <formula>IF(RIGHT(TEXT(AM76,"0.#"),1)=".",FALSE,TRUE)</formula>
    </cfRule>
    <cfRule type="expression" dxfId="1812" priority="13142">
      <formula>IF(RIGHT(TEXT(AM76,"0.#"),1)=".",TRUE,FALSE)</formula>
    </cfRule>
  </conditionalFormatting>
  <conditionalFormatting sqref="AM77">
    <cfRule type="expression" dxfId="1811" priority="13139">
      <formula>IF(RIGHT(TEXT(AM77,"0.#"),1)=".",FALSE,TRUE)</formula>
    </cfRule>
    <cfRule type="expression" dxfId="1810" priority="13140">
      <formula>IF(RIGHT(TEXT(AM77,"0.#"),1)=".",TRUE,FALSE)</formula>
    </cfRule>
  </conditionalFormatting>
  <conditionalFormatting sqref="AQ134:AQ135 AU134:AU135">
    <cfRule type="expression" dxfId="1809" priority="13125">
      <formula>IF(RIGHT(TEXT(AQ134,"0.#"),1)=".",FALSE,TRUE)</formula>
    </cfRule>
    <cfRule type="expression" dxfId="1808" priority="13126">
      <formula>IF(RIGHT(TEXT(AQ134,"0.#"),1)=".",TRUE,FALSE)</formula>
    </cfRule>
  </conditionalFormatting>
  <conditionalFormatting sqref="AE433">
    <cfRule type="expression" dxfId="1807" priority="13095">
      <formula>IF(RIGHT(TEXT(AE433,"0.#"),1)=".",FALSE,TRUE)</formula>
    </cfRule>
    <cfRule type="expression" dxfId="1806" priority="13096">
      <formula>IF(RIGHT(TEXT(AE433,"0.#"),1)=".",TRUE,FALSE)</formula>
    </cfRule>
  </conditionalFormatting>
  <conditionalFormatting sqref="AM435">
    <cfRule type="expression" dxfId="1805" priority="13079">
      <formula>IF(RIGHT(TEXT(AM435,"0.#"),1)=".",FALSE,TRUE)</formula>
    </cfRule>
    <cfRule type="expression" dxfId="1804" priority="13080">
      <formula>IF(RIGHT(TEXT(AM435,"0.#"),1)=".",TRUE,FALSE)</formula>
    </cfRule>
  </conditionalFormatting>
  <conditionalFormatting sqref="AE434">
    <cfRule type="expression" dxfId="1803" priority="13093">
      <formula>IF(RIGHT(TEXT(AE434,"0.#"),1)=".",FALSE,TRUE)</formula>
    </cfRule>
    <cfRule type="expression" dxfId="1802" priority="13094">
      <formula>IF(RIGHT(TEXT(AE434,"0.#"),1)=".",TRUE,FALSE)</formula>
    </cfRule>
  </conditionalFormatting>
  <conditionalFormatting sqref="AE435">
    <cfRule type="expression" dxfId="1801" priority="13091">
      <formula>IF(RIGHT(TEXT(AE435,"0.#"),1)=".",FALSE,TRUE)</formula>
    </cfRule>
    <cfRule type="expression" dxfId="1800" priority="13092">
      <formula>IF(RIGHT(TEXT(AE435,"0.#"),1)=".",TRUE,FALSE)</formula>
    </cfRule>
  </conditionalFormatting>
  <conditionalFormatting sqref="AM433">
    <cfRule type="expression" dxfId="1799" priority="13083">
      <formula>IF(RIGHT(TEXT(AM433,"0.#"),1)=".",FALSE,TRUE)</formula>
    </cfRule>
    <cfRule type="expression" dxfId="1798" priority="13084">
      <formula>IF(RIGHT(TEXT(AM433,"0.#"),1)=".",TRUE,FALSE)</formula>
    </cfRule>
  </conditionalFormatting>
  <conditionalFormatting sqref="AM434">
    <cfRule type="expression" dxfId="1797" priority="13081">
      <formula>IF(RIGHT(TEXT(AM434,"0.#"),1)=".",FALSE,TRUE)</formula>
    </cfRule>
    <cfRule type="expression" dxfId="1796" priority="13082">
      <formula>IF(RIGHT(TEXT(AM434,"0.#"),1)=".",TRUE,FALSE)</formula>
    </cfRule>
  </conditionalFormatting>
  <conditionalFormatting sqref="AU433">
    <cfRule type="expression" dxfId="1795" priority="13071">
      <formula>IF(RIGHT(TEXT(AU433,"0.#"),1)=".",FALSE,TRUE)</formula>
    </cfRule>
    <cfRule type="expression" dxfId="1794" priority="13072">
      <formula>IF(RIGHT(TEXT(AU433,"0.#"),1)=".",TRUE,FALSE)</formula>
    </cfRule>
  </conditionalFormatting>
  <conditionalFormatting sqref="AU434">
    <cfRule type="expression" dxfId="1793" priority="13069">
      <formula>IF(RIGHT(TEXT(AU434,"0.#"),1)=".",FALSE,TRUE)</formula>
    </cfRule>
    <cfRule type="expression" dxfId="1792" priority="13070">
      <formula>IF(RIGHT(TEXT(AU434,"0.#"),1)=".",TRUE,FALSE)</formula>
    </cfRule>
  </conditionalFormatting>
  <conditionalFormatting sqref="AU435">
    <cfRule type="expression" dxfId="1791" priority="13067">
      <formula>IF(RIGHT(TEXT(AU435,"0.#"),1)=".",FALSE,TRUE)</formula>
    </cfRule>
    <cfRule type="expression" dxfId="1790" priority="13068">
      <formula>IF(RIGHT(TEXT(AU435,"0.#"),1)=".",TRUE,FALSE)</formula>
    </cfRule>
  </conditionalFormatting>
  <conditionalFormatting sqref="AI435">
    <cfRule type="expression" dxfId="1789" priority="13001">
      <formula>IF(RIGHT(TEXT(AI435,"0.#"),1)=".",FALSE,TRUE)</formula>
    </cfRule>
    <cfRule type="expression" dxfId="1788" priority="13002">
      <formula>IF(RIGHT(TEXT(AI435,"0.#"),1)=".",TRUE,FALSE)</formula>
    </cfRule>
  </conditionalFormatting>
  <conditionalFormatting sqref="AI433">
    <cfRule type="expression" dxfId="1787" priority="13005">
      <formula>IF(RIGHT(TEXT(AI433,"0.#"),1)=".",FALSE,TRUE)</formula>
    </cfRule>
    <cfRule type="expression" dxfId="1786" priority="13006">
      <formula>IF(RIGHT(TEXT(AI433,"0.#"),1)=".",TRUE,FALSE)</formula>
    </cfRule>
  </conditionalFormatting>
  <conditionalFormatting sqref="AI434">
    <cfRule type="expression" dxfId="1785" priority="13003">
      <formula>IF(RIGHT(TEXT(AI434,"0.#"),1)=".",FALSE,TRUE)</formula>
    </cfRule>
    <cfRule type="expression" dxfId="1784" priority="13004">
      <formula>IF(RIGHT(TEXT(AI434,"0.#"),1)=".",TRUE,FALSE)</formula>
    </cfRule>
  </conditionalFormatting>
  <conditionalFormatting sqref="AQ434">
    <cfRule type="expression" dxfId="1783" priority="12987">
      <formula>IF(RIGHT(TEXT(AQ434,"0.#"),1)=".",FALSE,TRUE)</formula>
    </cfRule>
    <cfRule type="expression" dxfId="1782" priority="12988">
      <formula>IF(RIGHT(TEXT(AQ434,"0.#"),1)=".",TRUE,FALSE)</formula>
    </cfRule>
  </conditionalFormatting>
  <conditionalFormatting sqref="AQ435">
    <cfRule type="expression" dxfId="1781" priority="12973">
      <formula>IF(RIGHT(TEXT(AQ435,"0.#"),1)=".",FALSE,TRUE)</formula>
    </cfRule>
    <cfRule type="expression" dxfId="1780" priority="12974">
      <formula>IF(RIGHT(TEXT(AQ435,"0.#"),1)=".",TRUE,FALSE)</formula>
    </cfRule>
  </conditionalFormatting>
  <conditionalFormatting sqref="AQ433">
    <cfRule type="expression" dxfId="1779" priority="12971">
      <formula>IF(RIGHT(TEXT(AQ433,"0.#"),1)=".",FALSE,TRUE)</formula>
    </cfRule>
    <cfRule type="expression" dxfId="1778" priority="12972">
      <formula>IF(RIGHT(TEXT(AQ433,"0.#"),1)=".",TRUE,FALSE)</formula>
    </cfRule>
  </conditionalFormatting>
  <conditionalFormatting sqref="AL847:AO874">
    <cfRule type="expression" dxfId="1777" priority="6695">
      <formula>IF(AND(AL847&gt;=0,RIGHT(TEXT(AL847,"0.#"),1)&lt;&gt;"."),TRUE,FALSE)</formula>
    </cfRule>
    <cfRule type="expression" dxfId="1776" priority="6696">
      <formula>IF(AND(AL847&gt;=0,RIGHT(TEXT(AL847,"0.#"),1)="."),TRUE,FALSE)</formula>
    </cfRule>
    <cfRule type="expression" dxfId="1775" priority="6697">
      <formula>IF(AND(AL847&lt;0,RIGHT(TEXT(AL847,"0.#"),1)&lt;&gt;"."),TRUE,FALSE)</formula>
    </cfRule>
    <cfRule type="expression" dxfId="1774" priority="6698">
      <formula>IF(AND(AL847&lt;0,RIGHT(TEXT(AL847,"0.#"),1)="."),TRUE,FALSE)</formula>
    </cfRule>
  </conditionalFormatting>
  <conditionalFormatting sqref="AQ53:AQ55">
    <cfRule type="expression" dxfId="1773" priority="4717">
      <formula>IF(RIGHT(TEXT(AQ53,"0.#"),1)=".",FALSE,TRUE)</formula>
    </cfRule>
    <cfRule type="expression" dxfId="1772" priority="4718">
      <formula>IF(RIGHT(TEXT(AQ53,"0.#"),1)=".",TRUE,FALSE)</formula>
    </cfRule>
  </conditionalFormatting>
  <conditionalFormatting sqref="AU53:AU55">
    <cfRule type="expression" dxfId="1771" priority="4715">
      <formula>IF(RIGHT(TEXT(AU53,"0.#"),1)=".",FALSE,TRUE)</formula>
    </cfRule>
    <cfRule type="expression" dxfId="1770" priority="4716">
      <formula>IF(RIGHT(TEXT(AU53,"0.#"),1)=".",TRUE,FALSE)</formula>
    </cfRule>
  </conditionalFormatting>
  <conditionalFormatting sqref="AQ60:AQ62">
    <cfRule type="expression" dxfId="1769" priority="4713">
      <formula>IF(RIGHT(TEXT(AQ60,"0.#"),1)=".",FALSE,TRUE)</formula>
    </cfRule>
    <cfRule type="expression" dxfId="1768" priority="4714">
      <formula>IF(RIGHT(TEXT(AQ60,"0.#"),1)=".",TRUE,FALSE)</formula>
    </cfRule>
  </conditionalFormatting>
  <conditionalFormatting sqref="AU60:AU62">
    <cfRule type="expression" dxfId="1767" priority="4711">
      <formula>IF(RIGHT(TEXT(AU60,"0.#"),1)=".",FALSE,TRUE)</formula>
    </cfRule>
    <cfRule type="expression" dxfId="1766" priority="4712">
      <formula>IF(RIGHT(TEXT(AU60,"0.#"),1)=".",TRUE,FALSE)</formula>
    </cfRule>
  </conditionalFormatting>
  <conditionalFormatting sqref="AQ75:AQ77">
    <cfRule type="expression" dxfId="1765" priority="4709">
      <formula>IF(RIGHT(TEXT(AQ75,"0.#"),1)=".",FALSE,TRUE)</formula>
    </cfRule>
    <cfRule type="expression" dxfId="1764" priority="4710">
      <formula>IF(RIGHT(TEXT(AQ75,"0.#"),1)=".",TRUE,FALSE)</formula>
    </cfRule>
  </conditionalFormatting>
  <conditionalFormatting sqref="AU75:AU77">
    <cfRule type="expression" dxfId="1763" priority="4707">
      <formula>IF(RIGHT(TEXT(AU75,"0.#"),1)=".",FALSE,TRUE)</formula>
    </cfRule>
    <cfRule type="expression" dxfId="1762" priority="4708">
      <formula>IF(RIGHT(TEXT(AU75,"0.#"),1)=".",TRUE,FALSE)</formula>
    </cfRule>
  </conditionalFormatting>
  <conditionalFormatting sqref="AQ87:AQ89">
    <cfRule type="expression" dxfId="1761" priority="4705">
      <formula>IF(RIGHT(TEXT(AQ87,"0.#"),1)=".",FALSE,TRUE)</formula>
    </cfRule>
    <cfRule type="expression" dxfId="1760" priority="4706">
      <formula>IF(RIGHT(TEXT(AQ87,"0.#"),1)=".",TRUE,FALSE)</formula>
    </cfRule>
  </conditionalFormatting>
  <conditionalFormatting sqref="AU87:AU89">
    <cfRule type="expression" dxfId="1759" priority="4703">
      <formula>IF(RIGHT(TEXT(AU87,"0.#"),1)=".",FALSE,TRUE)</formula>
    </cfRule>
    <cfRule type="expression" dxfId="1758" priority="4704">
      <formula>IF(RIGHT(TEXT(AU87,"0.#"),1)=".",TRUE,FALSE)</formula>
    </cfRule>
  </conditionalFormatting>
  <conditionalFormatting sqref="AQ92:AQ94">
    <cfRule type="expression" dxfId="1757" priority="4701">
      <formula>IF(RIGHT(TEXT(AQ92,"0.#"),1)=".",FALSE,TRUE)</formula>
    </cfRule>
    <cfRule type="expression" dxfId="1756" priority="4702">
      <formula>IF(RIGHT(TEXT(AQ92,"0.#"),1)=".",TRUE,FALSE)</formula>
    </cfRule>
  </conditionalFormatting>
  <conditionalFormatting sqref="AU92:AU94">
    <cfRule type="expression" dxfId="1755" priority="4699">
      <formula>IF(RIGHT(TEXT(AU92,"0.#"),1)=".",FALSE,TRUE)</formula>
    </cfRule>
    <cfRule type="expression" dxfId="1754" priority="4700">
      <formula>IF(RIGHT(TEXT(AU92,"0.#"),1)=".",TRUE,FALSE)</formula>
    </cfRule>
  </conditionalFormatting>
  <conditionalFormatting sqref="AQ97:AQ99">
    <cfRule type="expression" dxfId="1753" priority="4697">
      <formula>IF(RIGHT(TEXT(AQ97,"0.#"),1)=".",FALSE,TRUE)</formula>
    </cfRule>
    <cfRule type="expression" dxfId="1752" priority="4698">
      <formula>IF(RIGHT(TEXT(AQ97,"0.#"),1)=".",TRUE,FALSE)</formula>
    </cfRule>
  </conditionalFormatting>
  <conditionalFormatting sqref="AU97:AU99">
    <cfRule type="expression" dxfId="1751" priority="4695">
      <formula>IF(RIGHT(TEXT(AU97,"0.#"),1)=".",FALSE,TRUE)</formula>
    </cfRule>
    <cfRule type="expression" dxfId="1750" priority="4696">
      <formula>IF(RIGHT(TEXT(AU97,"0.#"),1)=".",TRUE,FALSE)</formula>
    </cfRule>
  </conditionalFormatting>
  <conditionalFormatting sqref="AE458">
    <cfRule type="expression" dxfId="1749" priority="4389">
      <formula>IF(RIGHT(TEXT(AE458,"0.#"),1)=".",FALSE,TRUE)</formula>
    </cfRule>
    <cfRule type="expression" dxfId="1748" priority="4390">
      <formula>IF(RIGHT(TEXT(AE458,"0.#"),1)=".",TRUE,FALSE)</formula>
    </cfRule>
  </conditionalFormatting>
  <conditionalFormatting sqref="AM460">
    <cfRule type="expression" dxfId="1747" priority="4379">
      <formula>IF(RIGHT(TEXT(AM460,"0.#"),1)=".",FALSE,TRUE)</formula>
    </cfRule>
    <cfRule type="expression" dxfId="1746" priority="4380">
      <formula>IF(RIGHT(TEXT(AM460,"0.#"),1)=".",TRUE,FALSE)</formula>
    </cfRule>
  </conditionalFormatting>
  <conditionalFormatting sqref="AE459">
    <cfRule type="expression" dxfId="1745" priority="4387">
      <formula>IF(RIGHT(TEXT(AE459,"0.#"),1)=".",FALSE,TRUE)</formula>
    </cfRule>
    <cfRule type="expression" dxfId="1744" priority="4388">
      <formula>IF(RIGHT(TEXT(AE459,"0.#"),1)=".",TRUE,FALSE)</formula>
    </cfRule>
  </conditionalFormatting>
  <conditionalFormatting sqref="AE460">
    <cfRule type="expression" dxfId="1743" priority="4385">
      <formula>IF(RIGHT(TEXT(AE460,"0.#"),1)=".",FALSE,TRUE)</formula>
    </cfRule>
    <cfRule type="expression" dxfId="1742" priority="4386">
      <formula>IF(RIGHT(TEXT(AE460,"0.#"),1)=".",TRUE,FALSE)</formula>
    </cfRule>
  </conditionalFormatting>
  <conditionalFormatting sqref="AM458">
    <cfRule type="expression" dxfId="1741" priority="4383">
      <formula>IF(RIGHT(TEXT(AM458,"0.#"),1)=".",FALSE,TRUE)</formula>
    </cfRule>
    <cfRule type="expression" dxfId="1740" priority="4384">
      <formula>IF(RIGHT(TEXT(AM458,"0.#"),1)=".",TRUE,FALSE)</formula>
    </cfRule>
  </conditionalFormatting>
  <conditionalFormatting sqref="AM459">
    <cfRule type="expression" dxfId="1739" priority="4381">
      <formula>IF(RIGHT(TEXT(AM459,"0.#"),1)=".",FALSE,TRUE)</formula>
    </cfRule>
    <cfRule type="expression" dxfId="1738" priority="4382">
      <formula>IF(RIGHT(TEXT(AM459,"0.#"),1)=".",TRUE,FALSE)</formula>
    </cfRule>
  </conditionalFormatting>
  <conditionalFormatting sqref="AU458">
    <cfRule type="expression" dxfId="1737" priority="4377">
      <formula>IF(RIGHT(TEXT(AU458,"0.#"),1)=".",FALSE,TRUE)</formula>
    </cfRule>
    <cfRule type="expression" dxfId="1736" priority="4378">
      <formula>IF(RIGHT(TEXT(AU458,"0.#"),1)=".",TRUE,FALSE)</formula>
    </cfRule>
  </conditionalFormatting>
  <conditionalFormatting sqref="AU459">
    <cfRule type="expression" dxfId="1735" priority="4375">
      <formula>IF(RIGHT(TEXT(AU459,"0.#"),1)=".",FALSE,TRUE)</formula>
    </cfRule>
    <cfRule type="expression" dxfId="1734" priority="4376">
      <formula>IF(RIGHT(TEXT(AU459,"0.#"),1)=".",TRUE,FALSE)</formula>
    </cfRule>
  </conditionalFormatting>
  <conditionalFormatting sqref="AU460">
    <cfRule type="expression" dxfId="1733" priority="4373">
      <formula>IF(RIGHT(TEXT(AU460,"0.#"),1)=".",FALSE,TRUE)</formula>
    </cfRule>
    <cfRule type="expression" dxfId="1732" priority="4374">
      <formula>IF(RIGHT(TEXT(AU460,"0.#"),1)=".",TRUE,FALSE)</formula>
    </cfRule>
  </conditionalFormatting>
  <conditionalFormatting sqref="AI460">
    <cfRule type="expression" dxfId="1731" priority="4367">
      <formula>IF(RIGHT(TEXT(AI460,"0.#"),1)=".",FALSE,TRUE)</formula>
    </cfRule>
    <cfRule type="expression" dxfId="1730" priority="4368">
      <formula>IF(RIGHT(TEXT(AI460,"0.#"),1)=".",TRUE,FALSE)</formula>
    </cfRule>
  </conditionalFormatting>
  <conditionalFormatting sqref="AI458">
    <cfRule type="expression" dxfId="1729" priority="4371">
      <formula>IF(RIGHT(TEXT(AI458,"0.#"),1)=".",FALSE,TRUE)</formula>
    </cfRule>
    <cfRule type="expression" dxfId="1728" priority="4372">
      <formula>IF(RIGHT(TEXT(AI458,"0.#"),1)=".",TRUE,FALSE)</formula>
    </cfRule>
  </conditionalFormatting>
  <conditionalFormatting sqref="AI459">
    <cfRule type="expression" dxfId="1727" priority="4369">
      <formula>IF(RIGHT(TEXT(AI459,"0.#"),1)=".",FALSE,TRUE)</formula>
    </cfRule>
    <cfRule type="expression" dxfId="1726" priority="4370">
      <formula>IF(RIGHT(TEXT(AI459,"0.#"),1)=".",TRUE,FALSE)</formula>
    </cfRule>
  </conditionalFormatting>
  <conditionalFormatting sqref="AQ459">
    <cfRule type="expression" dxfId="1725" priority="4365">
      <formula>IF(RIGHT(TEXT(AQ459,"0.#"),1)=".",FALSE,TRUE)</formula>
    </cfRule>
    <cfRule type="expression" dxfId="1724" priority="4366">
      <formula>IF(RIGHT(TEXT(AQ459,"0.#"),1)=".",TRUE,FALSE)</formula>
    </cfRule>
  </conditionalFormatting>
  <conditionalFormatting sqref="AQ460">
    <cfRule type="expression" dxfId="1723" priority="4363">
      <formula>IF(RIGHT(TEXT(AQ460,"0.#"),1)=".",FALSE,TRUE)</formula>
    </cfRule>
    <cfRule type="expression" dxfId="1722" priority="4364">
      <formula>IF(RIGHT(TEXT(AQ460,"0.#"),1)=".",TRUE,FALSE)</formula>
    </cfRule>
  </conditionalFormatting>
  <conditionalFormatting sqref="AQ458">
    <cfRule type="expression" dxfId="1721" priority="4361">
      <formula>IF(RIGHT(TEXT(AQ458,"0.#"),1)=".",FALSE,TRUE)</formula>
    </cfRule>
    <cfRule type="expression" dxfId="1720" priority="4362">
      <formula>IF(RIGHT(TEXT(AQ458,"0.#"),1)=".",TRUE,FALSE)</formula>
    </cfRule>
  </conditionalFormatting>
  <conditionalFormatting sqref="AE120 AM120">
    <cfRule type="expression" dxfId="1719" priority="3039">
      <formula>IF(RIGHT(TEXT(AE120,"0.#"),1)=".",FALSE,TRUE)</formula>
    </cfRule>
    <cfRule type="expression" dxfId="1718" priority="3040">
      <formula>IF(RIGHT(TEXT(AE120,"0.#"),1)=".",TRUE,FALSE)</formula>
    </cfRule>
  </conditionalFormatting>
  <conditionalFormatting sqref="AI126">
    <cfRule type="expression" dxfId="1717" priority="3029">
      <formula>IF(RIGHT(TEXT(AI126,"0.#"),1)=".",FALSE,TRUE)</formula>
    </cfRule>
    <cfRule type="expression" dxfId="1716" priority="3030">
      <formula>IF(RIGHT(TEXT(AI126,"0.#"),1)=".",TRUE,FALSE)</formula>
    </cfRule>
  </conditionalFormatting>
  <conditionalFormatting sqref="AI120">
    <cfRule type="expression" dxfId="1715" priority="3037">
      <formula>IF(RIGHT(TEXT(AI120,"0.#"),1)=".",FALSE,TRUE)</formula>
    </cfRule>
    <cfRule type="expression" dxfId="1714" priority="3038">
      <formula>IF(RIGHT(TEXT(AI120,"0.#"),1)=".",TRUE,FALSE)</formula>
    </cfRule>
  </conditionalFormatting>
  <conditionalFormatting sqref="AE123 AM123">
    <cfRule type="expression" dxfId="1713" priority="3035">
      <formula>IF(RIGHT(TEXT(AE123,"0.#"),1)=".",FALSE,TRUE)</formula>
    </cfRule>
    <cfRule type="expression" dxfId="1712" priority="3036">
      <formula>IF(RIGHT(TEXT(AE123,"0.#"),1)=".",TRUE,FALSE)</formula>
    </cfRule>
  </conditionalFormatting>
  <conditionalFormatting sqref="AI123">
    <cfRule type="expression" dxfId="1711" priority="3033">
      <formula>IF(RIGHT(TEXT(AI123,"0.#"),1)=".",FALSE,TRUE)</formula>
    </cfRule>
    <cfRule type="expression" dxfId="1710" priority="3034">
      <formula>IF(RIGHT(TEXT(AI123,"0.#"),1)=".",TRUE,FALSE)</formula>
    </cfRule>
  </conditionalFormatting>
  <conditionalFormatting sqref="AE126 AM126">
    <cfRule type="expression" dxfId="1709" priority="3031">
      <formula>IF(RIGHT(TEXT(AE126,"0.#"),1)=".",FALSE,TRUE)</formula>
    </cfRule>
    <cfRule type="expression" dxfId="1708" priority="3032">
      <formula>IF(RIGHT(TEXT(AE126,"0.#"),1)=".",TRUE,FALSE)</formula>
    </cfRule>
  </conditionalFormatting>
  <conditionalFormatting sqref="AE129 AM129">
    <cfRule type="expression" dxfId="1707" priority="3027">
      <formula>IF(RIGHT(TEXT(AE129,"0.#"),1)=".",FALSE,TRUE)</formula>
    </cfRule>
    <cfRule type="expression" dxfId="1706" priority="3028">
      <formula>IF(RIGHT(TEXT(AE129,"0.#"),1)=".",TRUE,FALSE)</formula>
    </cfRule>
  </conditionalFormatting>
  <conditionalFormatting sqref="AI129">
    <cfRule type="expression" dxfId="1705" priority="3025">
      <formula>IF(RIGHT(TEXT(AI129,"0.#"),1)=".",FALSE,TRUE)</formula>
    </cfRule>
    <cfRule type="expression" dxfId="1704" priority="3026">
      <formula>IF(RIGHT(TEXT(AI129,"0.#"),1)=".",TRUE,FALSE)</formula>
    </cfRule>
  </conditionalFormatting>
  <conditionalFormatting sqref="Y847:Y874">
    <cfRule type="expression" dxfId="1703" priority="3023">
      <formula>IF(RIGHT(TEXT(Y847,"0.#"),1)=".",FALSE,TRUE)</formula>
    </cfRule>
    <cfRule type="expression" dxfId="1702" priority="3024">
      <formula>IF(RIGHT(TEXT(Y847,"0.#"),1)=".",TRUE,FALSE)</formula>
    </cfRule>
  </conditionalFormatting>
  <conditionalFormatting sqref="AU518">
    <cfRule type="expression" dxfId="1701" priority="1533">
      <formula>IF(RIGHT(TEXT(AU518,"0.#"),1)=".",FALSE,TRUE)</formula>
    </cfRule>
    <cfRule type="expression" dxfId="1700" priority="1534">
      <formula>IF(RIGHT(TEXT(AU518,"0.#"),1)=".",TRUE,FALSE)</formula>
    </cfRule>
  </conditionalFormatting>
  <conditionalFormatting sqref="AQ551">
    <cfRule type="expression" dxfId="1699" priority="1309">
      <formula>IF(RIGHT(TEXT(AQ551,"0.#"),1)=".",FALSE,TRUE)</formula>
    </cfRule>
    <cfRule type="expression" dxfId="1698" priority="1310">
      <formula>IF(RIGHT(TEXT(AQ551,"0.#"),1)=".",TRUE,FALSE)</formula>
    </cfRule>
  </conditionalFormatting>
  <conditionalFormatting sqref="AE556">
    <cfRule type="expression" dxfId="1697" priority="1307">
      <formula>IF(RIGHT(TEXT(AE556,"0.#"),1)=".",FALSE,TRUE)</formula>
    </cfRule>
    <cfRule type="expression" dxfId="1696" priority="1308">
      <formula>IF(RIGHT(TEXT(AE556,"0.#"),1)=".",TRUE,FALSE)</formula>
    </cfRule>
  </conditionalFormatting>
  <conditionalFormatting sqref="AE557">
    <cfRule type="expression" dxfId="1695" priority="1305">
      <formula>IF(RIGHT(TEXT(AE557,"0.#"),1)=".",FALSE,TRUE)</formula>
    </cfRule>
    <cfRule type="expression" dxfId="1694" priority="1306">
      <formula>IF(RIGHT(TEXT(AE557,"0.#"),1)=".",TRUE,FALSE)</formula>
    </cfRule>
  </conditionalFormatting>
  <conditionalFormatting sqref="AE558">
    <cfRule type="expression" dxfId="1693" priority="1303">
      <formula>IF(RIGHT(TEXT(AE558,"0.#"),1)=".",FALSE,TRUE)</formula>
    </cfRule>
    <cfRule type="expression" dxfId="1692" priority="1304">
      <formula>IF(RIGHT(TEXT(AE558,"0.#"),1)=".",TRUE,FALSE)</formula>
    </cfRule>
  </conditionalFormatting>
  <conditionalFormatting sqref="AU556">
    <cfRule type="expression" dxfId="1691" priority="1295">
      <formula>IF(RIGHT(TEXT(AU556,"0.#"),1)=".",FALSE,TRUE)</formula>
    </cfRule>
    <cfRule type="expression" dxfId="1690" priority="1296">
      <formula>IF(RIGHT(TEXT(AU556,"0.#"),1)=".",TRUE,FALSE)</formula>
    </cfRule>
  </conditionalFormatting>
  <conditionalFormatting sqref="AU557">
    <cfRule type="expression" dxfId="1689" priority="1293">
      <formula>IF(RIGHT(TEXT(AU557,"0.#"),1)=".",FALSE,TRUE)</formula>
    </cfRule>
    <cfRule type="expression" dxfId="1688" priority="1294">
      <formula>IF(RIGHT(TEXT(AU557,"0.#"),1)=".",TRUE,FALSE)</formula>
    </cfRule>
  </conditionalFormatting>
  <conditionalFormatting sqref="AU558">
    <cfRule type="expression" dxfId="1687" priority="1291">
      <formula>IF(RIGHT(TEXT(AU558,"0.#"),1)=".",FALSE,TRUE)</formula>
    </cfRule>
    <cfRule type="expression" dxfId="1686" priority="1292">
      <formula>IF(RIGHT(TEXT(AU558,"0.#"),1)=".",TRUE,FALSE)</formula>
    </cfRule>
  </conditionalFormatting>
  <conditionalFormatting sqref="AQ557">
    <cfRule type="expression" dxfId="1685" priority="1283">
      <formula>IF(RIGHT(TEXT(AQ557,"0.#"),1)=".",FALSE,TRUE)</formula>
    </cfRule>
    <cfRule type="expression" dxfId="1684" priority="1284">
      <formula>IF(RIGHT(TEXT(AQ557,"0.#"),1)=".",TRUE,FALSE)</formula>
    </cfRule>
  </conditionalFormatting>
  <conditionalFormatting sqref="AQ558">
    <cfRule type="expression" dxfId="1683" priority="1281">
      <formula>IF(RIGHT(TEXT(AQ558,"0.#"),1)=".",FALSE,TRUE)</formula>
    </cfRule>
    <cfRule type="expression" dxfId="1682" priority="1282">
      <formula>IF(RIGHT(TEXT(AQ558,"0.#"),1)=".",TRUE,FALSE)</formula>
    </cfRule>
  </conditionalFormatting>
  <conditionalFormatting sqref="AQ556">
    <cfRule type="expression" dxfId="1681" priority="1279">
      <formula>IF(RIGHT(TEXT(AQ556,"0.#"),1)=".",FALSE,TRUE)</formula>
    </cfRule>
    <cfRule type="expression" dxfId="1680" priority="1280">
      <formula>IF(RIGHT(TEXT(AQ556,"0.#"),1)=".",TRUE,FALSE)</formula>
    </cfRule>
  </conditionalFormatting>
  <conditionalFormatting sqref="AE561">
    <cfRule type="expression" dxfId="1679" priority="1277">
      <formula>IF(RIGHT(TEXT(AE561,"0.#"),1)=".",FALSE,TRUE)</formula>
    </cfRule>
    <cfRule type="expression" dxfId="1678" priority="1278">
      <formula>IF(RIGHT(TEXT(AE561,"0.#"),1)=".",TRUE,FALSE)</formula>
    </cfRule>
  </conditionalFormatting>
  <conditionalFormatting sqref="AE562">
    <cfRule type="expression" dxfId="1677" priority="1275">
      <formula>IF(RIGHT(TEXT(AE562,"0.#"),1)=".",FALSE,TRUE)</formula>
    </cfRule>
    <cfRule type="expression" dxfId="1676" priority="1276">
      <formula>IF(RIGHT(TEXT(AE562,"0.#"),1)=".",TRUE,FALSE)</formula>
    </cfRule>
  </conditionalFormatting>
  <conditionalFormatting sqref="AE563">
    <cfRule type="expression" dxfId="1675" priority="1273">
      <formula>IF(RIGHT(TEXT(AE563,"0.#"),1)=".",FALSE,TRUE)</formula>
    </cfRule>
    <cfRule type="expression" dxfId="1674" priority="1274">
      <formula>IF(RIGHT(TEXT(AE563,"0.#"),1)=".",TRUE,FALSE)</formula>
    </cfRule>
  </conditionalFormatting>
  <conditionalFormatting sqref="AL1110:AO1139">
    <cfRule type="expression" dxfId="1673" priority="2929">
      <formula>IF(AND(AL1110&gt;=0,RIGHT(TEXT(AL1110,"0.#"),1)&lt;&gt;"."),TRUE,FALSE)</formula>
    </cfRule>
    <cfRule type="expression" dxfId="1672" priority="2930">
      <formula>IF(AND(AL1110&gt;=0,RIGHT(TEXT(AL1110,"0.#"),1)="."),TRUE,FALSE)</formula>
    </cfRule>
    <cfRule type="expression" dxfId="1671" priority="2931">
      <formula>IF(AND(AL1110&lt;0,RIGHT(TEXT(AL1110,"0.#"),1)&lt;&gt;"."),TRUE,FALSE)</formula>
    </cfRule>
    <cfRule type="expression" dxfId="1670" priority="2932">
      <formula>IF(AND(AL1110&lt;0,RIGHT(TEXT(AL1110,"0.#"),1)="."),TRUE,FALSE)</formula>
    </cfRule>
  </conditionalFormatting>
  <conditionalFormatting sqref="Y1110:Y1139">
    <cfRule type="expression" dxfId="1669" priority="2927">
      <formula>IF(RIGHT(TEXT(Y1110,"0.#"),1)=".",FALSE,TRUE)</formula>
    </cfRule>
    <cfRule type="expression" dxfId="1668" priority="2928">
      <formula>IF(RIGHT(TEXT(Y1110,"0.#"),1)=".",TRUE,FALSE)</formula>
    </cfRule>
  </conditionalFormatting>
  <conditionalFormatting sqref="AQ553">
    <cfRule type="expression" dxfId="1667" priority="1311">
      <formula>IF(RIGHT(TEXT(AQ553,"0.#"),1)=".",FALSE,TRUE)</formula>
    </cfRule>
    <cfRule type="expression" dxfId="1666" priority="1312">
      <formula>IF(RIGHT(TEXT(AQ553,"0.#"),1)=".",TRUE,FALSE)</formula>
    </cfRule>
  </conditionalFormatting>
  <conditionalFormatting sqref="AU552">
    <cfRule type="expression" dxfId="1665" priority="1323">
      <formula>IF(RIGHT(TEXT(AU552,"0.#"),1)=".",FALSE,TRUE)</formula>
    </cfRule>
    <cfRule type="expression" dxfId="1664" priority="1324">
      <formula>IF(RIGHT(TEXT(AU552,"0.#"),1)=".",TRUE,FALSE)</formula>
    </cfRule>
  </conditionalFormatting>
  <conditionalFormatting sqref="AE552">
    <cfRule type="expression" dxfId="1663" priority="1335">
      <formula>IF(RIGHT(TEXT(AE552,"0.#"),1)=".",FALSE,TRUE)</formula>
    </cfRule>
    <cfRule type="expression" dxfId="1662" priority="1336">
      <formula>IF(RIGHT(TEXT(AE552,"0.#"),1)=".",TRUE,FALSE)</formula>
    </cfRule>
  </conditionalFormatting>
  <conditionalFormatting sqref="AQ548">
    <cfRule type="expression" dxfId="1661" priority="1341">
      <formula>IF(RIGHT(TEXT(AQ548,"0.#"),1)=".",FALSE,TRUE)</formula>
    </cfRule>
    <cfRule type="expression" dxfId="1660" priority="1342">
      <formula>IF(RIGHT(TEXT(AQ548,"0.#"),1)=".",TRUE,FALSE)</formula>
    </cfRule>
  </conditionalFormatting>
  <conditionalFormatting sqref="AL845:AO846">
    <cfRule type="expression" dxfId="1659" priority="2881">
      <formula>IF(AND(AL845&gt;=0,RIGHT(TEXT(AL845,"0.#"),1)&lt;&gt;"."),TRUE,FALSE)</formula>
    </cfRule>
    <cfRule type="expression" dxfId="1658" priority="2882">
      <formula>IF(AND(AL845&gt;=0,RIGHT(TEXT(AL845,"0.#"),1)="."),TRUE,FALSE)</formula>
    </cfRule>
    <cfRule type="expression" dxfId="1657" priority="2883">
      <formula>IF(AND(AL845&lt;0,RIGHT(TEXT(AL845,"0.#"),1)&lt;&gt;"."),TRUE,FALSE)</formula>
    </cfRule>
    <cfRule type="expression" dxfId="1656" priority="2884">
      <formula>IF(AND(AL845&lt;0,RIGHT(TEXT(AL845,"0.#"),1)="."),TRUE,FALSE)</formula>
    </cfRule>
  </conditionalFormatting>
  <conditionalFormatting sqref="Y845:Y846">
    <cfRule type="expression" dxfId="1655" priority="2879">
      <formula>IF(RIGHT(TEXT(Y845,"0.#"),1)=".",FALSE,TRUE)</formula>
    </cfRule>
    <cfRule type="expression" dxfId="1654" priority="2880">
      <formula>IF(RIGHT(TEXT(Y845,"0.#"),1)=".",TRUE,FALSE)</formula>
    </cfRule>
  </conditionalFormatting>
  <conditionalFormatting sqref="AE492">
    <cfRule type="expression" dxfId="1653" priority="1667">
      <formula>IF(RIGHT(TEXT(AE492,"0.#"),1)=".",FALSE,TRUE)</formula>
    </cfRule>
    <cfRule type="expression" dxfId="1652" priority="1668">
      <formula>IF(RIGHT(TEXT(AE492,"0.#"),1)=".",TRUE,FALSE)</formula>
    </cfRule>
  </conditionalFormatting>
  <conditionalFormatting sqref="AE493">
    <cfRule type="expression" dxfId="1651" priority="1665">
      <formula>IF(RIGHT(TEXT(AE493,"0.#"),1)=".",FALSE,TRUE)</formula>
    </cfRule>
    <cfRule type="expression" dxfId="1650" priority="1666">
      <formula>IF(RIGHT(TEXT(AE493,"0.#"),1)=".",TRUE,FALSE)</formula>
    </cfRule>
  </conditionalFormatting>
  <conditionalFormatting sqref="AE494">
    <cfRule type="expression" dxfId="1649" priority="1663">
      <formula>IF(RIGHT(TEXT(AE494,"0.#"),1)=".",FALSE,TRUE)</formula>
    </cfRule>
    <cfRule type="expression" dxfId="1648" priority="1664">
      <formula>IF(RIGHT(TEXT(AE494,"0.#"),1)=".",TRUE,FALSE)</formula>
    </cfRule>
  </conditionalFormatting>
  <conditionalFormatting sqref="AQ493">
    <cfRule type="expression" dxfId="1647" priority="1643">
      <formula>IF(RIGHT(TEXT(AQ493,"0.#"),1)=".",FALSE,TRUE)</formula>
    </cfRule>
    <cfRule type="expression" dxfId="1646" priority="1644">
      <formula>IF(RIGHT(TEXT(AQ493,"0.#"),1)=".",TRUE,FALSE)</formula>
    </cfRule>
  </conditionalFormatting>
  <conditionalFormatting sqref="AQ494">
    <cfRule type="expression" dxfId="1645" priority="1641">
      <formula>IF(RIGHT(TEXT(AQ494,"0.#"),1)=".",FALSE,TRUE)</formula>
    </cfRule>
    <cfRule type="expression" dxfId="1644" priority="1642">
      <formula>IF(RIGHT(TEXT(AQ494,"0.#"),1)=".",TRUE,FALSE)</formula>
    </cfRule>
  </conditionalFormatting>
  <conditionalFormatting sqref="AQ492">
    <cfRule type="expression" dxfId="1643" priority="1639">
      <formula>IF(RIGHT(TEXT(AQ492,"0.#"),1)=".",FALSE,TRUE)</formula>
    </cfRule>
    <cfRule type="expression" dxfId="1642" priority="1640">
      <formula>IF(RIGHT(TEXT(AQ492,"0.#"),1)=".",TRUE,FALSE)</formula>
    </cfRule>
  </conditionalFormatting>
  <conditionalFormatting sqref="AU494">
    <cfRule type="expression" dxfId="1641" priority="1651">
      <formula>IF(RIGHT(TEXT(AU494,"0.#"),1)=".",FALSE,TRUE)</formula>
    </cfRule>
    <cfRule type="expression" dxfId="1640" priority="1652">
      <formula>IF(RIGHT(TEXT(AU494,"0.#"),1)=".",TRUE,FALSE)</formula>
    </cfRule>
  </conditionalFormatting>
  <conditionalFormatting sqref="AU492">
    <cfRule type="expression" dxfId="1639" priority="1655">
      <formula>IF(RIGHT(TEXT(AU492,"0.#"),1)=".",FALSE,TRUE)</formula>
    </cfRule>
    <cfRule type="expression" dxfId="1638" priority="1656">
      <formula>IF(RIGHT(TEXT(AU492,"0.#"),1)=".",TRUE,FALSE)</formula>
    </cfRule>
  </conditionalFormatting>
  <conditionalFormatting sqref="AU493">
    <cfRule type="expression" dxfId="1637" priority="1653">
      <formula>IF(RIGHT(TEXT(AU493,"0.#"),1)=".",FALSE,TRUE)</formula>
    </cfRule>
    <cfRule type="expression" dxfId="1636" priority="1654">
      <formula>IF(RIGHT(TEXT(AU493,"0.#"),1)=".",TRUE,FALSE)</formula>
    </cfRule>
  </conditionalFormatting>
  <conditionalFormatting sqref="AU583">
    <cfRule type="expression" dxfId="1635" priority="1171">
      <formula>IF(RIGHT(TEXT(AU583,"0.#"),1)=".",FALSE,TRUE)</formula>
    </cfRule>
    <cfRule type="expression" dxfId="1634" priority="1172">
      <formula>IF(RIGHT(TEXT(AU583,"0.#"),1)=".",TRUE,FALSE)</formula>
    </cfRule>
  </conditionalFormatting>
  <conditionalFormatting sqref="AU582">
    <cfRule type="expression" dxfId="1633" priority="1173">
      <formula>IF(RIGHT(TEXT(AU582,"0.#"),1)=".",FALSE,TRUE)</formula>
    </cfRule>
    <cfRule type="expression" dxfId="1632" priority="1174">
      <formula>IF(RIGHT(TEXT(AU582,"0.#"),1)=".",TRUE,FALSE)</formula>
    </cfRule>
  </conditionalFormatting>
  <conditionalFormatting sqref="AE499">
    <cfRule type="expression" dxfId="1631" priority="1633">
      <formula>IF(RIGHT(TEXT(AE499,"0.#"),1)=".",FALSE,TRUE)</formula>
    </cfRule>
    <cfRule type="expression" dxfId="1630" priority="1634">
      <formula>IF(RIGHT(TEXT(AE499,"0.#"),1)=".",TRUE,FALSE)</formula>
    </cfRule>
  </conditionalFormatting>
  <conditionalFormatting sqref="AE497">
    <cfRule type="expression" dxfId="1629" priority="1637">
      <formula>IF(RIGHT(TEXT(AE497,"0.#"),1)=".",FALSE,TRUE)</formula>
    </cfRule>
    <cfRule type="expression" dxfId="1628" priority="1638">
      <formula>IF(RIGHT(TEXT(AE497,"0.#"),1)=".",TRUE,FALSE)</formula>
    </cfRule>
  </conditionalFormatting>
  <conditionalFormatting sqref="AE498">
    <cfRule type="expression" dxfId="1627" priority="1635">
      <formula>IF(RIGHT(TEXT(AE498,"0.#"),1)=".",FALSE,TRUE)</formula>
    </cfRule>
    <cfRule type="expression" dxfId="1626" priority="1636">
      <formula>IF(RIGHT(TEXT(AE498,"0.#"),1)=".",TRUE,FALSE)</formula>
    </cfRule>
  </conditionalFormatting>
  <conditionalFormatting sqref="AU499">
    <cfRule type="expression" dxfId="1625" priority="1621">
      <formula>IF(RIGHT(TEXT(AU499,"0.#"),1)=".",FALSE,TRUE)</formula>
    </cfRule>
    <cfRule type="expression" dxfId="1624" priority="1622">
      <formula>IF(RIGHT(TEXT(AU499,"0.#"),1)=".",TRUE,FALSE)</formula>
    </cfRule>
  </conditionalFormatting>
  <conditionalFormatting sqref="AU497">
    <cfRule type="expression" dxfId="1623" priority="1625">
      <formula>IF(RIGHT(TEXT(AU497,"0.#"),1)=".",FALSE,TRUE)</formula>
    </cfRule>
    <cfRule type="expression" dxfId="1622" priority="1626">
      <formula>IF(RIGHT(TEXT(AU497,"0.#"),1)=".",TRUE,FALSE)</formula>
    </cfRule>
  </conditionalFormatting>
  <conditionalFormatting sqref="AU498">
    <cfRule type="expression" dxfId="1621" priority="1623">
      <formula>IF(RIGHT(TEXT(AU498,"0.#"),1)=".",FALSE,TRUE)</formula>
    </cfRule>
    <cfRule type="expression" dxfId="1620" priority="1624">
      <formula>IF(RIGHT(TEXT(AU498,"0.#"),1)=".",TRUE,FALSE)</formula>
    </cfRule>
  </conditionalFormatting>
  <conditionalFormatting sqref="AQ497">
    <cfRule type="expression" dxfId="1619" priority="1609">
      <formula>IF(RIGHT(TEXT(AQ497,"0.#"),1)=".",FALSE,TRUE)</formula>
    </cfRule>
    <cfRule type="expression" dxfId="1618" priority="1610">
      <formula>IF(RIGHT(TEXT(AQ497,"0.#"),1)=".",TRUE,FALSE)</formula>
    </cfRule>
  </conditionalFormatting>
  <conditionalFormatting sqref="AQ498">
    <cfRule type="expression" dxfId="1617" priority="1613">
      <formula>IF(RIGHT(TEXT(AQ498,"0.#"),1)=".",FALSE,TRUE)</formula>
    </cfRule>
    <cfRule type="expression" dxfId="1616" priority="1614">
      <formula>IF(RIGHT(TEXT(AQ498,"0.#"),1)=".",TRUE,FALSE)</formula>
    </cfRule>
  </conditionalFormatting>
  <conditionalFormatting sqref="AQ499">
    <cfRule type="expression" dxfId="1615" priority="1611">
      <formula>IF(RIGHT(TEXT(AQ499,"0.#"),1)=".",FALSE,TRUE)</formula>
    </cfRule>
    <cfRule type="expression" dxfId="1614" priority="1612">
      <formula>IF(RIGHT(TEXT(AQ499,"0.#"),1)=".",TRUE,FALSE)</formula>
    </cfRule>
  </conditionalFormatting>
  <conditionalFormatting sqref="AE504">
    <cfRule type="expression" dxfId="1613" priority="1603">
      <formula>IF(RIGHT(TEXT(AE504,"0.#"),1)=".",FALSE,TRUE)</formula>
    </cfRule>
    <cfRule type="expression" dxfId="1612" priority="1604">
      <formula>IF(RIGHT(TEXT(AE504,"0.#"),1)=".",TRUE,FALSE)</formula>
    </cfRule>
  </conditionalFormatting>
  <conditionalFormatting sqref="AE502">
    <cfRule type="expression" dxfId="1611" priority="1607">
      <formula>IF(RIGHT(TEXT(AE502,"0.#"),1)=".",FALSE,TRUE)</formula>
    </cfRule>
    <cfRule type="expression" dxfId="1610" priority="1608">
      <formula>IF(RIGHT(TEXT(AE502,"0.#"),1)=".",TRUE,FALSE)</formula>
    </cfRule>
  </conditionalFormatting>
  <conditionalFormatting sqref="AE503">
    <cfRule type="expression" dxfId="1609" priority="1605">
      <formula>IF(RIGHT(TEXT(AE503,"0.#"),1)=".",FALSE,TRUE)</formula>
    </cfRule>
    <cfRule type="expression" dxfId="1608" priority="1606">
      <formula>IF(RIGHT(TEXT(AE503,"0.#"),1)=".",TRUE,FALSE)</formula>
    </cfRule>
  </conditionalFormatting>
  <conditionalFormatting sqref="AU504">
    <cfRule type="expression" dxfId="1607" priority="1591">
      <formula>IF(RIGHT(TEXT(AU504,"0.#"),1)=".",FALSE,TRUE)</formula>
    </cfRule>
    <cfRule type="expression" dxfId="1606" priority="1592">
      <formula>IF(RIGHT(TEXT(AU504,"0.#"),1)=".",TRUE,FALSE)</formula>
    </cfRule>
  </conditionalFormatting>
  <conditionalFormatting sqref="AU502">
    <cfRule type="expression" dxfId="1605" priority="1595">
      <formula>IF(RIGHT(TEXT(AU502,"0.#"),1)=".",FALSE,TRUE)</formula>
    </cfRule>
    <cfRule type="expression" dxfId="1604" priority="1596">
      <formula>IF(RIGHT(TEXT(AU502,"0.#"),1)=".",TRUE,FALSE)</formula>
    </cfRule>
  </conditionalFormatting>
  <conditionalFormatting sqref="AU503">
    <cfRule type="expression" dxfId="1603" priority="1593">
      <formula>IF(RIGHT(TEXT(AU503,"0.#"),1)=".",FALSE,TRUE)</formula>
    </cfRule>
    <cfRule type="expression" dxfId="1602" priority="1594">
      <formula>IF(RIGHT(TEXT(AU503,"0.#"),1)=".",TRUE,FALSE)</formula>
    </cfRule>
  </conditionalFormatting>
  <conditionalFormatting sqref="AQ502">
    <cfRule type="expression" dxfId="1601" priority="1579">
      <formula>IF(RIGHT(TEXT(AQ502,"0.#"),1)=".",FALSE,TRUE)</formula>
    </cfRule>
    <cfRule type="expression" dxfId="1600" priority="1580">
      <formula>IF(RIGHT(TEXT(AQ502,"0.#"),1)=".",TRUE,FALSE)</formula>
    </cfRule>
  </conditionalFormatting>
  <conditionalFormatting sqref="AQ503">
    <cfRule type="expression" dxfId="1599" priority="1583">
      <formula>IF(RIGHT(TEXT(AQ503,"0.#"),1)=".",FALSE,TRUE)</formula>
    </cfRule>
    <cfRule type="expression" dxfId="1598" priority="1584">
      <formula>IF(RIGHT(TEXT(AQ503,"0.#"),1)=".",TRUE,FALSE)</formula>
    </cfRule>
  </conditionalFormatting>
  <conditionalFormatting sqref="AQ504">
    <cfRule type="expression" dxfId="1597" priority="1581">
      <formula>IF(RIGHT(TEXT(AQ504,"0.#"),1)=".",FALSE,TRUE)</formula>
    </cfRule>
    <cfRule type="expression" dxfId="1596" priority="1582">
      <formula>IF(RIGHT(TEXT(AQ504,"0.#"),1)=".",TRUE,FALSE)</formula>
    </cfRule>
  </conditionalFormatting>
  <conditionalFormatting sqref="AE509">
    <cfRule type="expression" dxfId="1595" priority="1573">
      <formula>IF(RIGHT(TEXT(AE509,"0.#"),1)=".",FALSE,TRUE)</formula>
    </cfRule>
    <cfRule type="expression" dxfId="1594" priority="1574">
      <formula>IF(RIGHT(TEXT(AE509,"0.#"),1)=".",TRUE,FALSE)</formula>
    </cfRule>
  </conditionalFormatting>
  <conditionalFormatting sqref="AE507">
    <cfRule type="expression" dxfId="1593" priority="1577">
      <formula>IF(RIGHT(TEXT(AE507,"0.#"),1)=".",FALSE,TRUE)</formula>
    </cfRule>
    <cfRule type="expression" dxfId="1592" priority="1578">
      <formula>IF(RIGHT(TEXT(AE507,"0.#"),1)=".",TRUE,FALSE)</formula>
    </cfRule>
  </conditionalFormatting>
  <conditionalFormatting sqref="AE508">
    <cfRule type="expression" dxfId="1591" priority="1575">
      <formula>IF(RIGHT(TEXT(AE508,"0.#"),1)=".",FALSE,TRUE)</formula>
    </cfRule>
    <cfRule type="expression" dxfId="1590" priority="1576">
      <formula>IF(RIGHT(TEXT(AE508,"0.#"),1)=".",TRUE,FALSE)</formula>
    </cfRule>
  </conditionalFormatting>
  <conditionalFormatting sqref="AU509">
    <cfRule type="expression" dxfId="1589" priority="1561">
      <formula>IF(RIGHT(TEXT(AU509,"0.#"),1)=".",FALSE,TRUE)</formula>
    </cfRule>
    <cfRule type="expression" dxfId="1588" priority="1562">
      <formula>IF(RIGHT(TEXT(AU509,"0.#"),1)=".",TRUE,FALSE)</formula>
    </cfRule>
  </conditionalFormatting>
  <conditionalFormatting sqref="AU507">
    <cfRule type="expression" dxfId="1587" priority="1565">
      <formula>IF(RIGHT(TEXT(AU507,"0.#"),1)=".",FALSE,TRUE)</formula>
    </cfRule>
    <cfRule type="expression" dxfId="1586" priority="1566">
      <formula>IF(RIGHT(TEXT(AU507,"0.#"),1)=".",TRUE,FALSE)</formula>
    </cfRule>
  </conditionalFormatting>
  <conditionalFormatting sqref="AU508">
    <cfRule type="expression" dxfId="1585" priority="1563">
      <formula>IF(RIGHT(TEXT(AU508,"0.#"),1)=".",FALSE,TRUE)</formula>
    </cfRule>
    <cfRule type="expression" dxfId="1584" priority="1564">
      <formula>IF(RIGHT(TEXT(AU508,"0.#"),1)=".",TRUE,FALSE)</formula>
    </cfRule>
  </conditionalFormatting>
  <conditionalFormatting sqref="AQ507">
    <cfRule type="expression" dxfId="1583" priority="1549">
      <formula>IF(RIGHT(TEXT(AQ507,"0.#"),1)=".",FALSE,TRUE)</formula>
    </cfRule>
    <cfRule type="expression" dxfId="1582" priority="1550">
      <formula>IF(RIGHT(TEXT(AQ507,"0.#"),1)=".",TRUE,FALSE)</formula>
    </cfRule>
  </conditionalFormatting>
  <conditionalFormatting sqref="AQ508">
    <cfRule type="expression" dxfId="1581" priority="1553">
      <formula>IF(RIGHT(TEXT(AQ508,"0.#"),1)=".",FALSE,TRUE)</formula>
    </cfRule>
    <cfRule type="expression" dxfId="1580" priority="1554">
      <formula>IF(RIGHT(TEXT(AQ508,"0.#"),1)=".",TRUE,FALSE)</formula>
    </cfRule>
  </conditionalFormatting>
  <conditionalFormatting sqref="AQ509">
    <cfRule type="expression" dxfId="1579" priority="1551">
      <formula>IF(RIGHT(TEXT(AQ509,"0.#"),1)=".",FALSE,TRUE)</formula>
    </cfRule>
    <cfRule type="expression" dxfId="1578" priority="1552">
      <formula>IF(RIGHT(TEXT(AQ509,"0.#"),1)=".",TRUE,FALSE)</formula>
    </cfRule>
  </conditionalFormatting>
  <conditionalFormatting sqref="AE465">
    <cfRule type="expression" dxfId="1577" priority="1843">
      <formula>IF(RIGHT(TEXT(AE465,"0.#"),1)=".",FALSE,TRUE)</formula>
    </cfRule>
    <cfRule type="expression" dxfId="1576" priority="1844">
      <formula>IF(RIGHT(TEXT(AE465,"0.#"),1)=".",TRUE,FALSE)</formula>
    </cfRule>
  </conditionalFormatting>
  <conditionalFormatting sqref="AE463">
    <cfRule type="expression" dxfId="1575" priority="1847">
      <formula>IF(RIGHT(TEXT(AE463,"0.#"),1)=".",FALSE,TRUE)</formula>
    </cfRule>
    <cfRule type="expression" dxfId="1574" priority="1848">
      <formula>IF(RIGHT(TEXT(AE463,"0.#"),1)=".",TRUE,FALSE)</formula>
    </cfRule>
  </conditionalFormatting>
  <conditionalFormatting sqref="AE464">
    <cfRule type="expression" dxfId="1573" priority="1845">
      <formula>IF(RIGHT(TEXT(AE464,"0.#"),1)=".",FALSE,TRUE)</formula>
    </cfRule>
    <cfRule type="expression" dxfId="1572" priority="1846">
      <formula>IF(RIGHT(TEXT(AE464,"0.#"),1)=".",TRUE,FALSE)</formula>
    </cfRule>
  </conditionalFormatting>
  <conditionalFormatting sqref="AM465">
    <cfRule type="expression" dxfId="1571" priority="1837">
      <formula>IF(RIGHT(TEXT(AM465,"0.#"),1)=".",FALSE,TRUE)</formula>
    </cfRule>
    <cfRule type="expression" dxfId="1570" priority="1838">
      <formula>IF(RIGHT(TEXT(AM465,"0.#"),1)=".",TRUE,FALSE)</formula>
    </cfRule>
  </conditionalFormatting>
  <conditionalFormatting sqref="AM463">
    <cfRule type="expression" dxfId="1569" priority="1841">
      <formula>IF(RIGHT(TEXT(AM463,"0.#"),1)=".",FALSE,TRUE)</formula>
    </cfRule>
    <cfRule type="expression" dxfId="1568" priority="1842">
      <formula>IF(RIGHT(TEXT(AM463,"0.#"),1)=".",TRUE,FALSE)</formula>
    </cfRule>
  </conditionalFormatting>
  <conditionalFormatting sqref="AM464">
    <cfRule type="expression" dxfId="1567" priority="1839">
      <formula>IF(RIGHT(TEXT(AM464,"0.#"),1)=".",FALSE,TRUE)</formula>
    </cfRule>
    <cfRule type="expression" dxfId="1566" priority="1840">
      <formula>IF(RIGHT(TEXT(AM464,"0.#"),1)=".",TRUE,FALSE)</formula>
    </cfRule>
  </conditionalFormatting>
  <conditionalFormatting sqref="AU465">
    <cfRule type="expression" dxfId="1565" priority="1831">
      <formula>IF(RIGHT(TEXT(AU465,"0.#"),1)=".",FALSE,TRUE)</formula>
    </cfRule>
    <cfRule type="expression" dxfId="1564" priority="1832">
      <formula>IF(RIGHT(TEXT(AU465,"0.#"),1)=".",TRUE,FALSE)</formula>
    </cfRule>
  </conditionalFormatting>
  <conditionalFormatting sqref="AU463">
    <cfRule type="expression" dxfId="1563" priority="1835">
      <formula>IF(RIGHT(TEXT(AU463,"0.#"),1)=".",FALSE,TRUE)</formula>
    </cfRule>
    <cfRule type="expression" dxfId="1562" priority="1836">
      <formula>IF(RIGHT(TEXT(AU463,"0.#"),1)=".",TRUE,FALSE)</formula>
    </cfRule>
  </conditionalFormatting>
  <conditionalFormatting sqref="AU464">
    <cfRule type="expression" dxfId="1561" priority="1833">
      <formula>IF(RIGHT(TEXT(AU464,"0.#"),1)=".",FALSE,TRUE)</formula>
    </cfRule>
    <cfRule type="expression" dxfId="1560" priority="1834">
      <formula>IF(RIGHT(TEXT(AU464,"0.#"),1)=".",TRUE,FALSE)</formula>
    </cfRule>
  </conditionalFormatting>
  <conditionalFormatting sqref="AI465">
    <cfRule type="expression" dxfId="1559" priority="1825">
      <formula>IF(RIGHT(TEXT(AI465,"0.#"),1)=".",FALSE,TRUE)</formula>
    </cfRule>
    <cfRule type="expression" dxfId="1558" priority="1826">
      <formula>IF(RIGHT(TEXT(AI465,"0.#"),1)=".",TRUE,FALSE)</formula>
    </cfRule>
  </conditionalFormatting>
  <conditionalFormatting sqref="AI463">
    <cfRule type="expression" dxfId="1557" priority="1829">
      <formula>IF(RIGHT(TEXT(AI463,"0.#"),1)=".",FALSE,TRUE)</formula>
    </cfRule>
    <cfRule type="expression" dxfId="1556" priority="1830">
      <formula>IF(RIGHT(TEXT(AI463,"0.#"),1)=".",TRUE,FALSE)</formula>
    </cfRule>
  </conditionalFormatting>
  <conditionalFormatting sqref="AI464">
    <cfRule type="expression" dxfId="1555" priority="1827">
      <formula>IF(RIGHT(TEXT(AI464,"0.#"),1)=".",FALSE,TRUE)</formula>
    </cfRule>
    <cfRule type="expression" dxfId="1554" priority="1828">
      <formula>IF(RIGHT(TEXT(AI464,"0.#"),1)=".",TRUE,FALSE)</formula>
    </cfRule>
  </conditionalFormatting>
  <conditionalFormatting sqref="AQ463">
    <cfRule type="expression" dxfId="1553" priority="1819">
      <formula>IF(RIGHT(TEXT(AQ463,"0.#"),1)=".",FALSE,TRUE)</formula>
    </cfRule>
    <cfRule type="expression" dxfId="1552" priority="1820">
      <formula>IF(RIGHT(TEXT(AQ463,"0.#"),1)=".",TRUE,FALSE)</formula>
    </cfRule>
  </conditionalFormatting>
  <conditionalFormatting sqref="AQ464">
    <cfRule type="expression" dxfId="1551" priority="1823">
      <formula>IF(RIGHT(TEXT(AQ464,"0.#"),1)=".",FALSE,TRUE)</formula>
    </cfRule>
    <cfRule type="expression" dxfId="1550" priority="1824">
      <formula>IF(RIGHT(TEXT(AQ464,"0.#"),1)=".",TRUE,FALSE)</formula>
    </cfRule>
  </conditionalFormatting>
  <conditionalFormatting sqref="AQ465">
    <cfRule type="expression" dxfId="1549" priority="1821">
      <formula>IF(RIGHT(TEXT(AQ465,"0.#"),1)=".",FALSE,TRUE)</formula>
    </cfRule>
    <cfRule type="expression" dxfId="1548" priority="1822">
      <formula>IF(RIGHT(TEXT(AQ465,"0.#"),1)=".",TRUE,FALSE)</formula>
    </cfRule>
  </conditionalFormatting>
  <conditionalFormatting sqref="AE470">
    <cfRule type="expression" dxfId="1547" priority="1813">
      <formula>IF(RIGHT(TEXT(AE470,"0.#"),1)=".",FALSE,TRUE)</formula>
    </cfRule>
    <cfRule type="expression" dxfId="1546" priority="1814">
      <formula>IF(RIGHT(TEXT(AE470,"0.#"),1)=".",TRUE,FALSE)</formula>
    </cfRule>
  </conditionalFormatting>
  <conditionalFormatting sqref="AE468">
    <cfRule type="expression" dxfId="1545" priority="1817">
      <formula>IF(RIGHT(TEXT(AE468,"0.#"),1)=".",FALSE,TRUE)</formula>
    </cfRule>
    <cfRule type="expression" dxfId="1544" priority="1818">
      <formula>IF(RIGHT(TEXT(AE468,"0.#"),1)=".",TRUE,FALSE)</formula>
    </cfRule>
  </conditionalFormatting>
  <conditionalFormatting sqref="AE469">
    <cfRule type="expression" dxfId="1543" priority="1815">
      <formula>IF(RIGHT(TEXT(AE469,"0.#"),1)=".",FALSE,TRUE)</formula>
    </cfRule>
    <cfRule type="expression" dxfId="1542" priority="1816">
      <formula>IF(RIGHT(TEXT(AE469,"0.#"),1)=".",TRUE,FALSE)</formula>
    </cfRule>
  </conditionalFormatting>
  <conditionalFormatting sqref="AM470">
    <cfRule type="expression" dxfId="1541" priority="1807">
      <formula>IF(RIGHT(TEXT(AM470,"0.#"),1)=".",FALSE,TRUE)</formula>
    </cfRule>
    <cfRule type="expression" dxfId="1540" priority="1808">
      <formula>IF(RIGHT(TEXT(AM470,"0.#"),1)=".",TRUE,FALSE)</formula>
    </cfRule>
  </conditionalFormatting>
  <conditionalFormatting sqref="AM468">
    <cfRule type="expression" dxfId="1539" priority="1811">
      <formula>IF(RIGHT(TEXT(AM468,"0.#"),1)=".",FALSE,TRUE)</formula>
    </cfRule>
    <cfRule type="expression" dxfId="1538" priority="1812">
      <formula>IF(RIGHT(TEXT(AM468,"0.#"),1)=".",TRUE,FALSE)</formula>
    </cfRule>
  </conditionalFormatting>
  <conditionalFormatting sqref="AM469">
    <cfRule type="expression" dxfId="1537" priority="1809">
      <formula>IF(RIGHT(TEXT(AM469,"0.#"),1)=".",FALSE,TRUE)</formula>
    </cfRule>
    <cfRule type="expression" dxfId="1536" priority="1810">
      <formula>IF(RIGHT(TEXT(AM469,"0.#"),1)=".",TRUE,FALSE)</formula>
    </cfRule>
  </conditionalFormatting>
  <conditionalFormatting sqref="AU470">
    <cfRule type="expression" dxfId="1535" priority="1801">
      <formula>IF(RIGHT(TEXT(AU470,"0.#"),1)=".",FALSE,TRUE)</formula>
    </cfRule>
    <cfRule type="expression" dxfId="1534" priority="1802">
      <formula>IF(RIGHT(TEXT(AU470,"0.#"),1)=".",TRUE,FALSE)</formula>
    </cfRule>
  </conditionalFormatting>
  <conditionalFormatting sqref="AU468">
    <cfRule type="expression" dxfId="1533" priority="1805">
      <formula>IF(RIGHT(TEXT(AU468,"0.#"),1)=".",FALSE,TRUE)</formula>
    </cfRule>
    <cfRule type="expression" dxfId="1532" priority="1806">
      <formula>IF(RIGHT(TEXT(AU468,"0.#"),1)=".",TRUE,FALSE)</formula>
    </cfRule>
  </conditionalFormatting>
  <conditionalFormatting sqref="AU469">
    <cfRule type="expression" dxfId="1531" priority="1803">
      <formula>IF(RIGHT(TEXT(AU469,"0.#"),1)=".",FALSE,TRUE)</formula>
    </cfRule>
    <cfRule type="expression" dxfId="1530" priority="1804">
      <formula>IF(RIGHT(TEXT(AU469,"0.#"),1)=".",TRUE,FALSE)</formula>
    </cfRule>
  </conditionalFormatting>
  <conditionalFormatting sqref="AI470">
    <cfRule type="expression" dxfId="1529" priority="1795">
      <formula>IF(RIGHT(TEXT(AI470,"0.#"),1)=".",FALSE,TRUE)</formula>
    </cfRule>
    <cfRule type="expression" dxfId="1528" priority="1796">
      <formula>IF(RIGHT(TEXT(AI470,"0.#"),1)=".",TRUE,FALSE)</formula>
    </cfRule>
  </conditionalFormatting>
  <conditionalFormatting sqref="AI468">
    <cfRule type="expression" dxfId="1527" priority="1799">
      <formula>IF(RIGHT(TEXT(AI468,"0.#"),1)=".",FALSE,TRUE)</formula>
    </cfRule>
    <cfRule type="expression" dxfId="1526" priority="1800">
      <formula>IF(RIGHT(TEXT(AI468,"0.#"),1)=".",TRUE,FALSE)</formula>
    </cfRule>
  </conditionalFormatting>
  <conditionalFormatting sqref="AI469">
    <cfRule type="expression" dxfId="1525" priority="1797">
      <formula>IF(RIGHT(TEXT(AI469,"0.#"),1)=".",FALSE,TRUE)</formula>
    </cfRule>
    <cfRule type="expression" dxfId="1524" priority="1798">
      <formula>IF(RIGHT(TEXT(AI469,"0.#"),1)=".",TRUE,FALSE)</formula>
    </cfRule>
  </conditionalFormatting>
  <conditionalFormatting sqref="AQ468">
    <cfRule type="expression" dxfId="1523" priority="1789">
      <formula>IF(RIGHT(TEXT(AQ468,"0.#"),1)=".",FALSE,TRUE)</formula>
    </cfRule>
    <cfRule type="expression" dxfId="1522" priority="1790">
      <formula>IF(RIGHT(TEXT(AQ468,"0.#"),1)=".",TRUE,FALSE)</formula>
    </cfRule>
  </conditionalFormatting>
  <conditionalFormatting sqref="AQ469">
    <cfRule type="expression" dxfId="1521" priority="1793">
      <formula>IF(RIGHT(TEXT(AQ469,"0.#"),1)=".",FALSE,TRUE)</formula>
    </cfRule>
    <cfRule type="expression" dxfId="1520" priority="1794">
      <formula>IF(RIGHT(TEXT(AQ469,"0.#"),1)=".",TRUE,FALSE)</formula>
    </cfRule>
  </conditionalFormatting>
  <conditionalFormatting sqref="AQ470">
    <cfRule type="expression" dxfId="1519" priority="1791">
      <formula>IF(RIGHT(TEXT(AQ470,"0.#"),1)=".",FALSE,TRUE)</formula>
    </cfRule>
    <cfRule type="expression" dxfId="1518" priority="1792">
      <formula>IF(RIGHT(TEXT(AQ470,"0.#"),1)=".",TRUE,FALSE)</formula>
    </cfRule>
  </conditionalFormatting>
  <conditionalFormatting sqref="AE475">
    <cfRule type="expression" dxfId="1517" priority="1783">
      <formula>IF(RIGHT(TEXT(AE475,"0.#"),1)=".",FALSE,TRUE)</formula>
    </cfRule>
    <cfRule type="expression" dxfId="1516" priority="1784">
      <formula>IF(RIGHT(TEXT(AE475,"0.#"),1)=".",TRUE,FALSE)</formula>
    </cfRule>
  </conditionalFormatting>
  <conditionalFormatting sqref="AE473">
    <cfRule type="expression" dxfId="1515" priority="1787">
      <formula>IF(RIGHT(TEXT(AE473,"0.#"),1)=".",FALSE,TRUE)</formula>
    </cfRule>
    <cfRule type="expression" dxfId="1514" priority="1788">
      <formula>IF(RIGHT(TEXT(AE473,"0.#"),1)=".",TRUE,FALSE)</formula>
    </cfRule>
  </conditionalFormatting>
  <conditionalFormatting sqref="AE474">
    <cfRule type="expression" dxfId="1513" priority="1785">
      <formula>IF(RIGHT(TEXT(AE474,"0.#"),1)=".",FALSE,TRUE)</formula>
    </cfRule>
    <cfRule type="expression" dxfId="1512" priority="1786">
      <formula>IF(RIGHT(TEXT(AE474,"0.#"),1)=".",TRUE,FALSE)</formula>
    </cfRule>
  </conditionalFormatting>
  <conditionalFormatting sqref="AM475">
    <cfRule type="expression" dxfId="1511" priority="1777">
      <formula>IF(RIGHT(TEXT(AM475,"0.#"),1)=".",FALSE,TRUE)</formula>
    </cfRule>
    <cfRule type="expression" dxfId="1510" priority="1778">
      <formula>IF(RIGHT(TEXT(AM475,"0.#"),1)=".",TRUE,FALSE)</formula>
    </cfRule>
  </conditionalFormatting>
  <conditionalFormatting sqref="AM473">
    <cfRule type="expression" dxfId="1509" priority="1781">
      <formula>IF(RIGHT(TEXT(AM473,"0.#"),1)=".",FALSE,TRUE)</formula>
    </cfRule>
    <cfRule type="expression" dxfId="1508" priority="1782">
      <formula>IF(RIGHT(TEXT(AM473,"0.#"),1)=".",TRUE,FALSE)</formula>
    </cfRule>
  </conditionalFormatting>
  <conditionalFormatting sqref="AM474">
    <cfRule type="expression" dxfId="1507" priority="1779">
      <formula>IF(RIGHT(TEXT(AM474,"0.#"),1)=".",FALSE,TRUE)</formula>
    </cfRule>
    <cfRule type="expression" dxfId="1506" priority="1780">
      <formula>IF(RIGHT(TEXT(AM474,"0.#"),1)=".",TRUE,FALSE)</formula>
    </cfRule>
  </conditionalFormatting>
  <conditionalFormatting sqref="AU475">
    <cfRule type="expression" dxfId="1505" priority="1771">
      <formula>IF(RIGHT(TEXT(AU475,"0.#"),1)=".",FALSE,TRUE)</formula>
    </cfRule>
    <cfRule type="expression" dxfId="1504" priority="1772">
      <formula>IF(RIGHT(TEXT(AU475,"0.#"),1)=".",TRUE,FALSE)</formula>
    </cfRule>
  </conditionalFormatting>
  <conditionalFormatting sqref="AU473">
    <cfRule type="expression" dxfId="1503" priority="1775">
      <formula>IF(RIGHT(TEXT(AU473,"0.#"),1)=".",FALSE,TRUE)</formula>
    </cfRule>
    <cfRule type="expression" dxfId="1502" priority="1776">
      <formula>IF(RIGHT(TEXT(AU473,"0.#"),1)=".",TRUE,FALSE)</formula>
    </cfRule>
  </conditionalFormatting>
  <conditionalFormatting sqref="AU474">
    <cfRule type="expression" dxfId="1501" priority="1773">
      <formula>IF(RIGHT(TEXT(AU474,"0.#"),1)=".",FALSE,TRUE)</formula>
    </cfRule>
    <cfRule type="expression" dxfId="1500" priority="1774">
      <formula>IF(RIGHT(TEXT(AU474,"0.#"),1)=".",TRUE,FALSE)</formula>
    </cfRule>
  </conditionalFormatting>
  <conditionalFormatting sqref="AI475">
    <cfRule type="expression" dxfId="1499" priority="1765">
      <formula>IF(RIGHT(TEXT(AI475,"0.#"),1)=".",FALSE,TRUE)</formula>
    </cfRule>
    <cfRule type="expression" dxfId="1498" priority="1766">
      <formula>IF(RIGHT(TEXT(AI475,"0.#"),1)=".",TRUE,FALSE)</formula>
    </cfRule>
  </conditionalFormatting>
  <conditionalFormatting sqref="AI473">
    <cfRule type="expression" dxfId="1497" priority="1769">
      <formula>IF(RIGHT(TEXT(AI473,"0.#"),1)=".",FALSE,TRUE)</formula>
    </cfRule>
    <cfRule type="expression" dxfId="1496" priority="1770">
      <formula>IF(RIGHT(TEXT(AI473,"0.#"),1)=".",TRUE,FALSE)</formula>
    </cfRule>
  </conditionalFormatting>
  <conditionalFormatting sqref="AI474">
    <cfRule type="expression" dxfId="1495" priority="1767">
      <formula>IF(RIGHT(TEXT(AI474,"0.#"),1)=".",FALSE,TRUE)</formula>
    </cfRule>
    <cfRule type="expression" dxfId="1494" priority="1768">
      <formula>IF(RIGHT(TEXT(AI474,"0.#"),1)=".",TRUE,FALSE)</formula>
    </cfRule>
  </conditionalFormatting>
  <conditionalFormatting sqref="AQ473">
    <cfRule type="expression" dxfId="1493" priority="1759">
      <formula>IF(RIGHT(TEXT(AQ473,"0.#"),1)=".",FALSE,TRUE)</formula>
    </cfRule>
    <cfRule type="expression" dxfId="1492" priority="1760">
      <formula>IF(RIGHT(TEXT(AQ473,"0.#"),1)=".",TRUE,FALSE)</formula>
    </cfRule>
  </conditionalFormatting>
  <conditionalFormatting sqref="AQ474">
    <cfRule type="expression" dxfId="1491" priority="1763">
      <formula>IF(RIGHT(TEXT(AQ474,"0.#"),1)=".",FALSE,TRUE)</formula>
    </cfRule>
    <cfRule type="expression" dxfId="1490" priority="1764">
      <formula>IF(RIGHT(TEXT(AQ474,"0.#"),1)=".",TRUE,FALSE)</formula>
    </cfRule>
  </conditionalFormatting>
  <conditionalFormatting sqref="AQ475">
    <cfRule type="expression" dxfId="1489" priority="1761">
      <formula>IF(RIGHT(TEXT(AQ475,"0.#"),1)=".",FALSE,TRUE)</formula>
    </cfRule>
    <cfRule type="expression" dxfId="1488" priority="1762">
      <formula>IF(RIGHT(TEXT(AQ475,"0.#"),1)=".",TRUE,FALSE)</formula>
    </cfRule>
  </conditionalFormatting>
  <conditionalFormatting sqref="AE480">
    <cfRule type="expression" dxfId="1487" priority="1753">
      <formula>IF(RIGHT(TEXT(AE480,"0.#"),1)=".",FALSE,TRUE)</formula>
    </cfRule>
    <cfRule type="expression" dxfId="1486" priority="1754">
      <formula>IF(RIGHT(TEXT(AE480,"0.#"),1)=".",TRUE,FALSE)</formula>
    </cfRule>
  </conditionalFormatting>
  <conditionalFormatting sqref="AE478">
    <cfRule type="expression" dxfId="1485" priority="1757">
      <formula>IF(RIGHT(TEXT(AE478,"0.#"),1)=".",FALSE,TRUE)</formula>
    </cfRule>
    <cfRule type="expression" dxfId="1484" priority="1758">
      <formula>IF(RIGHT(TEXT(AE478,"0.#"),1)=".",TRUE,FALSE)</formula>
    </cfRule>
  </conditionalFormatting>
  <conditionalFormatting sqref="AE479">
    <cfRule type="expression" dxfId="1483" priority="1755">
      <formula>IF(RIGHT(TEXT(AE479,"0.#"),1)=".",FALSE,TRUE)</formula>
    </cfRule>
    <cfRule type="expression" dxfId="1482" priority="1756">
      <formula>IF(RIGHT(TEXT(AE479,"0.#"),1)=".",TRUE,FALSE)</formula>
    </cfRule>
  </conditionalFormatting>
  <conditionalFormatting sqref="AM480">
    <cfRule type="expression" dxfId="1481" priority="1747">
      <formula>IF(RIGHT(TEXT(AM480,"0.#"),1)=".",FALSE,TRUE)</formula>
    </cfRule>
    <cfRule type="expression" dxfId="1480" priority="1748">
      <formula>IF(RIGHT(TEXT(AM480,"0.#"),1)=".",TRUE,FALSE)</formula>
    </cfRule>
  </conditionalFormatting>
  <conditionalFormatting sqref="AM478">
    <cfRule type="expression" dxfId="1479" priority="1751">
      <formula>IF(RIGHT(TEXT(AM478,"0.#"),1)=".",FALSE,TRUE)</formula>
    </cfRule>
    <cfRule type="expression" dxfId="1478" priority="1752">
      <formula>IF(RIGHT(TEXT(AM478,"0.#"),1)=".",TRUE,FALSE)</formula>
    </cfRule>
  </conditionalFormatting>
  <conditionalFormatting sqref="AM479">
    <cfRule type="expression" dxfId="1477" priority="1749">
      <formula>IF(RIGHT(TEXT(AM479,"0.#"),1)=".",FALSE,TRUE)</formula>
    </cfRule>
    <cfRule type="expression" dxfId="1476" priority="1750">
      <formula>IF(RIGHT(TEXT(AM479,"0.#"),1)=".",TRUE,FALSE)</formula>
    </cfRule>
  </conditionalFormatting>
  <conditionalFormatting sqref="AU480">
    <cfRule type="expression" dxfId="1475" priority="1741">
      <formula>IF(RIGHT(TEXT(AU480,"0.#"),1)=".",FALSE,TRUE)</formula>
    </cfRule>
    <cfRule type="expression" dxfId="1474" priority="1742">
      <formula>IF(RIGHT(TEXT(AU480,"0.#"),1)=".",TRUE,FALSE)</formula>
    </cfRule>
  </conditionalFormatting>
  <conditionalFormatting sqref="AU478">
    <cfRule type="expression" dxfId="1473" priority="1745">
      <formula>IF(RIGHT(TEXT(AU478,"0.#"),1)=".",FALSE,TRUE)</formula>
    </cfRule>
    <cfRule type="expression" dxfId="1472" priority="1746">
      <formula>IF(RIGHT(TEXT(AU478,"0.#"),1)=".",TRUE,FALSE)</formula>
    </cfRule>
  </conditionalFormatting>
  <conditionalFormatting sqref="AU479">
    <cfRule type="expression" dxfId="1471" priority="1743">
      <formula>IF(RIGHT(TEXT(AU479,"0.#"),1)=".",FALSE,TRUE)</formula>
    </cfRule>
    <cfRule type="expression" dxfId="1470" priority="1744">
      <formula>IF(RIGHT(TEXT(AU479,"0.#"),1)=".",TRUE,FALSE)</formula>
    </cfRule>
  </conditionalFormatting>
  <conditionalFormatting sqref="AI480">
    <cfRule type="expression" dxfId="1469" priority="1735">
      <formula>IF(RIGHT(TEXT(AI480,"0.#"),1)=".",FALSE,TRUE)</formula>
    </cfRule>
    <cfRule type="expression" dxfId="1468" priority="1736">
      <formula>IF(RIGHT(TEXT(AI480,"0.#"),1)=".",TRUE,FALSE)</formula>
    </cfRule>
  </conditionalFormatting>
  <conditionalFormatting sqref="AI478">
    <cfRule type="expression" dxfId="1467" priority="1739">
      <formula>IF(RIGHT(TEXT(AI478,"0.#"),1)=".",FALSE,TRUE)</formula>
    </cfRule>
    <cfRule type="expression" dxfId="1466" priority="1740">
      <formula>IF(RIGHT(TEXT(AI478,"0.#"),1)=".",TRUE,FALSE)</formula>
    </cfRule>
  </conditionalFormatting>
  <conditionalFormatting sqref="AI479">
    <cfRule type="expression" dxfId="1465" priority="1737">
      <formula>IF(RIGHT(TEXT(AI479,"0.#"),1)=".",FALSE,TRUE)</formula>
    </cfRule>
    <cfRule type="expression" dxfId="1464" priority="1738">
      <formula>IF(RIGHT(TEXT(AI479,"0.#"),1)=".",TRUE,FALSE)</formula>
    </cfRule>
  </conditionalFormatting>
  <conditionalFormatting sqref="AQ478">
    <cfRule type="expression" dxfId="1463" priority="1729">
      <formula>IF(RIGHT(TEXT(AQ478,"0.#"),1)=".",FALSE,TRUE)</formula>
    </cfRule>
    <cfRule type="expression" dxfId="1462" priority="1730">
      <formula>IF(RIGHT(TEXT(AQ478,"0.#"),1)=".",TRUE,FALSE)</formula>
    </cfRule>
  </conditionalFormatting>
  <conditionalFormatting sqref="AQ479">
    <cfRule type="expression" dxfId="1461" priority="1733">
      <formula>IF(RIGHT(TEXT(AQ479,"0.#"),1)=".",FALSE,TRUE)</formula>
    </cfRule>
    <cfRule type="expression" dxfId="1460" priority="1734">
      <formula>IF(RIGHT(TEXT(AQ479,"0.#"),1)=".",TRUE,FALSE)</formula>
    </cfRule>
  </conditionalFormatting>
  <conditionalFormatting sqref="AQ480">
    <cfRule type="expression" dxfId="1459" priority="1731">
      <formula>IF(RIGHT(TEXT(AQ480,"0.#"),1)=".",FALSE,TRUE)</formula>
    </cfRule>
    <cfRule type="expression" dxfId="1458" priority="1732">
      <formula>IF(RIGHT(TEXT(AQ480,"0.#"),1)=".",TRUE,FALSE)</formula>
    </cfRule>
  </conditionalFormatting>
  <conditionalFormatting sqref="AM47">
    <cfRule type="expression" dxfId="1457" priority="2023">
      <formula>IF(RIGHT(TEXT(AM47,"0.#"),1)=".",FALSE,TRUE)</formula>
    </cfRule>
    <cfRule type="expression" dxfId="1456" priority="2024">
      <formula>IF(RIGHT(TEXT(AM47,"0.#"),1)=".",TRUE,FALSE)</formula>
    </cfRule>
  </conditionalFormatting>
  <conditionalFormatting sqref="AM46">
    <cfRule type="expression" dxfId="1455" priority="2025">
      <formula>IF(RIGHT(TEXT(AM46,"0.#"),1)=".",FALSE,TRUE)</formula>
    </cfRule>
    <cfRule type="expression" dxfId="1454" priority="2026">
      <formula>IF(RIGHT(TEXT(AM46,"0.#"),1)=".",TRUE,FALSE)</formula>
    </cfRule>
  </conditionalFormatting>
  <conditionalFormatting sqref="AU46 AU48">
    <cfRule type="expression" dxfId="1453" priority="2017">
      <formula>IF(RIGHT(TEXT(AU46,"0.#"),1)=".",FALSE,TRUE)</formula>
    </cfRule>
    <cfRule type="expression" dxfId="1452" priority="2018">
      <formula>IF(RIGHT(TEXT(AU46,"0.#"),1)=".",TRUE,FALSE)</formula>
    </cfRule>
  </conditionalFormatting>
  <conditionalFormatting sqref="AM48">
    <cfRule type="expression" dxfId="1451" priority="2021">
      <formula>IF(RIGHT(TEXT(AM48,"0.#"),1)=".",FALSE,TRUE)</formula>
    </cfRule>
    <cfRule type="expression" dxfId="1450" priority="2022">
      <formula>IF(RIGHT(TEXT(AM48,"0.#"),1)=".",TRUE,FALSE)</formula>
    </cfRule>
  </conditionalFormatting>
  <conditionalFormatting sqref="AQ46:AQ48">
    <cfRule type="expression" dxfId="1449" priority="2019">
      <formula>IF(RIGHT(TEXT(AQ46,"0.#"),1)=".",FALSE,TRUE)</formula>
    </cfRule>
    <cfRule type="expression" dxfId="1448" priority="2020">
      <formula>IF(RIGHT(TEXT(AQ46,"0.#"),1)=".",TRUE,FALSE)</formula>
    </cfRule>
  </conditionalFormatting>
  <conditionalFormatting sqref="AE146:AE147 AI146:AI147 AM146:AM147 AQ146:AQ147 AU146:AU147">
    <cfRule type="expression" dxfId="1447" priority="2011">
      <formula>IF(RIGHT(TEXT(AE146,"0.#"),1)=".",FALSE,TRUE)</formula>
    </cfRule>
    <cfRule type="expression" dxfId="1446" priority="2012">
      <formula>IF(RIGHT(TEXT(AE146,"0.#"),1)=".",TRUE,FALSE)</formula>
    </cfRule>
  </conditionalFormatting>
  <conditionalFormatting sqref="AE138:AE139 AI138:AI139 AM138:AM139 AQ138:AQ139 AU138:AU139">
    <cfRule type="expression" dxfId="1445" priority="2015">
      <formula>IF(RIGHT(TEXT(AE138,"0.#"),1)=".",FALSE,TRUE)</formula>
    </cfRule>
    <cfRule type="expression" dxfId="1444" priority="2016">
      <formula>IF(RIGHT(TEXT(AE138,"0.#"),1)=".",TRUE,FALSE)</formula>
    </cfRule>
  </conditionalFormatting>
  <conditionalFormatting sqref="AE142:AE143 AI142:AI143 AM142:AM143 AQ142:AQ143 AU142:AU143">
    <cfRule type="expression" dxfId="1443" priority="2013">
      <formula>IF(RIGHT(TEXT(AE142,"0.#"),1)=".",FALSE,TRUE)</formula>
    </cfRule>
    <cfRule type="expression" dxfId="1442" priority="2014">
      <formula>IF(RIGHT(TEXT(AE142,"0.#"),1)=".",TRUE,FALSE)</formula>
    </cfRule>
  </conditionalFormatting>
  <conditionalFormatting sqref="AE198:AE199 AI198:AI199 AM198:AM199 AQ198:AQ199 AU198:AU199">
    <cfRule type="expression" dxfId="1441" priority="2005">
      <formula>IF(RIGHT(TEXT(AE198,"0.#"),1)=".",FALSE,TRUE)</formula>
    </cfRule>
    <cfRule type="expression" dxfId="1440" priority="2006">
      <formula>IF(RIGHT(TEXT(AE198,"0.#"),1)=".",TRUE,FALSE)</formula>
    </cfRule>
  </conditionalFormatting>
  <conditionalFormatting sqref="AE150:AE151 AI150:AI151 AM150:AM151 AQ150:AQ151 AU150:AU151">
    <cfRule type="expression" dxfId="1439" priority="2009">
      <formula>IF(RIGHT(TEXT(AE150,"0.#"),1)=".",FALSE,TRUE)</formula>
    </cfRule>
    <cfRule type="expression" dxfId="1438" priority="2010">
      <formula>IF(RIGHT(TEXT(AE150,"0.#"),1)=".",TRUE,FALSE)</formula>
    </cfRule>
  </conditionalFormatting>
  <conditionalFormatting sqref="AE194:AE195 AI194:AI195 AM194:AM195 AQ194:AQ195 AU194:AU195">
    <cfRule type="expression" dxfId="1437" priority="2007">
      <formula>IF(RIGHT(TEXT(AE194,"0.#"),1)=".",FALSE,TRUE)</formula>
    </cfRule>
    <cfRule type="expression" dxfId="1436" priority="2008">
      <formula>IF(RIGHT(TEXT(AE194,"0.#"),1)=".",TRUE,FALSE)</formula>
    </cfRule>
  </conditionalFormatting>
  <conditionalFormatting sqref="AE210:AE211 AI210:AI211 AM210:AM211 AQ210:AQ211 AU210:AU211">
    <cfRule type="expression" dxfId="1435" priority="1999">
      <formula>IF(RIGHT(TEXT(AE210,"0.#"),1)=".",FALSE,TRUE)</formula>
    </cfRule>
    <cfRule type="expression" dxfId="1434" priority="2000">
      <formula>IF(RIGHT(TEXT(AE210,"0.#"),1)=".",TRUE,FALSE)</formula>
    </cfRule>
  </conditionalFormatting>
  <conditionalFormatting sqref="AE202:AE203 AI202:AI203 AM202:AM203 AQ202:AQ203 AU202:AU203">
    <cfRule type="expression" dxfId="1433" priority="2003">
      <formula>IF(RIGHT(TEXT(AE202,"0.#"),1)=".",FALSE,TRUE)</formula>
    </cfRule>
    <cfRule type="expression" dxfId="1432" priority="2004">
      <formula>IF(RIGHT(TEXT(AE202,"0.#"),1)=".",TRUE,FALSE)</formula>
    </cfRule>
  </conditionalFormatting>
  <conditionalFormatting sqref="AE206:AE207 AI206:AI207 AM206:AM207 AQ206:AQ207 AU206:AU207">
    <cfRule type="expression" dxfId="1431" priority="2001">
      <formula>IF(RIGHT(TEXT(AE206,"0.#"),1)=".",FALSE,TRUE)</formula>
    </cfRule>
    <cfRule type="expression" dxfId="1430" priority="2002">
      <formula>IF(RIGHT(TEXT(AE206,"0.#"),1)=".",TRUE,FALSE)</formula>
    </cfRule>
  </conditionalFormatting>
  <conditionalFormatting sqref="AE262:AE263 AI262:AI263 AM262:AM263 AQ262:AQ263 AU262:AU263">
    <cfRule type="expression" dxfId="1429" priority="1993">
      <formula>IF(RIGHT(TEXT(AE262,"0.#"),1)=".",FALSE,TRUE)</formula>
    </cfRule>
    <cfRule type="expression" dxfId="1428" priority="1994">
      <formula>IF(RIGHT(TEXT(AE262,"0.#"),1)=".",TRUE,FALSE)</formula>
    </cfRule>
  </conditionalFormatting>
  <conditionalFormatting sqref="AE254:AE255 AI254:AI255 AM254:AM255 AQ254:AQ255 AU254:AU255">
    <cfRule type="expression" dxfId="1427" priority="1997">
      <formula>IF(RIGHT(TEXT(AE254,"0.#"),1)=".",FALSE,TRUE)</formula>
    </cfRule>
    <cfRule type="expression" dxfId="1426" priority="1998">
      <formula>IF(RIGHT(TEXT(AE254,"0.#"),1)=".",TRUE,FALSE)</formula>
    </cfRule>
  </conditionalFormatting>
  <conditionalFormatting sqref="AE258:AE259 AI258:AI259 AM258:AM259 AQ258:AQ259 AU258:AU259">
    <cfRule type="expression" dxfId="1425" priority="1995">
      <formula>IF(RIGHT(TEXT(AE258,"0.#"),1)=".",FALSE,TRUE)</formula>
    </cfRule>
    <cfRule type="expression" dxfId="1424" priority="1996">
      <formula>IF(RIGHT(TEXT(AE258,"0.#"),1)=".",TRUE,FALSE)</formula>
    </cfRule>
  </conditionalFormatting>
  <conditionalFormatting sqref="AE314:AE315 AI314:AI315 AM314:AM315 AQ314:AQ315 AU314:AU315">
    <cfRule type="expression" dxfId="1423" priority="1987">
      <formula>IF(RIGHT(TEXT(AE314,"0.#"),1)=".",FALSE,TRUE)</formula>
    </cfRule>
    <cfRule type="expression" dxfId="1422" priority="1988">
      <formula>IF(RIGHT(TEXT(AE314,"0.#"),1)=".",TRUE,FALSE)</formula>
    </cfRule>
  </conditionalFormatting>
  <conditionalFormatting sqref="AE266:AE267 AI266:AI267 AM266:AM267 AQ266:AQ267 AU266:AU267">
    <cfRule type="expression" dxfId="1421" priority="1991">
      <formula>IF(RIGHT(TEXT(AE266,"0.#"),1)=".",FALSE,TRUE)</formula>
    </cfRule>
    <cfRule type="expression" dxfId="1420" priority="1992">
      <formula>IF(RIGHT(TEXT(AE266,"0.#"),1)=".",TRUE,FALSE)</formula>
    </cfRule>
  </conditionalFormatting>
  <conditionalFormatting sqref="AE270:AE271 AI270:AI271 AM270:AM271 AQ270:AQ271 AU270:AU271">
    <cfRule type="expression" dxfId="1419" priority="1989">
      <formula>IF(RIGHT(TEXT(AE270,"0.#"),1)=".",FALSE,TRUE)</formula>
    </cfRule>
    <cfRule type="expression" dxfId="1418" priority="1990">
      <formula>IF(RIGHT(TEXT(AE270,"0.#"),1)=".",TRUE,FALSE)</formula>
    </cfRule>
  </conditionalFormatting>
  <conditionalFormatting sqref="AE326:AE327 AI326:AI327 AM326:AM327 AQ326:AQ327 AU326:AU327">
    <cfRule type="expression" dxfId="1417" priority="1981">
      <formula>IF(RIGHT(TEXT(AE326,"0.#"),1)=".",FALSE,TRUE)</formula>
    </cfRule>
    <cfRule type="expression" dxfId="1416" priority="1982">
      <formula>IF(RIGHT(TEXT(AE326,"0.#"),1)=".",TRUE,FALSE)</formula>
    </cfRule>
  </conditionalFormatting>
  <conditionalFormatting sqref="AE318:AE319 AI318:AI319 AM318:AM319 AQ318:AQ319 AU318:AU319">
    <cfRule type="expression" dxfId="1415" priority="1985">
      <formula>IF(RIGHT(TEXT(AE318,"0.#"),1)=".",FALSE,TRUE)</formula>
    </cfRule>
    <cfRule type="expression" dxfId="1414" priority="1986">
      <formula>IF(RIGHT(TEXT(AE318,"0.#"),1)=".",TRUE,FALSE)</formula>
    </cfRule>
  </conditionalFormatting>
  <conditionalFormatting sqref="AE322:AE323 AI322:AI323 AM322:AM323 AQ322:AQ323 AU322:AU323">
    <cfRule type="expression" dxfId="1413" priority="1983">
      <formula>IF(RIGHT(TEXT(AE322,"0.#"),1)=".",FALSE,TRUE)</formula>
    </cfRule>
    <cfRule type="expression" dxfId="1412" priority="1984">
      <formula>IF(RIGHT(TEXT(AE322,"0.#"),1)=".",TRUE,FALSE)</formula>
    </cfRule>
  </conditionalFormatting>
  <conditionalFormatting sqref="AE378:AE379 AI378:AI379 AM378:AM379 AQ378:AQ379 AU378:AU379">
    <cfRule type="expression" dxfId="1411" priority="1975">
      <formula>IF(RIGHT(TEXT(AE378,"0.#"),1)=".",FALSE,TRUE)</formula>
    </cfRule>
    <cfRule type="expression" dxfId="1410" priority="1976">
      <formula>IF(RIGHT(TEXT(AE378,"0.#"),1)=".",TRUE,FALSE)</formula>
    </cfRule>
  </conditionalFormatting>
  <conditionalFormatting sqref="AE330:AE331 AI330:AI331 AM330:AM331 AQ330:AQ331 AU330:AU331">
    <cfRule type="expression" dxfId="1409" priority="1979">
      <formula>IF(RIGHT(TEXT(AE330,"0.#"),1)=".",FALSE,TRUE)</formula>
    </cfRule>
    <cfRule type="expression" dxfId="1408" priority="1980">
      <formula>IF(RIGHT(TEXT(AE330,"0.#"),1)=".",TRUE,FALSE)</formula>
    </cfRule>
  </conditionalFormatting>
  <conditionalFormatting sqref="AE374:AE375 AI374:AI375 AM374:AM375 AQ374:AQ375 AU374:AU375">
    <cfRule type="expression" dxfId="1407" priority="1977">
      <formula>IF(RIGHT(TEXT(AE374,"0.#"),1)=".",FALSE,TRUE)</formula>
    </cfRule>
    <cfRule type="expression" dxfId="1406" priority="1978">
      <formula>IF(RIGHT(TEXT(AE374,"0.#"),1)=".",TRUE,FALSE)</formula>
    </cfRule>
  </conditionalFormatting>
  <conditionalFormatting sqref="AE390:AE391 AI390:AI391 AM390:AM391 AQ390:AQ391 AU390:AU391">
    <cfRule type="expression" dxfId="1405" priority="1969">
      <formula>IF(RIGHT(TEXT(AE390,"0.#"),1)=".",FALSE,TRUE)</formula>
    </cfRule>
    <cfRule type="expression" dxfId="1404" priority="1970">
      <formula>IF(RIGHT(TEXT(AE390,"0.#"),1)=".",TRUE,FALSE)</formula>
    </cfRule>
  </conditionalFormatting>
  <conditionalFormatting sqref="AE382:AE383 AI382:AI383 AM382:AM383 AQ382:AQ383 AU382:AU383">
    <cfRule type="expression" dxfId="1403" priority="1973">
      <formula>IF(RIGHT(TEXT(AE382,"0.#"),1)=".",FALSE,TRUE)</formula>
    </cfRule>
    <cfRule type="expression" dxfId="1402" priority="1974">
      <formula>IF(RIGHT(TEXT(AE382,"0.#"),1)=".",TRUE,FALSE)</formula>
    </cfRule>
  </conditionalFormatting>
  <conditionalFormatting sqref="AE386:AE387 AI386:AI387 AM386:AM387 AQ386:AQ387 AU386:AU387">
    <cfRule type="expression" dxfId="1401" priority="1971">
      <formula>IF(RIGHT(TEXT(AE386,"0.#"),1)=".",FALSE,TRUE)</formula>
    </cfRule>
    <cfRule type="expression" dxfId="1400" priority="1972">
      <formula>IF(RIGHT(TEXT(AE386,"0.#"),1)=".",TRUE,FALSE)</formula>
    </cfRule>
  </conditionalFormatting>
  <conditionalFormatting sqref="AE440">
    <cfRule type="expression" dxfId="1399" priority="1963">
      <formula>IF(RIGHT(TEXT(AE440,"0.#"),1)=".",FALSE,TRUE)</formula>
    </cfRule>
    <cfRule type="expression" dxfId="1398" priority="1964">
      <formula>IF(RIGHT(TEXT(AE440,"0.#"),1)=".",TRUE,FALSE)</formula>
    </cfRule>
  </conditionalFormatting>
  <conditionalFormatting sqref="AE438">
    <cfRule type="expression" dxfId="1397" priority="1967">
      <formula>IF(RIGHT(TEXT(AE438,"0.#"),1)=".",FALSE,TRUE)</formula>
    </cfRule>
    <cfRule type="expression" dxfId="1396" priority="1968">
      <formula>IF(RIGHT(TEXT(AE438,"0.#"),1)=".",TRUE,FALSE)</formula>
    </cfRule>
  </conditionalFormatting>
  <conditionalFormatting sqref="AE439">
    <cfRule type="expression" dxfId="1395" priority="1965">
      <formula>IF(RIGHT(TEXT(AE439,"0.#"),1)=".",FALSE,TRUE)</formula>
    </cfRule>
    <cfRule type="expression" dxfId="1394" priority="1966">
      <formula>IF(RIGHT(TEXT(AE439,"0.#"),1)=".",TRUE,FALSE)</formula>
    </cfRule>
  </conditionalFormatting>
  <conditionalFormatting sqref="AM440">
    <cfRule type="expression" dxfId="1393" priority="1957">
      <formula>IF(RIGHT(TEXT(AM440,"0.#"),1)=".",FALSE,TRUE)</formula>
    </cfRule>
    <cfRule type="expression" dxfId="1392" priority="1958">
      <formula>IF(RIGHT(TEXT(AM440,"0.#"),1)=".",TRUE,FALSE)</formula>
    </cfRule>
  </conditionalFormatting>
  <conditionalFormatting sqref="AM438">
    <cfRule type="expression" dxfId="1391" priority="1961">
      <formula>IF(RIGHT(TEXT(AM438,"0.#"),1)=".",FALSE,TRUE)</formula>
    </cfRule>
    <cfRule type="expression" dxfId="1390" priority="1962">
      <formula>IF(RIGHT(TEXT(AM438,"0.#"),1)=".",TRUE,FALSE)</formula>
    </cfRule>
  </conditionalFormatting>
  <conditionalFormatting sqref="AM439">
    <cfRule type="expression" dxfId="1389" priority="1959">
      <formula>IF(RIGHT(TEXT(AM439,"0.#"),1)=".",FALSE,TRUE)</formula>
    </cfRule>
    <cfRule type="expression" dxfId="1388" priority="1960">
      <formula>IF(RIGHT(TEXT(AM439,"0.#"),1)=".",TRUE,FALSE)</formula>
    </cfRule>
  </conditionalFormatting>
  <conditionalFormatting sqref="AU440">
    <cfRule type="expression" dxfId="1387" priority="1951">
      <formula>IF(RIGHT(TEXT(AU440,"0.#"),1)=".",FALSE,TRUE)</formula>
    </cfRule>
    <cfRule type="expression" dxfId="1386" priority="1952">
      <formula>IF(RIGHT(TEXT(AU440,"0.#"),1)=".",TRUE,FALSE)</formula>
    </cfRule>
  </conditionalFormatting>
  <conditionalFormatting sqref="AU438">
    <cfRule type="expression" dxfId="1385" priority="1955">
      <formula>IF(RIGHT(TEXT(AU438,"0.#"),1)=".",FALSE,TRUE)</formula>
    </cfRule>
    <cfRule type="expression" dxfId="1384" priority="1956">
      <formula>IF(RIGHT(TEXT(AU438,"0.#"),1)=".",TRUE,FALSE)</formula>
    </cfRule>
  </conditionalFormatting>
  <conditionalFormatting sqref="AU439">
    <cfRule type="expression" dxfId="1383" priority="1953">
      <formula>IF(RIGHT(TEXT(AU439,"0.#"),1)=".",FALSE,TRUE)</formula>
    </cfRule>
    <cfRule type="expression" dxfId="1382" priority="1954">
      <formula>IF(RIGHT(TEXT(AU439,"0.#"),1)=".",TRUE,FALSE)</formula>
    </cfRule>
  </conditionalFormatting>
  <conditionalFormatting sqref="AI440">
    <cfRule type="expression" dxfId="1381" priority="1945">
      <formula>IF(RIGHT(TEXT(AI440,"0.#"),1)=".",FALSE,TRUE)</formula>
    </cfRule>
    <cfRule type="expression" dxfId="1380" priority="1946">
      <formula>IF(RIGHT(TEXT(AI440,"0.#"),1)=".",TRUE,FALSE)</formula>
    </cfRule>
  </conditionalFormatting>
  <conditionalFormatting sqref="AI438">
    <cfRule type="expression" dxfId="1379" priority="1949">
      <formula>IF(RIGHT(TEXT(AI438,"0.#"),1)=".",FALSE,TRUE)</formula>
    </cfRule>
    <cfRule type="expression" dxfId="1378" priority="1950">
      <formula>IF(RIGHT(TEXT(AI438,"0.#"),1)=".",TRUE,FALSE)</formula>
    </cfRule>
  </conditionalFormatting>
  <conditionalFormatting sqref="AI439">
    <cfRule type="expression" dxfId="1377" priority="1947">
      <formula>IF(RIGHT(TEXT(AI439,"0.#"),1)=".",FALSE,TRUE)</formula>
    </cfRule>
    <cfRule type="expression" dxfId="1376" priority="1948">
      <formula>IF(RIGHT(TEXT(AI439,"0.#"),1)=".",TRUE,FALSE)</formula>
    </cfRule>
  </conditionalFormatting>
  <conditionalFormatting sqref="AQ438">
    <cfRule type="expression" dxfId="1375" priority="1939">
      <formula>IF(RIGHT(TEXT(AQ438,"0.#"),1)=".",FALSE,TRUE)</formula>
    </cfRule>
    <cfRule type="expression" dxfId="1374" priority="1940">
      <formula>IF(RIGHT(TEXT(AQ438,"0.#"),1)=".",TRUE,FALSE)</formula>
    </cfRule>
  </conditionalFormatting>
  <conditionalFormatting sqref="AQ439">
    <cfRule type="expression" dxfId="1373" priority="1943">
      <formula>IF(RIGHT(TEXT(AQ439,"0.#"),1)=".",FALSE,TRUE)</formula>
    </cfRule>
    <cfRule type="expression" dxfId="1372" priority="1944">
      <formula>IF(RIGHT(TEXT(AQ439,"0.#"),1)=".",TRUE,FALSE)</formula>
    </cfRule>
  </conditionalFormatting>
  <conditionalFormatting sqref="AQ440">
    <cfRule type="expression" dxfId="1371" priority="1941">
      <formula>IF(RIGHT(TEXT(AQ440,"0.#"),1)=".",FALSE,TRUE)</formula>
    </cfRule>
    <cfRule type="expression" dxfId="1370" priority="1942">
      <formula>IF(RIGHT(TEXT(AQ440,"0.#"),1)=".",TRUE,FALSE)</formula>
    </cfRule>
  </conditionalFormatting>
  <conditionalFormatting sqref="AE445">
    <cfRule type="expression" dxfId="1369" priority="1933">
      <formula>IF(RIGHT(TEXT(AE445,"0.#"),1)=".",FALSE,TRUE)</formula>
    </cfRule>
    <cfRule type="expression" dxfId="1368" priority="1934">
      <formula>IF(RIGHT(TEXT(AE445,"0.#"),1)=".",TRUE,FALSE)</formula>
    </cfRule>
  </conditionalFormatting>
  <conditionalFormatting sqref="AE443">
    <cfRule type="expression" dxfId="1367" priority="1937">
      <formula>IF(RIGHT(TEXT(AE443,"0.#"),1)=".",FALSE,TRUE)</formula>
    </cfRule>
    <cfRule type="expression" dxfId="1366" priority="1938">
      <formula>IF(RIGHT(TEXT(AE443,"0.#"),1)=".",TRUE,FALSE)</formula>
    </cfRule>
  </conditionalFormatting>
  <conditionalFormatting sqref="AE444">
    <cfRule type="expression" dxfId="1365" priority="1935">
      <formula>IF(RIGHT(TEXT(AE444,"0.#"),1)=".",FALSE,TRUE)</formula>
    </cfRule>
    <cfRule type="expression" dxfId="1364" priority="1936">
      <formula>IF(RIGHT(TEXT(AE444,"0.#"),1)=".",TRUE,FALSE)</formula>
    </cfRule>
  </conditionalFormatting>
  <conditionalFormatting sqref="AM445">
    <cfRule type="expression" dxfId="1363" priority="1927">
      <formula>IF(RIGHT(TEXT(AM445,"0.#"),1)=".",FALSE,TRUE)</formula>
    </cfRule>
    <cfRule type="expression" dxfId="1362" priority="1928">
      <formula>IF(RIGHT(TEXT(AM445,"0.#"),1)=".",TRUE,FALSE)</formula>
    </cfRule>
  </conditionalFormatting>
  <conditionalFormatting sqref="AM443">
    <cfRule type="expression" dxfId="1361" priority="1931">
      <formula>IF(RIGHT(TEXT(AM443,"0.#"),1)=".",FALSE,TRUE)</formula>
    </cfRule>
    <cfRule type="expression" dxfId="1360" priority="1932">
      <formula>IF(RIGHT(TEXT(AM443,"0.#"),1)=".",TRUE,FALSE)</formula>
    </cfRule>
  </conditionalFormatting>
  <conditionalFormatting sqref="AM444">
    <cfRule type="expression" dxfId="1359" priority="1929">
      <formula>IF(RIGHT(TEXT(AM444,"0.#"),1)=".",FALSE,TRUE)</formula>
    </cfRule>
    <cfRule type="expression" dxfId="1358" priority="1930">
      <formula>IF(RIGHT(TEXT(AM444,"0.#"),1)=".",TRUE,FALSE)</formula>
    </cfRule>
  </conditionalFormatting>
  <conditionalFormatting sqref="AU445">
    <cfRule type="expression" dxfId="1357" priority="1921">
      <formula>IF(RIGHT(TEXT(AU445,"0.#"),1)=".",FALSE,TRUE)</formula>
    </cfRule>
    <cfRule type="expression" dxfId="1356" priority="1922">
      <formula>IF(RIGHT(TEXT(AU445,"0.#"),1)=".",TRUE,FALSE)</formula>
    </cfRule>
  </conditionalFormatting>
  <conditionalFormatting sqref="AU443">
    <cfRule type="expression" dxfId="1355" priority="1925">
      <formula>IF(RIGHT(TEXT(AU443,"0.#"),1)=".",FALSE,TRUE)</formula>
    </cfRule>
    <cfRule type="expression" dxfId="1354" priority="1926">
      <formula>IF(RIGHT(TEXT(AU443,"0.#"),1)=".",TRUE,FALSE)</formula>
    </cfRule>
  </conditionalFormatting>
  <conditionalFormatting sqref="AU444">
    <cfRule type="expression" dxfId="1353" priority="1923">
      <formula>IF(RIGHT(TEXT(AU444,"0.#"),1)=".",FALSE,TRUE)</formula>
    </cfRule>
    <cfRule type="expression" dxfId="1352" priority="1924">
      <formula>IF(RIGHT(TEXT(AU444,"0.#"),1)=".",TRUE,FALSE)</formula>
    </cfRule>
  </conditionalFormatting>
  <conditionalFormatting sqref="AI445">
    <cfRule type="expression" dxfId="1351" priority="1915">
      <formula>IF(RIGHT(TEXT(AI445,"0.#"),1)=".",FALSE,TRUE)</formula>
    </cfRule>
    <cfRule type="expression" dxfId="1350" priority="1916">
      <formula>IF(RIGHT(TEXT(AI445,"0.#"),1)=".",TRUE,FALSE)</formula>
    </cfRule>
  </conditionalFormatting>
  <conditionalFormatting sqref="AI443">
    <cfRule type="expression" dxfId="1349" priority="1919">
      <formula>IF(RIGHT(TEXT(AI443,"0.#"),1)=".",FALSE,TRUE)</formula>
    </cfRule>
    <cfRule type="expression" dxfId="1348" priority="1920">
      <formula>IF(RIGHT(TEXT(AI443,"0.#"),1)=".",TRUE,FALSE)</formula>
    </cfRule>
  </conditionalFormatting>
  <conditionalFormatting sqref="AI444">
    <cfRule type="expression" dxfId="1347" priority="1917">
      <formula>IF(RIGHT(TEXT(AI444,"0.#"),1)=".",FALSE,TRUE)</formula>
    </cfRule>
    <cfRule type="expression" dxfId="1346" priority="1918">
      <formula>IF(RIGHT(TEXT(AI444,"0.#"),1)=".",TRUE,FALSE)</formula>
    </cfRule>
  </conditionalFormatting>
  <conditionalFormatting sqref="AQ443">
    <cfRule type="expression" dxfId="1345" priority="1909">
      <formula>IF(RIGHT(TEXT(AQ443,"0.#"),1)=".",FALSE,TRUE)</formula>
    </cfRule>
    <cfRule type="expression" dxfId="1344" priority="1910">
      <formula>IF(RIGHT(TEXT(AQ443,"0.#"),1)=".",TRUE,FALSE)</formula>
    </cfRule>
  </conditionalFormatting>
  <conditionalFormatting sqref="AQ444">
    <cfRule type="expression" dxfId="1343" priority="1913">
      <formula>IF(RIGHT(TEXT(AQ444,"0.#"),1)=".",FALSE,TRUE)</formula>
    </cfRule>
    <cfRule type="expression" dxfId="1342" priority="1914">
      <formula>IF(RIGHT(TEXT(AQ444,"0.#"),1)=".",TRUE,FALSE)</formula>
    </cfRule>
  </conditionalFormatting>
  <conditionalFormatting sqref="AQ445">
    <cfRule type="expression" dxfId="1341" priority="1911">
      <formula>IF(RIGHT(TEXT(AQ445,"0.#"),1)=".",FALSE,TRUE)</formula>
    </cfRule>
    <cfRule type="expression" dxfId="1340" priority="1912">
      <formula>IF(RIGHT(TEXT(AQ445,"0.#"),1)=".",TRUE,FALSE)</formula>
    </cfRule>
  </conditionalFormatting>
  <conditionalFormatting sqref="Y880:Y907">
    <cfRule type="expression" dxfId="1339" priority="2139">
      <formula>IF(RIGHT(TEXT(Y880,"0.#"),1)=".",FALSE,TRUE)</formula>
    </cfRule>
    <cfRule type="expression" dxfId="1338" priority="2140">
      <formula>IF(RIGHT(TEXT(Y880,"0.#"),1)=".",TRUE,FALSE)</formula>
    </cfRule>
  </conditionalFormatting>
  <conditionalFormatting sqref="Y878:Y879">
    <cfRule type="expression" dxfId="1337" priority="2133">
      <formula>IF(RIGHT(TEXT(Y878,"0.#"),1)=".",FALSE,TRUE)</formula>
    </cfRule>
    <cfRule type="expression" dxfId="1336" priority="2134">
      <formula>IF(RIGHT(TEXT(Y878,"0.#"),1)=".",TRUE,FALSE)</formula>
    </cfRule>
  </conditionalFormatting>
  <conditionalFormatting sqref="Y913:Y940">
    <cfRule type="expression" dxfId="1335" priority="2127">
      <formula>IF(RIGHT(TEXT(Y913,"0.#"),1)=".",FALSE,TRUE)</formula>
    </cfRule>
    <cfRule type="expression" dxfId="1334" priority="2128">
      <formula>IF(RIGHT(TEXT(Y913,"0.#"),1)=".",TRUE,FALSE)</formula>
    </cfRule>
  </conditionalFormatting>
  <conditionalFormatting sqref="Y911:Y912">
    <cfRule type="expression" dxfId="1333" priority="2121">
      <formula>IF(RIGHT(TEXT(Y911,"0.#"),1)=".",FALSE,TRUE)</formula>
    </cfRule>
    <cfRule type="expression" dxfId="1332" priority="2122">
      <formula>IF(RIGHT(TEXT(Y911,"0.#"),1)=".",TRUE,FALSE)</formula>
    </cfRule>
  </conditionalFormatting>
  <conditionalFormatting sqref="Y946:Y973">
    <cfRule type="expression" dxfId="1331" priority="2115">
      <formula>IF(RIGHT(TEXT(Y946,"0.#"),1)=".",FALSE,TRUE)</formula>
    </cfRule>
    <cfRule type="expression" dxfId="1330" priority="2116">
      <formula>IF(RIGHT(TEXT(Y946,"0.#"),1)=".",TRUE,FALSE)</formula>
    </cfRule>
  </conditionalFormatting>
  <conditionalFormatting sqref="Y944:Y945">
    <cfRule type="expression" dxfId="1329" priority="2109">
      <formula>IF(RIGHT(TEXT(Y944,"0.#"),1)=".",FALSE,TRUE)</formula>
    </cfRule>
    <cfRule type="expression" dxfId="1328" priority="2110">
      <formula>IF(RIGHT(TEXT(Y944,"0.#"),1)=".",TRUE,FALSE)</formula>
    </cfRule>
  </conditionalFormatting>
  <conditionalFormatting sqref="Y979:Y1006">
    <cfRule type="expression" dxfId="1327" priority="2103">
      <formula>IF(RIGHT(TEXT(Y979,"0.#"),1)=".",FALSE,TRUE)</formula>
    </cfRule>
    <cfRule type="expression" dxfId="1326" priority="2104">
      <formula>IF(RIGHT(TEXT(Y979,"0.#"),1)=".",TRUE,FALSE)</formula>
    </cfRule>
  </conditionalFormatting>
  <conditionalFormatting sqref="Y977:Y978">
    <cfRule type="expression" dxfId="1325" priority="2097">
      <formula>IF(RIGHT(TEXT(Y977,"0.#"),1)=".",FALSE,TRUE)</formula>
    </cfRule>
    <cfRule type="expression" dxfId="1324" priority="2098">
      <formula>IF(RIGHT(TEXT(Y977,"0.#"),1)=".",TRUE,FALSE)</formula>
    </cfRule>
  </conditionalFormatting>
  <conditionalFormatting sqref="Y1012:Y1039">
    <cfRule type="expression" dxfId="1323" priority="2091">
      <formula>IF(RIGHT(TEXT(Y1012,"0.#"),1)=".",FALSE,TRUE)</formula>
    </cfRule>
    <cfRule type="expression" dxfId="1322" priority="2092">
      <formula>IF(RIGHT(TEXT(Y1012,"0.#"),1)=".",TRUE,FALSE)</formula>
    </cfRule>
  </conditionalFormatting>
  <conditionalFormatting sqref="W23">
    <cfRule type="expression" dxfId="1321" priority="2375">
      <formula>IF(RIGHT(TEXT(W23,"0.#"),1)=".",FALSE,TRUE)</formula>
    </cfRule>
    <cfRule type="expression" dxfId="1320" priority="2376">
      <formula>IF(RIGHT(TEXT(W23,"0.#"),1)=".",TRUE,FALSE)</formula>
    </cfRule>
  </conditionalFormatting>
  <conditionalFormatting sqref="W24:W27">
    <cfRule type="expression" dxfId="1319" priority="2373">
      <formula>IF(RIGHT(TEXT(W24,"0.#"),1)=".",FALSE,TRUE)</formula>
    </cfRule>
    <cfRule type="expression" dxfId="1318" priority="2374">
      <formula>IF(RIGHT(TEXT(W24,"0.#"),1)=".",TRUE,FALSE)</formula>
    </cfRule>
  </conditionalFormatting>
  <conditionalFormatting sqref="W28">
    <cfRule type="expression" dxfId="1317" priority="2365">
      <formula>IF(RIGHT(TEXT(W28,"0.#"),1)=".",FALSE,TRUE)</formula>
    </cfRule>
    <cfRule type="expression" dxfId="1316" priority="2366">
      <formula>IF(RIGHT(TEXT(W28,"0.#"),1)=".",TRUE,FALSE)</formula>
    </cfRule>
  </conditionalFormatting>
  <conditionalFormatting sqref="P23">
    <cfRule type="expression" dxfId="1315" priority="2363">
      <formula>IF(RIGHT(TEXT(P23,"0.#"),1)=".",FALSE,TRUE)</formula>
    </cfRule>
    <cfRule type="expression" dxfId="1314" priority="2364">
      <formula>IF(RIGHT(TEXT(P23,"0.#"),1)=".",TRUE,FALSE)</formula>
    </cfRule>
  </conditionalFormatting>
  <conditionalFormatting sqref="P24:P27">
    <cfRule type="expression" dxfId="1313" priority="2361">
      <formula>IF(RIGHT(TEXT(P24,"0.#"),1)=".",FALSE,TRUE)</formula>
    </cfRule>
    <cfRule type="expression" dxfId="1312" priority="2362">
      <formula>IF(RIGHT(TEXT(P24,"0.#"),1)=".",TRUE,FALSE)</formula>
    </cfRule>
  </conditionalFormatting>
  <conditionalFormatting sqref="P28">
    <cfRule type="expression" dxfId="1311" priority="2359">
      <formula>IF(RIGHT(TEXT(P28,"0.#"),1)=".",FALSE,TRUE)</formula>
    </cfRule>
    <cfRule type="expression" dxfId="1310" priority="2360">
      <formula>IF(RIGHT(TEXT(P28,"0.#"),1)=".",TRUE,FALSE)</formula>
    </cfRule>
  </conditionalFormatting>
  <conditionalFormatting sqref="AQ114">
    <cfRule type="expression" dxfId="1309" priority="2343">
      <formula>IF(RIGHT(TEXT(AQ114,"0.#"),1)=".",FALSE,TRUE)</formula>
    </cfRule>
    <cfRule type="expression" dxfId="1308" priority="2344">
      <formula>IF(RIGHT(TEXT(AQ114,"0.#"),1)=".",TRUE,FALSE)</formula>
    </cfRule>
  </conditionalFormatting>
  <conditionalFormatting sqref="AQ104">
    <cfRule type="expression" dxfId="1307" priority="2357">
      <formula>IF(RIGHT(TEXT(AQ104,"0.#"),1)=".",FALSE,TRUE)</formula>
    </cfRule>
    <cfRule type="expression" dxfId="1306" priority="2358">
      <formula>IF(RIGHT(TEXT(AQ104,"0.#"),1)=".",TRUE,FALSE)</formula>
    </cfRule>
  </conditionalFormatting>
  <conditionalFormatting sqref="AQ105">
    <cfRule type="expression" dxfId="1305" priority="2355">
      <formula>IF(RIGHT(TEXT(AQ105,"0.#"),1)=".",FALSE,TRUE)</formula>
    </cfRule>
    <cfRule type="expression" dxfId="1304" priority="2356">
      <formula>IF(RIGHT(TEXT(AQ105,"0.#"),1)=".",TRUE,FALSE)</formula>
    </cfRule>
  </conditionalFormatting>
  <conditionalFormatting sqref="AQ107">
    <cfRule type="expression" dxfId="1303" priority="2353">
      <formula>IF(RIGHT(TEXT(AQ107,"0.#"),1)=".",FALSE,TRUE)</formula>
    </cfRule>
    <cfRule type="expression" dxfId="1302" priority="2354">
      <formula>IF(RIGHT(TEXT(AQ107,"0.#"),1)=".",TRUE,FALSE)</formula>
    </cfRule>
  </conditionalFormatting>
  <conditionalFormatting sqref="AQ108">
    <cfRule type="expression" dxfId="1301" priority="2351">
      <formula>IF(RIGHT(TEXT(AQ108,"0.#"),1)=".",FALSE,TRUE)</formula>
    </cfRule>
    <cfRule type="expression" dxfId="1300" priority="2352">
      <formula>IF(RIGHT(TEXT(AQ108,"0.#"),1)=".",TRUE,FALSE)</formula>
    </cfRule>
  </conditionalFormatting>
  <conditionalFormatting sqref="AQ110">
    <cfRule type="expression" dxfId="1299" priority="2349">
      <formula>IF(RIGHT(TEXT(AQ110,"0.#"),1)=".",FALSE,TRUE)</formula>
    </cfRule>
    <cfRule type="expression" dxfId="1298" priority="2350">
      <formula>IF(RIGHT(TEXT(AQ110,"0.#"),1)=".",TRUE,FALSE)</formula>
    </cfRule>
  </conditionalFormatting>
  <conditionalFormatting sqref="AQ111">
    <cfRule type="expression" dxfId="1297" priority="2347">
      <formula>IF(RIGHT(TEXT(AQ111,"0.#"),1)=".",FALSE,TRUE)</formula>
    </cfRule>
    <cfRule type="expression" dxfId="1296" priority="2348">
      <formula>IF(RIGHT(TEXT(AQ111,"0.#"),1)=".",TRUE,FALSE)</formula>
    </cfRule>
  </conditionalFormatting>
  <conditionalFormatting sqref="AQ113">
    <cfRule type="expression" dxfId="1295" priority="2345">
      <formula>IF(RIGHT(TEXT(AQ113,"0.#"),1)=".",FALSE,TRUE)</formula>
    </cfRule>
    <cfRule type="expression" dxfId="1294" priority="2346">
      <formula>IF(RIGHT(TEXT(AQ113,"0.#"),1)=".",TRUE,FALSE)</formula>
    </cfRule>
  </conditionalFormatting>
  <conditionalFormatting sqref="AE67">
    <cfRule type="expression" dxfId="1293" priority="2275">
      <formula>IF(RIGHT(TEXT(AE67,"0.#"),1)=".",FALSE,TRUE)</formula>
    </cfRule>
    <cfRule type="expression" dxfId="1292" priority="2276">
      <formula>IF(RIGHT(TEXT(AE67,"0.#"),1)=".",TRUE,FALSE)</formula>
    </cfRule>
  </conditionalFormatting>
  <conditionalFormatting sqref="AE68">
    <cfRule type="expression" dxfId="1291" priority="2273">
      <formula>IF(RIGHT(TEXT(AE68,"0.#"),1)=".",FALSE,TRUE)</formula>
    </cfRule>
    <cfRule type="expression" dxfId="1290" priority="2274">
      <formula>IF(RIGHT(TEXT(AE68,"0.#"),1)=".",TRUE,FALSE)</formula>
    </cfRule>
  </conditionalFormatting>
  <conditionalFormatting sqref="AE69">
    <cfRule type="expression" dxfId="1289" priority="2271">
      <formula>IF(RIGHT(TEXT(AE69,"0.#"),1)=".",FALSE,TRUE)</formula>
    </cfRule>
    <cfRule type="expression" dxfId="1288" priority="2272">
      <formula>IF(RIGHT(TEXT(AE69,"0.#"),1)=".",TRUE,FALSE)</formula>
    </cfRule>
  </conditionalFormatting>
  <conditionalFormatting sqref="AI69">
    <cfRule type="expression" dxfId="1287" priority="2269">
      <formula>IF(RIGHT(TEXT(AI69,"0.#"),1)=".",FALSE,TRUE)</formula>
    </cfRule>
    <cfRule type="expression" dxfId="1286" priority="2270">
      <formula>IF(RIGHT(TEXT(AI69,"0.#"),1)=".",TRUE,FALSE)</formula>
    </cfRule>
  </conditionalFormatting>
  <conditionalFormatting sqref="AI68">
    <cfRule type="expression" dxfId="1285" priority="2267">
      <formula>IF(RIGHT(TEXT(AI68,"0.#"),1)=".",FALSE,TRUE)</formula>
    </cfRule>
    <cfRule type="expression" dxfId="1284" priority="2268">
      <formula>IF(RIGHT(TEXT(AI68,"0.#"),1)=".",TRUE,FALSE)</formula>
    </cfRule>
  </conditionalFormatting>
  <conditionalFormatting sqref="AI67">
    <cfRule type="expression" dxfId="1283" priority="2265">
      <formula>IF(RIGHT(TEXT(AI67,"0.#"),1)=".",FALSE,TRUE)</formula>
    </cfRule>
    <cfRule type="expression" dxfId="1282" priority="2266">
      <formula>IF(RIGHT(TEXT(AI67,"0.#"),1)=".",TRUE,FALSE)</formula>
    </cfRule>
  </conditionalFormatting>
  <conditionalFormatting sqref="AM67">
    <cfRule type="expression" dxfId="1281" priority="2263">
      <formula>IF(RIGHT(TEXT(AM67,"0.#"),1)=".",FALSE,TRUE)</formula>
    </cfRule>
    <cfRule type="expression" dxfId="1280" priority="2264">
      <formula>IF(RIGHT(TEXT(AM67,"0.#"),1)=".",TRUE,FALSE)</formula>
    </cfRule>
  </conditionalFormatting>
  <conditionalFormatting sqref="AM68">
    <cfRule type="expression" dxfId="1279" priority="2261">
      <formula>IF(RIGHT(TEXT(AM68,"0.#"),1)=".",FALSE,TRUE)</formula>
    </cfRule>
    <cfRule type="expression" dxfId="1278" priority="2262">
      <formula>IF(RIGHT(TEXT(AM68,"0.#"),1)=".",TRUE,FALSE)</formula>
    </cfRule>
  </conditionalFormatting>
  <conditionalFormatting sqref="AM69">
    <cfRule type="expression" dxfId="1277" priority="2259">
      <formula>IF(RIGHT(TEXT(AM69,"0.#"),1)=".",FALSE,TRUE)</formula>
    </cfRule>
    <cfRule type="expression" dxfId="1276" priority="2260">
      <formula>IF(RIGHT(TEXT(AM69,"0.#"),1)=".",TRUE,FALSE)</formula>
    </cfRule>
  </conditionalFormatting>
  <conditionalFormatting sqref="AQ67:AQ69">
    <cfRule type="expression" dxfId="1275" priority="2257">
      <formula>IF(RIGHT(TEXT(AQ67,"0.#"),1)=".",FALSE,TRUE)</formula>
    </cfRule>
    <cfRule type="expression" dxfId="1274" priority="2258">
      <formula>IF(RIGHT(TEXT(AQ67,"0.#"),1)=".",TRUE,FALSE)</formula>
    </cfRule>
  </conditionalFormatting>
  <conditionalFormatting sqref="AU67:AU69">
    <cfRule type="expression" dxfId="1273" priority="2255">
      <formula>IF(RIGHT(TEXT(AU67,"0.#"),1)=".",FALSE,TRUE)</formula>
    </cfRule>
    <cfRule type="expression" dxfId="1272" priority="2256">
      <formula>IF(RIGHT(TEXT(AU67,"0.#"),1)=".",TRUE,FALSE)</formula>
    </cfRule>
  </conditionalFormatting>
  <conditionalFormatting sqref="AE70">
    <cfRule type="expression" dxfId="1271" priority="2253">
      <formula>IF(RIGHT(TEXT(AE70,"0.#"),1)=".",FALSE,TRUE)</formula>
    </cfRule>
    <cfRule type="expression" dxfId="1270" priority="2254">
      <formula>IF(RIGHT(TEXT(AE70,"0.#"),1)=".",TRUE,FALSE)</formula>
    </cfRule>
  </conditionalFormatting>
  <conditionalFormatting sqref="AE71">
    <cfRule type="expression" dxfId="1269" priority="2251">
      <formula>IF(RIGHT(TEXT(AE71,"0.#"),1)=".",FALSE,TRUE)</formula>
    </cfRule>
    <cfRule type="expression" dxfId="1268" priority="2252">
      <formula>IF(RIGHT(TEXT(AE71,"0.#"),1)=".",TRUE,FALSE)</formula>
    </cfRule>
  </conditionalFormatting>
  <conditionalFormatting sqref="AE72">
    <cfRule type="expression" dxfId="1267" priority="2249">
      <formula>IF(RIGHT(TEXT(AE72,"0.#"),1)=".",FALSE,TRUE)</formula>
    </cfRule>
    <cfRule type="expression" dxfId="1266" priority="2250">
      <formula>IF(RIGHT(TEXT(AE72,"0.#"),1)=".",TRUE,FALSE)</formula>
    </cfRule>
  </conditionalFormatting>
  <conditionalFormatting sqref="AI72">
    <cfRule type="expression" dxfId="1265" priority="2247">
      <formula>IF(RIGHT(TEXT(AI72,"0.#"),1)=".",FALSE,TRUE)</formula>
    </cfRule>
    <cfRule type="expression" dxfId="1264" priority="2248">
      <formula>IF(RIGHT(TEXT(AI72,"0.#"),1)=".",TRUE,FALSE)</formula>
    </cfRule>
  </conditionalFormatting>
  <conditionalFormatting sqref="AI71">
    <cfRule type="expression" dxfId="1263" priority="2245">
      <formula>IF(RIGHT(TEXT(AI71,"0.#"),1)=".",FALSE,TRUE)</formula>
    </cfRule>
    <cfRule type="expression" dxfId="1262" priority="2246">
      <formula>IF(RIGHT(TEXT(AI71,"0.#"),1)=".",TRUE,FALSE)</formula>
    </cfRule>
  </conditionalFormatting>
  <conditionalFormatting sqref="AI70">
    <cfRule type="expression" dxfId="1261" priority="2243">
      <formula>IF(RIGHT(TEXT(AI70,"0.#"),1)=".",FALSE,TRUE)</formula>
    </cfRule>
    <cfRule type="expression" dxfId="1260" priority="2244">
      <formula>IF(RIGHT(TEXT(AI70,"0.#"),1)=".",TRUE,FALSE)</formula>
    </cfRule>
  </conditionalFormatting>
  <conditionalFormatting sqref="AM70">
    <cfRule type="expression" dxfId="1259" priority="2241">
      <formula>IF(RIGHT(TEXT(AM70,"0.#"),1)=".",FALSE,TRUE)</formula>
    </cfRule>
    <cfRule type="expression" dxfId="1258" priority="2242">
      <formula>IF(RIGHT(TEXT(AM70,"0.#"),1)=".",TRUE,FALSE)</formula>
    </cfRule>
  </conditionalFormatting>
  <conditionalFormatting sqref="AM71">
    <cfRule type="expression" dxfId="1257" priority="2239">
      <formula>IF(RIGHT(TEXT(AM71,"0.#"),1)=".",FALSE,TRUE)</formula>
    </cfRule>
    <cfRule type="expression" dxfId="1256" priority="2240">
      <formula>IF(RIGHT(TEXT(AM71,"0.#"),1)=".",TRUE,FALSE)</formula>
    </cfRule>
  </conditionalFormatting>
  <conditionalFormatting sqref="AM72">
    <cfRule type="expression" dxfId="1255" priority="2237">
      <formula>IF(RIGHT(TEXT(AM72,"0.#"),1)=".",FALSE,TRUE)</formula>
    </cfRule>
    <cfRule type="expression" dxfId="1254" priority="2238">
      <formula>IF(RIGHT(TEXT(AM72,"0.#"),1)=".",TRUE,FALSE)</formula>
    </cfRule>
  </conditionalFormatting>
  <conditionalFormatting sqref="AQ70:AQ72">
    <cfRule type="expression" dxfId="1253" priority="2235">
      <formula>IF(RIGHT(TEXT(AQ70,"0.#"),1)=".",FALSE,TRUE)</formula>
    </cfRule>
    <cfRule type="expression" dxfId="1252" priority="2236">
      <formula>IF(RIGHT(TEXT(AQ70,"0.#"),1)=".",TRUE,FALSE)</formula>
    </cfRule>
  </conditionalFormatting>
  <conditionalFormatting sqref="AU70:AU72">
    <cfRule type="expression" dxfId="1251" priority="2233">
      <formula>IF(RIGHT(TEXT(AU70,"0.#"),1)=".",FALSE,TRUE)</formula>
    </cfRule>
    <cfRule type="expression" dxfId="1250" priority="2234">
      <formula>IF(RIGHT(TEXT(AU70,"0.#"),1)=".",TRUE,FALSE)</formula>
    </cfRule>
  </conditionalFormatting>
  <conditionalFormatting sqref="AU656">
    <cfRule type="expression" dxfId="1249" priority="751">
      <formula>IF(RIGHT(TEXT(AU656,"0.#"),1)=".",FALSE,TRUE)</formula>
    </cfRule>
    <cfRule type="expression" dxfId="1248" priority="752">
      <formula>IF(RIGHT(TEXT(AU656,"0.#"),1)=".",TRUE,FALSE)</formula>
    </cfRule>
  </conditionalFormatting>
  <conditionalFormatting sqref="AQ655">
    <cfRule type="expression" dxfId="1247" priority="743">
      <formula>IF(RIGHT(TEXT(AQ655,"0.#"),1)=".",FALSE,TRUE)</formula>
    </cfRule>
    <cfRule type="expression" dxfId="1246" priority="744">
      <formula>IF(RIGHT(TEXT(AQ655,"0.#"),1)=".",TRUE,FALSE)</formula>
    </cfRule>
  </conditionalFormatting>
  <conditionalFormatting sqref="AI696">
    <cfRule type="expression" dxfId="1245" priority="535">
      <formula>IF(RIGHT(TEXT(AI696,"0.#"),1)=".",FALSE,TRUE)</formula>
    </cfRule>
    <cfRule type="expression" dxfId="1244" priority="536">
      <formula>IF(RIGHT(TEXT(AI696,"0.#"),1)=".",TRUE,FALSE)</formula>
    </cfRule>
  </conditionalFormatting>
  <conditionalFormatting sqref="AQ694">
    <cfRule type="expression" dxfId="1243" priority="529">
      <formula>IF(RIGHT(TEXT(AQ694,"0.#"),1)=".",FALSE,TRUE)</formula>
    </cfRule>
    <cfRule type="expression" dxfId="1242" priority="530">
      <formula>IF(RIGHT(TEXT(AQ694,"0.#"),1)=".",TRUE,FALSE)</formula>
    </cfRule>
  </conditionalFormatting>
  <conditionalFormatting sqref="AL880:AO907">
    <cfRule type="expression" dxfId="1241" priority="2141">
      <formula>IF(AND(AL880&gt;=0,RIGHT(TEXT(AL880,"0.#"),1)&lt;&gt;"."),TRUE,FALSE)</formula>
    </cfRule>
    <cfRule type="expression" dxfId="1240" priority="2142">
      <formula>IF(AND(AL880&gt;=0,RIGHT(TEXT(AL880,"0.#"),1)="."),TRUE,FALSE)</formula>
    </cfRule>
    <cfRule type="expression" dxfId="1239" priority="2143">
      <formula>IF(AND(AL880&lt;0,RIGHT(TEXT(AL880,"0.#"),1)&lt;&gt;"."),TRUE,FALSE)</formula>
    </cfRule>
    <cfRule type="expression" dxfId="1238" priority="2144">
      <formula>IF(AND(AL880&lt;0,RIGHT(TEXT(AL880,"0.#"),1)="."),TRUE,FALSE)</formula>
    </cfRule>
  </conditionalFormatting>
  <conditionalFormatting sqref="AL879:AO879">
    <cfRule type="expression" dxfId="1237" priority="2135">
      <formula>IF(AND(AL879&gt;=0,RIGHT(TEXT(AL879,"0.#"),1)&lt;&gt;"."),TRUE,FALSE)</formula>
    </cfRule>
    <cfRule type="expression" dxfId="1236" priority="2136">
      <formula>IF(AND(AL879&gt;=0,RIGHT(TEXT(AL879,"0.#"),1)="."),TRUE,FALSE)</formula>
    </cfRule>
    <cfRule type="expression" dxfId="1235" priority="2137">
      <formula>IF(AND(AL879&lt;0,RIGHT(TEXT(AL879,"0.#"),1)&lt;&gt;"."),TRUE,FALSE)</formula>
    </cfRule>
    <cfRule type="expression" dxfId="1234" priority="2138">
      <formula>IF(AND(AL879&lt;0,RIGHT(TEXT(AL879,"0.#"),1)="."),TRUE,FALSE)</formula>
    </cfRule>
  </conditionalFormatting>
  <conditionalFormatting sqref="AL913:AO940">
    <cfRule type="expression" dxfId="1233" priority="2129">
      <formula>IF(AND(AL913&gt;=0,RIGHT(TEXT(AL913,"0.#"),1)&lt;&gt;"."),TRUE,FALSE)</formula>
    </cfRule>
    <cfRule type="expression" dxfId="1232" priority="2130">
      <formula>IF(AND(AL913&gt;=0,RIGHT(TEXT(AL913,"0.#"),1)="."),TRUE,FALSE)</formula>
    </cfRule>
    <cfRule type="expression" dxfId="1231" priority="2131">
      <formula>IF(AND(AL913&lt;0,RIGHT(TEXT(AL913,"0.#"),1)&lt;&gt;"."),TRUE,FALSE)</formula>
    </cfRule>
    <cfRule type="expression" dxfId="1230" priority="2132">
      <formula>IF(AND(AL913&lt;0,RIGHT(TEXT(AL913,"0.#"),1)="."),TRUE,FALSE)</formula>
    </cfRule>
  </conditionalFormatting>
  <conditionalFormatting sqref="AL912:AO912">
    <cfRule type="expression" dxfId="1229" priority="2123">
      <formula>IF(AND(AL912&gt;=0,RIGHT(TEXT(AL912,"0.#"),1)&lt;&gt;"."),TRUE,FALSE)</formula>
    </cfRule>
    <cfRule type="expression" dxfId="1228" priority="2124">
      <formula>IF(AND(AL912&gt;=0,RIGHT(TEXT(AL912,"0.#"),1)="."),TRUE,FALSE)</formula>
    </cfRule>
    <cfRule type="expression" dxfId="1227" priority="2125">
      <formula>IF(AND(AL912&lt;0,RIGHT(TEXT(AL912,"0.#"),1)&lt;&gt;"."),TRUE,FALSE)</formula>
    </cfRule>
    <cfRule type="expression" dxfId="1226" priority="2126">
      <formula>IF(AND(AL912&lt;0,RIGHT(TEXT(AL912,"0.#"),1)="."),TRUE,FALSE)</formula>
    </cfRule>
  </conditionalFormatting>
  <conditionalFormatting sqref="AL946:AO973">
    <cfRule type="expression" dxfId="1225" priority="2117">
      <formula>IF(AND(AL946&gt;=0,RIGHT(TEXT(AL946,"0.#"),1)&lt;&gt;"."),TRUE,FALSE)</formula>
    </cfRule>
    <cfRule type="expression" dxfId="1224" priority="2118">
      <formula>IF(AND(AL946&gt;=0,RIGHT(TEXT(AL946,"0.#"),1)="."),TRUE,FALSE)</formula>
    </cfRule>
    <cfRule type="expression" dxfId="1223" priority="2119">
      <formula>IF(AND(AL946&lt;0,RIGHT(TEXT(AL946,"0.#"),1)&lt;&gt;"."),TRUE,FALSE)</formula>
    </cfRule>
    <cfRule type="expression" dxfId="1222" priority="2120">
      <formula>IF(AND(AL946&lt;0,RIGHT(TEXT(AL946,"0.#"),1)="."),TRUE,FALSE)</formula>
    </cfRule>
  </conditionalFormatting>
  <conditionalFormatting sqref="AL945:AO945">
    <cfRule type="expression" dxfId="1221" priority="2111">
      <formula>IF(AND(AL945&gt;=0,RIGHT(TEXT(AL945,"0.#"),1)&lt;&gt;"."),TRUE,FALSE)</formula>
    </cfRule>
    <cfRule type="expression" dxfId="1220" priority="2112">
      <formula>IF(AND(AL945&gt;=0,RIGHT(TEXT(AL945,"0.#"),1)="."),TRUE,FALSE)</formula>
    </cfRule>
    <cfRule type="expression" dxfId="1219" priority="2113">
      <formula>IF(AND(AL945&lt;0,RIGHT(TEXT(AL945,"0.#"),1)&lt;&gt;"."),TRUE,FALSE)</formula>
    </cfRule>
    <cfRule type="expression" dxfId="1218" priority="2114">
      <formula>IF(AND(AL945&lt;0,RIGHT(TEXT(AL945,"0.#"),1)="."),TRUE,FALSE)</formula>
    </cfRule>
  </conditionalFormatting>
  <conditionalFormatting sqref="AL987:AO1006">
    <cfRule type="expression" dxfId="1217" priority="2105">
      <formula>IF(AND(AL987&gt;=0,RIGHT(TEXT(AL987,"0.#"),1)&lt;&gt;"."),TRUE,FALSE)</formula>
    </cfRule>
    <cfRule type="expression" dxfId="1216" priority="2106">
      <formula>IF(AND(AL987&gt;=0,RIGHT(TEXT(AL987,"0.#"),1)="."),TRUE,FALSE)</formula>
    </cfRule>
    <cfRule type="expression" dxfId="1215" priority="2107">
      <formula>IF(AND(AL987&lt;0,RIGHT(TEXT(AL987,"0.#"),1)&lt;&gt;"."),TRUE,FALSE)</formula>
    </cfRule>
    <cfRule type="expression" dxfId="1214" priority="2108">
      <formula>IF(AND(AL987&lt;0,RIGHT(TEXT(AL987,"0.#"),1)="."),TRUE,FALSE)</formula>
    </cfRule>
  </conditionalFormatting>
  <conditionalFormatting sqref="AL977:AO986">
    <cfRule type="expression" dxfId="1213" priority="2099">
      <formula>IF(AND(AL977&gt;=0,RIGHT(TEXT(AL977,"0.#"),1)&lt;&gt;"."),TRUE,FALSE)</formula>
    </cfRule>
    <cfRule type="expression" dxfId="1212" priority="2100">
      <formula>IF(AND(AL977&gt;=0,RIGHT(TEXT(AL977,"0.#"),1)="."),TRUE,FALSE)</formula>
    </cfRule>
    <cfRule type="expression" dxfId="1211" priority="2101">
      <formula>IF(AND(AL977&lt;0,RIGHT(TEXT(AL977,"0.#"),1)&lt;&gt;"."),TRUE,FALSE)</formula>
    </cfRule>
    <cfRule type="expression" dxfId="1210" priority="2102">
      <formula>IF(AND(AL977&lt;0,RIGHT(TEXT(AL977,"0.#"),1)="."),TRUE,FALSE)</formula>
    </cfRule>
  </conditionalFormatting>
  <conditionalFormatting sqref="AL1012:AO1039">
    <cfRule type="expression" dxfId="1209" priority="2093">
      <formula>IF(AND(AL1012&gt;=0,RIGHT(TEXT(AL1012,"0.#"),1)&lt;&gt;"."),TRUE,FALSE)</formula>
    </cfRule>
    <cfRule type="expression" dxfId="1208" priority="2094">
      <formula>IF(AND(AL1012&gt;=0,RIGHT(TEXT(AL1012,"0.#"),1)="."),TRUE,FALSE)</formula>
    </cfRule>
    <cfRule type="expression" dxfId="1207" priority="2095">
      <formula>IF(AND(AL1012&lt;0,RIGHT(TEXT(AL1012,"0.#"),1)&lt;&gt;"."),TRUE,FALSE)</formula>
    </cfRule>
    <cfRule type="expression" dxfId="1206" priority="2096">
      <formula>IF(AND(AL1012&lt;0,RIGHT(TEXT(AL1012,"0.#"),1)="."),TRUE,FALSE)</formula>
    </cfRule>
  </conditionalFormatting>
  <conditionalFormatting sqref="AL1010:AO1011">
    <cfRule type="expression" dxfId="1205" priority="2087">
      <formula>IF(AND(AL1010&gt;=0,RIGHT(TEXT(AL1010,"0.#"),1)&lt;&gt;"."),TRUE,FALSE)</formula>
    </cfRule>
    <cfRule type="expression" dxfId="1204" priority="2088">
      <formula>IF(AND(AL1010&gt;=0,RIGHT(TEXT(AL1010,"0.#"),1)="."),TRUE,FALSE)</formula>
    </cfRule>
    <cfRule type="expression" dxfId="1203" priority="2089">
      <formula>IF(AND(AL1010&lt;0,RIGHT(TEXT(AL1010,"0.#"),1)&lt;&gt;"."),TRUE,FALSE)</formula>
    </cfRule>
    <cfRule type="expression" dxfId="1202" priority="2090">
      <formula>IF(AND(AL1010&lt;0,RIGHT(TEXT(AL1010,"0.#"),1)="."),TRUE,FALSE)</formula>
    </cfRule>
  </conditionalFormatting>
  <conditionalFormatting sqref="Y1010:Y1011">
    <cfRule type="expression" dxfId="1201" priority="2085">
      <formula>IF(RIGHT(TEXT(Y1010,"0.#"),1)=".",FALSE,TRUE)</formula>
    </cfRule>
    <cfRule type="expression" dxfId="1200" priority="2086">
      <formula>IF(RIGHT(TEXT(Y1010,"0.#"),1)=".",TRUE,FALSE)</formula>
    </cfRule>
  </conditionalFormatting>
  <conditionalFormatting sqref="AL1045:AO1072">
    <cfRule type="expression" dxfId="1199" priority="2081">
      <formula>IF(AND(AL1045&gt;=0,RIGHT(TEXT(AL1045,"0.#"),1)&lt;&gt;"."),TRUE,FALSE)</formula>
    </cfRule>
    <cfRule type="expression" dxfId="1198" priority="2082">
      <formula>IF(AND(AL1045&gt;=0,RIGHT(TEXT(AL1045,"0.#"),1)="."),TRUE,FALSE)</formula>
    </cfRule>
    <cfRule type="expression" dxfId="1197" priority="2083">
      <formula>IF(AND(AL1045&lt;0,RIGHT(TEXT(AL1045,"0.#"),1)&lt;&gt;"."),TRUE,FALSE)</formula>
    </cfRule>
    <cfRule type="expression" dxfId="1196" priority="2084">
      <formula>IF(AND(AL1045&lt;0,RIGHT(TEXT(AL1045,"0.#"),1)="."),TRUE,FALSE)</formula>
    </cfRule>
  </conditionalFormatting>
  <conditionalFormatting sqref="Y1045:Y1072">
    <cfRule type="expression" dxfId="1195" priority="2079">
      <formula>IF(RIGHT(TEXT(Y1045,"0.#"),1)=".",FALSE,TRUE)</formula>
    </cfRule>
    <cfRule type="expression" dxfId="1194" priority="2080">
      <formula>IF(RIGHT(TEXT(Y1045,"0.#"),1)=".",TRUE,FALSE)</formula>
    </cfRule>
  </conditionalFormatting>
  <conditionalFormatting sqref="AL1043:AO1044">
    <cfRule type="expression" dxfId="1193" priority="2075">
      <formula>IF(AND(AL1043&gt;=0,RIGHT(TEXT(AL1043,"0.#"),1)&lt;&gt;"."),TRUE,FALSE)</formula>
    </cfRule>
    <cfRule type="expression" dxfId="1192" priority="2076">
      <formula>IF(AND(AL1043&gt;=0,RIGHT(TEXT(AL1043,"0.#"),1)="."),TRUE,FALSE)</formula>
    </cfRule>
    <cfRule type="expression" dxfId="1191" priority="2077">
      <formula>IF(AND(AL1043&lt;0,RIGHT(TEXT(AL1043,"0.#"),1)&lt;&gt;"."),TRUE,FALSE)</formula>
    </cfRule>
    <cfRule type="expression" dxfId="1190" priority="2078">
      <formula>IF(AND(AL1043&lt;0,RIGHT(TEXT(AL1043,"0.#"),1)="."),TRUE,FALSE)</formula>
    </cfRule>
  </conditionalFormatting>
  <conditionalFormatting sqref="Y1043:Y1044">
    <cfRule type="expression" dxfId="1189" priority="2073">
      <formula>IF(RIGHT(TEXT(Y1043,"0.#"),1)=".",FALSE,TRUE)</formula>
    </cfRule>
    <cfRule type="expression" dxfId="1188" priority="2074">
      <formula>IF(RIGHT(TEXT(Y1043,"0.#"),1)=".",TRUE,FALSE)</formula>
    </cfRule>
  </conditionalFormatting>
  <conditionalFormatting sqref="AL1078:AO1105">
    <cfRule type="expression" dxfId="1187" priority="2069">
      <formula>IF(AND(AL1078&gt;=0,RIGHT(TEXT(AL1078,"0.#"),1)&lt;&gt;"."),TRUE,FALSE)</formula>
    </cfRule>
    <cfRule type="expression" dxfId="1186" priority="2070">
      <formula>IF(AND(AL1078&gt;=0,RIGHT(TEXT(AL1078,"0.#"),1)="."),TRUE,FALSE)</formula>
    </cfRule>
    <cfRule type="expression" dxfId="1185" priority="2071">
      <formula>IF(AND(AL1078&lt;0,RIGHT(TEXT(AL1078,"0.#"),1)&lt;&gt;"."),TRUE,FALSE)</formula>
    </cfRule>
    <cfRule type="expression" dxfId="1184" priority="2072">
      <formula>IF(AND(AL1078&lt;0,RIGHT(TEXT(AL1078,"0.#"),1)="."),TRUE,FALSE)</formula>
    </cfRule>
  </conditionalFormatting>
  <conditionalFormatting sqref="Y1078:Y1105">
    <cfRule type="expression" dxfId="1183" priority="2067">
      <formula>IF(RIGHT(TEXT(Y1078,"0.#"),1)=".",FALSE,TRUE)</formula>
    </cfRule>
    <cfRule type="expression" dxfId="1182" priority="2068">
      <formula>IF(RIGHT(TEXT(Y1078,"0.#"),1)=".",TRUE,FALSE)</formula>
    </cfRule>
  </conditionalFormatting>
  <conditionalFormatting sqref="AL1076:AO1077">
    <cfRule type="expression" dxfId="1181" priority="2063">
      <formula>IF(AND(AL1076&gt;=0,RIGHT(TEXT(AL1076,"0.#"),1)&lt;&gt;"."),TRUE,FALSE)</formula>
    </cfRule>
    <cfRule type="expression" dxfId="1180" priority="2064">
      <formula>IF(AND(AL1076&gt;=0,RIGHT(TEXT(AL1076,"0.#"),1)="."),TRUE,FALSE)</formula>
    </cfRule>
    <cfRule type="expression" dxfId="1179" priority="2065">
      <formula>IF(AND(AL1076&lt;0,RIGHT(TEXT(AL1076,"0.#"),1)&lt;&gt;"."),TRUE,FALSE)</formula>
    </cfRule>
    <cfRule type="expression" dxfId="1178" priority="2066">
      <formula>IF(AND(AL1076&lt;0,RIGHT(TEXT(AL1076,"0.#"),1)="."),TRUE,FALSE)</formula>
    </cfRule>
  </conditionalFormatting>
  <conditionalFormatting sqref="Y1076:Y1077">
    <cfRule type="expression" dxfId="1177" priority="2061">
      <formula>IF(RIGHT(TEXT(Y1076,"0.#"),1)=".",FALSE,TRUE)</formula>
    </cfRule>
    <cfRule type="expression" dxfId="1176" priority="2062">
      <formula>IF(RIGHT(TEXT(Y1076,"0.#"),1)=".",TRUE,FALSE)</formula>
    </cfRule>
  </conditionalFormatting>
  <conditionalFormatting sqref="AU39:AU41">
    <cfRule type="expression" dxfId="1175" priority="2039">
      <formula>IF(RIGHT(TEXT(AU39,"0.#"),1)=".",FALSE,TRUE)</formula>
    </cfRule>
    <cfRule type="expression" dxfId="1174" priority="2040">
      <formula>IF(RIGHT(TEXT(AU39,"0.#"),1)=".",TRUE,FALSE)</formula>
    </cfRule>
  </conditionalFormatting>
  <conditionalFormatting sqref="AE448">
    <cfRule type="expression" dxfId="1173" priority="1907">
      <formula>IF(RIGHT(TEXT(AE448,"0.#"),1)=".",FALSE,TRUE)</formula>
    </cfRule>
    <cfRule type="expression" dxfId="1172" priority="1908">
      <formula>IF(RIGHT(TEXT(AE448,"0.#"),1)=".",TRUE,FALSE)</formula>
    </cfRule>
  </conditionalFormatting>
  <conditionalFormatting sqref="AM450">
    <cfRule type="expression" dxfId="1171" priority="1897">
      <formula>IF(RIGHT(TEXT(AM450,"0.#"),1)=".",FALSE,TRUE)</formula>
    </cfRule>
    <cfRule type="expression" dxfId="1170" priority="1898">
      <formula>IF(RIGHT(TEXT(AM450,"0.#"),1)=".",TRUE,FALSE)</formula>
    </cfRule>
  </conditionalFormatting>
  <conditionalFormatting sqref="AE449">
    <cfRule type="expression" dxfId="1169" priority="1905">
      <formula>IF(RIGHT(TEXT(AE449,"0.#"),1)=".",FALSE,TRUE)</formula>
    </cfRule>
    <cfRule type="expression" dxfId="1168" priority="1906">
      <formula>IF(RIGHT(TEXT(AE449,"0.#"),1)=".",TRUE,FALSE)</formula>
    </cfRule>
  </conditionalFormatting>
  <conditionalFormatting sqref="AE450">
    <cfRule type="expression" dxfId="1167" priority="1903">
      <formula>IF(RIGHT(TEXT(AE450,"0.#"),1)=".",FALSE,TRUE)</formula>
    </cfRule>
    <cfRule type="expression" dxfId="1166" priority="1904">
      <formula>IF(RIGHT(TEXT(AE450,"0.#"),1)=".",TRUE,FALSE)</formula>
    </cfRule>
  </conditionalFormatting>
  <conditionalFormatting sqref="AM448">
    <cfRule type="expression" dxfId="1165" priority="1901">
      <formula>IF(RIGHT(TEXT(AM448,"0.#"),1)=".",FALSE,TRUE)</formula>
    </cfRule>
    <cfRule type="expression" dxfId="1164" priority="1902">
      <formula>IF(RIGHT(TEXT(AM448,"0.#"),1)=".",TRUE,FALSE)</formula>
    </cfRule>
  </conditionalFormatting>
  <conditionalFormatting sqref="AM449">
    <cfRule type="expression" dxfId="1163" priority="1899">
      <formula>IF(RIGHT(TEXT(AM449,"0.#"),1)=".",FALSE,TRUE)</formula>
    </cfRule>
    <cfRule type="expression" dxfId="1162" priority="1900">
      <formula>IF(RIGHT(TEXT(AM449,"0.#"),1)=".",TRUE,FALSE)</formula>
    </cfRule>
  </conditionalFormatting>
  <conditionalFormatting sqref="AU448">
    <cfRule type="expression" dxfId="1161" priority="1895">
      <formula>IF(RIGHT(TEXT(AU448,"0.#"),1)=".",FALSE,TRUE)</formula>
    </cfRule>
    <cfRule type="expression" dxfId="1160" priority="1896">
      <formula>IF(RIGHT(TEXT(AU448,"0.#"),1)=".",TRUE,FALSE)</formula>
    </cfRule>
  </conditionalFormatting>
  <conditionalFormatting sqref="AU449">
    <cfRule type="expression" dxfId="1159" priority="1893">
      <formula>IF(RIGHT(TEXT(AU449,"0.#"),1)=".",FALSE,TRUE)</formula>
    </cfRule>
    <cfRule type="expression" dxfId="1158" priority="1894">
      <formula>IF(RIGHT(TEXT(AU449,"0.#"),1)=".",TRUE,FALSE)</formula>
    </cfRule>
  </conditionalFormatting>
  <conditionalFormatting sqref="AU450">
    <cfRule type="expression" dxfId="1157" priority="1891">
      <formula>IF(RIGHT(TEXT(AU450,"0.#"),1)=".",FALSE,TRUE)</formula>
    </cfRule>
    <cfRule type="expression" dxfId="1156" priority="1892">
      <formula>IF(RIGHT(TEXT(AU450,"0.#"),1)=".",TRUE,FALSE)</formula>
    </cfRule>
  </conditionalFormatting>
  <conditionalFormatting sqref="AI450">
    <cfRule type="expression" dxfId="1155" priority="1885">
      <formula>IF(RIGHT(TEXT(AI450,"0.#"),1)=".",FALSE,TRUE)</formula>
    </cfRule>
    <cfRule type="expression" dxfId="1154" priority="1886">
      <formula>IF(RIGHT(TEXT(AI450,"0.#"),1)=".",TRUE,FALSE)</formula>
    </cfRule>
  </conditionalFormatting>
  <conditionalFormatting sqref="AI448">
    <cfRule type="expression" dxfId="1153" priority="1889">
      <formula>IF(RIGHT(TEXT(AI448,"0.#"),1)=".",FALSE,TRUE)</formula>
    </cfRule>
    <cfRule type="expression" dxfId="1152" priority="1890">
      <formula>IF(RIGHT(TEXT(AI448,"0.#"),1)=".",TRUE,FALSE)</formula>
    </cfRule>
  </conditionalFormatting>
  <conditionalFormatting sqref="AI449">
    <cfRule type="expression" dxfId="1151" priority="1887">
      <formula>IF(RIGHT(TEXT(AI449,"0.#"),1)=".",FALSE,TRUE)</formula>
    </cfRule>
    <cfRule type="expression" dxfId="1150" priority="1888">
      <formula>IF(RIGHT(TEXT(AI449,"0.#"),1)=".",TRUE,FALSE)</formula>
    </cfRule>
  </conditionalFormatting>
  <conditionalFormatting sqref="AQ449">
    <cfRule type="expression" dxfId="1149" priority="1883">
      <formula>IF(RIGHT(TEXT(AQ449,"0.#"),1)=".",FALSE,TRUE)</formula>
    </cfRule>
    <cfRule type="expression" dxfId="1148" priority="1884">
      <formula>IF(RIGHT(TEXT(AQ449,"0.#"),1)=".",TRUE,FALSE)</formula>
    </cfRule>
  </conditionalFormatting>
  <conditionalFormatting sqref="AQ450">
    <cfRule type="expression" dxfId="1147" priority="1881">
      <formula>IF(RIGHT(TEXT(AQ450,"0.#"),1)=".",FALSE,TRUE)</formula>
    </cfRule>
    <cfRule type="expression" dxfId="1146" priority="1882">
      <formula>IF(RIGHT(TEXT(AQ450,"0.#"),1)=".",TRUE,FALSE)</formula>
    </cfRule>
  </conditionalFormatting>
  <conditionalFormatting sqref="AQ448">
    <cfRule type="expression" dxfId="1145" priority="1879">
      <formula>IF(RIGHT(TEXT(AQ448,"0.#"),1)=".",FALSE,TRUE)</formula>
    </cfRule>
    <cfRule type="expression" dxfId="1144" priority="1880">
      <formula>IF(RIGHT(TEXT(AQ448,"0.#"),1)=".",TRUE,FALSE)</formula>
    </cfRule>
  </conditionalFormatting>
  <conditionalFormatting sqref="AE453">
    <cfRule type="expression" dxfId="1143" priority="1877">
      <formula>IF(RIGHT(TEXT(AE453,"0.#"),1)=".",FALSE,TRUE)</formula>
    </cfRule>
    <cfRule type="expression" dxfId="1142" priority="1878">
      <formula>IF(RIGHT(TEXT(AE453,"0.#"),1)=".",TRUE,FALSE)</formula>
    </cfRule>
  </conditionalFormatting>
  <conditionalFormatting sqref="AM455">
    <cfRule type="expression" dxfId="1141" priority="1867">
      <formula>IF(RIGHT(TEXT(AM455,"0.#"),1)=".",FALSE,TRUE)</formula>
    </cfRule>
    <cfRule type="expression" dxfId="1140" priority="1868">
      <formula>IF(RIGHT(TEXT(AM455,"0.#"),1)=".",TRUE,FALSE)</formula>
    </cfRule>
  </conditionalFormatting>
  <conditionalFormatting sqref="AE454">
    <cfRule type="expression" dxfId="1139" priority="1875">
      <formula>IF(RIGHT(TEXT(AE454,"0.#"),1)=".",FALSE,TRUE)</formula>
    </cfRule>
    <cfRule type="expression" dxfId="1138" priority="1876">
      <formula>IF(RIGHT(TEXT(AE454,"0.#"),1)=".",TRUE,FALSE)</formula>
    </cfRule>
  </conditionalFormatting>
  <conditionalFormatting sqref="AE455">
    <cfRule type="expression" dxfId="1137" priority="1873">
      <formula>IF(RIGHT(TEXT(AE455,"0.#"),1)=".",FALSE,TRUE)</formula>
    </cfRule>
    <cfRule type="expression" dxfId="1136" priority="1874">
      <formula>IF(RIGHT(TEXT(AE455,"0.#"),1)=".",TRUE,FALSE)</formula>
    </cfRule>
  </conditionalFormatting>
  <conditionalFormatting sqref="AM453">
    <cfRule type="expression" dxfId="1135" priority="1871">
      <formula>IF(RIGHT(TEXT(AM453,"0.#"),1)=".",FALSE,TRUE)</formula>
    </cfRule>
    <cfRule type="expression" dxfId="1134" priority="1872">
      <formula>IF(RIGHT(TEXT(AM453,"0.#"),1)=".",TRUE,FALSE)</formula>
    </cfRule>
  </conditionalFormatting>
  <conditionalFormatting sqref="AM454">
    <cfRule type="expression" dxfId="1133" priority="1869">
      <formula>IF(RIGHT(TEXT(AM454,"0.#"),1)=".",FALSE,TRUE)</formula>
    </cfRule>
    <cfRule type="expression" dxfId="1132" priority="1870">
      <formula>IF(RIGHT(TEXT(AM454,"0.#"),1)=".",TRUE,FALSE)</formula>
    </cfRule>
  </conditionalFormatting>
  <conditionalFormatting sqref="AU453">
    <cfRule type="expression" dxfId="1131" priority="1865">
      <formula>IF(RIGHT(TEXT(AU453,"0.#"),1)=".",FALSE,TRUE)</formula>
    </cfRule>
    <cfRule type="expression" dxfId="1130" priority="1866">
      <formula>IF(RIGHT(TEXT(AU453,"0.#"),1)=".",TRUE,FALSE)</formula>
    </cfRule>
  </conditionalFormatting>
  <conditionalFormatting sqref="AU454">
    <cfRule type="expression" dxfId="1129" priority="1863">
      <formula>IF(RIGHT(TEXT(AU454,"0.#"),1)=".",FALSE,TRUE)</formula>
    </cfRule>
    <cfRule type="expression" dxfId="1128" priority="1864">
      <formula>IF(RIGHT(TEXT(AU454,"0.#"),1)=".",TRUE,FALSE)</formula>
    </cfRule>
  </conditionalFormatting>
  <conditionalFormatting sqref="AU455">
    <cfRule type="expression" dxfId="1127" priority="1861">
      <formula>IF(RIGHT(TEXT(AU455,"0.#"),1)=".",FALSE,TRUE)</formula>
    </cfRule>
    <cfRule type="expression" dxfId="1126" priority="1862">
      <formula>IF(RIGHT(TEXT(AU455,"0.#"),1)=".",TRUE,FALSE)</formula>
    </cfRule>
  </conditionalFormatting>
  <conditionalFormatting sqref="AI455">
    <cfRule type="expression" dxfId="1125" priority="1855">
      <formula>IF(RIGHT(TEXT(AI455,"0.#"),1)=".",FALSE,TRUE)</formula>
    </cfRule>
    <cfRule type="expression" dxfId="1124" priority="1856">
      <formula>IF(RIGHT(TEXT(AI455,"0.#"),1)=".",TRUE,FALSE)</formula>
    </cfRule>
  </conditionalFormatting>
  <conditionalFormatting sqref="AI453">
    <cfRule type="expression" dxfId="1123" priority="1859">
      <formula>IF(RIGHT(TEXT(AI453,"0.#"),1)=".",FALSE,TRUE)</formula>
    </cfRule>
    <cfRule type="expression" dxfId="1122" priority="1860">
      <formula>IF(RIGHT(TEXT(AI453,"0.#"),1)=".",TRUE,FALSE)</formula>
    </cfRule>
  </conditionalFormatting>
  <conditionalFormatting sqref="AI454">
    <cfRule type="expression" dxfId="1121" priority="1857">
      <formula>IF(RIGHT(TEXT(AI454,"0.#"),1)=".",FALSE,TRUE)</formula>
    </cfRule>
    <cfRule type="expression" dxfId="1120" priority="1858">
      <formula>IF(RIGHT(TEXT(AI454,"0.#"),1)=".",TRUE,FALSE)</formula>
    </cfRule>
  </conditionalFormatting>
  <conditionalFormatting sqref="AQ454">
    <cfRule type="expression" dxfId="1119" priority="1853">
      <formula>IF(RIGHT(TEXT(AQ454,"0.#"),1)=".",FALSE,TRUE)</formula>
    </cfRule>
    <cfRule type="expression" dxfId="1118" priority="1854">
      <formula>IF(RIGHT(TEXT(AQ454,"0.#"),1)=".",TRUE,FALSE)</formula>
    </cfRule>
  </conditionalFormatting>
  <conditionalFormatting sqref="AQ455">
    <cfRule type="expression" dxfId="1117" priority="1851">
      <formula>IF(RIGHT(TEXT(AQ455,"0.#"),1)=".",FALSE,TRUE)</formula>
    </cfRule>
    <cfRule type="expression" dxfId="1116" priority="1852">
      <formula>IF(RIGHT(TEXT(AQ455,"0.#"),1)=".",TRUE,FALSE)</formula>
    </cfRule>
  </conditionalFormatting>
  <conditionalFormatting sqref="AQ453">
    <cfRule type="expression" dxfId="1115" priority="1849">
      <formula>IF(RIGHT(TEXT(AQ453,"0.#"),1)=".",FALSE,TRUE)</formula>
    </cfRule>
    <cfRule type="expression" dxfId="1114" priority="1850">
      <formula>IF(RIGHT(TEXT(AQ453,"0.#"),1)=".",TRUE,FALSE)</formula>
    </cfRule>
  </conditionalFormatting>
  <conditionalFormatting sqref="AE487">
    <cfRule type="expression" dxfId="1113" priority="1727">
      <formula>IF(RIGHT(TEXT(AE487,"0.#"),1)=".",FALSE,TRUE)</formula>
    </cfRule>
    <cfRule type="expression" dxfId="1112" priority="1728">
      <formula>IF(RIGHT(TEXT(AE487,"0.#"),1)=".",TRUE,FALSE)</formula>
    </cfRule>
  </conditionalFormatting>
  <conditionalFormatting sqref="AE488">
    <cfRule type="expression" dxfId="1111" priority="1725">
      <formula>IF(RIGHT(TEXT(AE488,"0.#"),1)=".",FALSE,TRUE)</formula>
    </cfRule>
    <cfRule type="expression" dxfId="1110" priority="1726">
      <formula>IF(RIGHT(TEXT(AE488,"0.#"),1)=".",TRUE,FALSE)</formula>
    </cfRule>
  </conditionalFormatting>
  <conditionalFormatting sqref="AE489">
    <cfRule type="expression" dxfId="1109" priority="1723">
      <formula>IF(RIGHT(TEXT(AE489,"0.#"),1)=".",FALSE,TRUE)</formula>
    </cfRule>
    <cfRule type="expression" dxfId="1108" priority="1724">
      <formula>IF(RIGHT(TEXT(AE489,"0.#"),1)=".",TRUE,FALSE)</formula>
    </cfRule>
  </conditionalFormatting>
  <conditionalFormatting sqref="AU487">
    <cfRule type="expression" dxfId="1107" priority="1715">
      <formula>IF(RIGHT(TEXT(AU487,"0.#"),1)=".",FALSE,TRUE)</formula>
    </cfRule>
    <cfRule type="expression" dxfId="1106" priority="1716">
      <formula>IF(RIGHT(TEXT(AU487,"0.#"),1)=".",TRUE,FALSE)</formula>
    </cfRule>
  </conditionalFormatting>
  <conditionalFormatting sqref="AU488">
    <cfRule type="expression" dxfId="1105" priority="1713">
      <formula>IF(RIGHT(TEXT(AU488,"0.#"),1)=".",FALSE,TRUE)</formula>
    </cfRule>
    <cfRule type="expression" dxfId="1104" priority="1714">
      <formula>IF(RIGHT(TEXT(AU488,"0.#"),1)=".",TRUE,FALSE)</formula>
    </cfRule>
  </conditionalFormatting>
  <conditionalFormatting sqref="AU489">
    <cfRule type="expression" dxfId="1103" priority="1711">
      <formula>IF(RIGHT(TEXT(AU489,"0.#"),1)=".",FALSE,TRUE)</formula>
    </cfRule>
    <cfRule type="expression" dxfId="1102" priority="1712">
      <formula>IF(RIGHT(TEXT(AU489,"0.#"),1)=".",TRUE,FALSE)</formula>
    </cfRule>
  </conditionalFormatting>
  <conditionalFormatting sqref="AQ488">
    <cfRule type="expression" dxfId="1101" priority="1703">
      <formula>IF(RIGHT(TEXT(AQ488,"0.#"),1)=".",FALSE,TRUE)</formula>
    </cfRule>
    <cfRule type="expression" dxfId="1100" priority="1704">
      <formula>IF(RIGHT(TEXT(AQ488,"0.#"),1)=".",TRUE,FALSE)</formula>
    </cfRule>
  </conditionalFormatting>
  <conditionalFormatting sqref="AQ489">
    <cfRule type="expression" dxfId="1099" priority="1701">
      <formula>IF(RIGHT(TEXT(AQ489,"0.#"),1)=".",FALSE,TRUE)</formula>
    </cfRule>
    <cfRule type="expression" dxfId="1098" priority="1702">
      <formula>IF(RIGHT(TEXT(AQ489,"0.#"),1)=".",TRUE,FALSE)</formula>
    </cfRule>
  </conditionalFormatting>
  <conditionalFormatting sqref="AQ487">
    <cfRule type="expression" dxfId="1097" priority="1699">
      <formula>IF(RIGHT(TEXT(AQ487,"0.#"),1)=".",FALSE,TRUE)</formula>
    </cfRule>
    <cfRule type="expression" dxfId="1096" priority="1700">
      <formula>IF(RIGHT(TEXT(AQ487,"0.#"),1)=".",TRUE,FALSE)</formula>
    </cfRule>
  </conditionalFormatting>
  <conditionalFormatting sqref="AE512">
    <cfRule type="expression" dxfId="1095" priority="1697">
      <formula>IF(RIGHT(TEXT(AE512,"0.#"),1)=".",FALSE,TRUE)</formula>
    </cfRule>
    <cfRule type="expression" dxfId="1094" priority="1698">
      <formula>IF(RIGHT(TEXT(AE512,"0.#"),1)=".",TRUE,FALSE)</formula>
    </cfRule>
  </conditionalFormatting>
  <conditionalFormatting sqref="AE513">
    <cfRule type="expression" dxfId="1093" priority="1695">
      <formula>IF(RIGHT(TEXT(AE513,"0.#"),1)=".",FALSE,TRUE)</formula>
    </cfRule>
    <cfRule type="expression" dxfId="1092" priority="1696">
      <formula>IF(RIGHT(TEXT(AE513,"0.#"),1)=".",TRUE,FALSE)</formula>
    </cfRule>
  </conditionalFormatting>
  <conditionalFormatting sqref="AE514">
    <cfRule type="expression" dxfId="1091" priority="1693">
      <formula>IF(RIGHT(TEXT(AE514,"0.#"),1)=".",FALSE,TRUE)</formula>
    </cfRule>
    <cfRule type="expression" dxfId="1090" priority="1694">
      <formula>IF(RIGHT(TEXT(AE514,"0.#"),1)=".",TRUE,FALSE)</formula>
    </cfRule>
  </conditionalFormatting>
  <conditionalFormatting sqref="AU512">
    <cfRule type="expression" dxfId="1089" priority="1685">
      <formula>IF(RIGHT(TEXT(AU512,"0.#"),1)=".",FALSE,TRUE)</formula>
    </cfRule>
    <cfRule type="expression" dxfId="1088" priority="1686">
      <formula>IF(RIGHT(TEXT(AU512,"0.#"),1)=".",TRUE,FALSE)</formula>
    </cfRule>
  </conditionalFormatting>
  <conditionalFormatting sqref="AU513">
    <cfRule type="expression" dxfId="1087" priority="1683">
      <formula>IF(RIGHT(TEXT(AU513,"0.#"),1)=".",FALSE,TRUE)</formula>
    </cfRule>
    <cfRule type="expression" dxfId="1086" priority="1684">
      <formula>IF(RIGHT(TEXT(AU513,"0.#"),1)=".",TRUE,FALSE)</formula>
    </cfRule>
  </conditionalFormatting>
  <conditionalFormatting sqref="AU514">
    <cfRule type="expression" dxfId="1085" priority="1681">
      <formula>IF(RIGHT(TEXT(AU514,"0.#"),1)=".",FALSE,TRUE)</formula>
    </cfRule>
    <cfRule type="expression" dxfId="1084" priority="1682">
      <formula>IF(RIGHT(TEXT(AU514,"0.#"),1)=".",TRUE,FALSE)</formula>
    </cfRule>
  </conditionalFormatting>
  <conditionalFormatting sqref="AQ513">
    <cfRule type="expression" dxfId="1083" priority="1673">
      <formula>IF(RIGHT(TEXT(AQ513,"0.#"),1)=".",FALSE,TRUE)</formula>
    </cfRule>
    <cfRule type="expression" dxfId="1082" priority="1674">
      <formula>IF(RIGHT(TEXT(AQ513,"0.#"),1)=".",TRUE,FALSE)</formula>
    </cfRule>
  </conditionalFormatting>
  <conditionalFormatting sqref="AQ514">
    <cfRule type="expression" dxfId="1081" priority="1671">
      <formula>IF(RIGHT(TEXT(AQ514,"0.#"),1)=".",FALSE,TRUE)</formula>
    </cfRule>
    <cfRule type="expression" dxfId="1080" priority="1672">
      <formula>IF(RIGHT(TEXT(AQ514,"0.#"),1)=".",TRUE,FALSE)</formula>
    </cfRule>
  </conditionalFormatting>
  <conditionalFormatting sqref="AQ512">
    <cfRule type="expression" dxfId="1079" priority="1669">
      <formula>IF(RIGHT(TEXT(AQ512,"0.#"),1)=".",FALSE,TRUE)</formula>
    </cfRule>
    <cfRule type="expression" dxfId="1078" priority="1670">
      <formula>IF(RIGHT(TEXT(AQ512,"0.#"),1)=".",TRUE,FALSE)</formula>
    </cfRule>
  </conditionalFormatting>
  <conditionalFormatting sqref="AE517">
    <cfRule type="expression" dxfId="1077" priority="1547">
      <formula>IF(RIGHT(TEXT(AE517,"0.#"),1)=".",FALSE,TRUE)</formula>
    </cfRule>
    <cfRule type="expression" dxfId="1076" priority="1548">
      <formula>IF(RIGHT(TEXT(AE517,"0.#"),1)=".",TRUE,FALSE)</formula>
    </cfRule>
  </conditionalFormatting>
  <conditionalFormatting sqref="AE518">
    <cfRule type="expression" dxfId="1075" priority="1545">
      <formula>IF(RIGHT(TEXT(AE518,"0.#"),1)=".",FALSE,TRUE)</formula>
    </cfRule>
    <cfRule type="expression" dxfId="1074" priority="1546">
      <formula>IF(RIGHT(TEXT(AE518,"0.#"),1)=".",TRUE,FALSE)</formula>
    </cfRule>
  </conditionalFormatting>
  <conditionalFormatting sqref="AE519">
    <cfRule type="expression" dxfId="1073" priority="1543">
      <formula>IF(RIGHT(TEXT(AE519,"0.#"),1)=".",FALSE,TRUE)</formula>
    </cfRule>
    <cfRule type="expression" dxfId="1072" priority="1544">
      <formula>IF(RIGHT(TEXT(AE519,"0.#"),1)=".",TRUE,FALSE)</formula>
    </cfRule>
  </conditionalFormatting>
  <conditionalFormatting sqref="AU517">
    <cfRule type="expression" dxfId="1071" priority="1535">
      <formula>IF(RIGHT(TEXT(AU517,"0.#"),1)=".",FALSE,TRUE)</formula>
    </cfRule>
    <cfRule type="expression" dxfId="1070" priority="1536">
      <formula>IF(RIGHT(TEXT(AU517,"0.#"),1)=".",TRUE,FALSE)</formula>
    </cfRule>
  </conditionalFormatting>
  <conditionalFormatting sqref="AU519">
    <cfRule type="expression" dxfId="1069" priority="1531">
      <formula>IF(RIGHT(TEXT(AU519,"0.#"),1)=".",FALSE,TRUE)</formula>
    </cfRule>
    <cfRule type="expression" dxfId="1068" priority="1532">
      <formula>IF(RIGHT(TEXT(AU519,"0.#"),1)=".",TRUE,FALSE)</formula>
    </cfRule>
  </conditionalFormatting>
  <conditionalFormatting sqref="AQ518">
    <cfRule type="expression" dxfId="1067" priority="1523">
      <formula>IF(RIGHT(TEXT(AQ518,"0.#"),1)=".",FALSE,TRUE)</formula>
    </cfRule>
    <cfRule type="expression" dxfId="1066" priority="1524">
      <formula>IF(RIGHT(TEXT(AQ518,"0.#"),1)=".",TRUE,FALSE)</formula>
    </cfRule>
  </conditionalFormatting>
  <conditionalFormatting sqref="AQ519">
    <cfRule type="expression" dxfId="1065" priority="1521">
      <formula>IF(RIGHT(TEXT(AQ519,"0.#"),1)=".",FALSE,TRUE)</formula>
    </cfRule>
    <cfRule type="expression" dxfId="1064" priority="1522">
      <formula>IF(RIGHT(TEXT(AQ519,"0.#"),1)=".",TRUE,FALSE)</formula>
    </cfRule>
  </conditionalFormatting>
  <conditionalFormatting sqref="AQ517">
    <cfRule type="expression" dxfId="1063" priority="1519">
      <formula>IF(RIGHT(TEXT(AQ517,"0.#"),1)=".",FALSE,TRUE)</formula>
    </cfRule>
    <cfRule type="expression" dxfId="1062" priority="1520">
      <formula>IF(RIGHT(TEXT(AQ517,"0.#"),1)=".",TRUE,FALSE)</formula>
    </cfRule>
  </conditionalFormatting>
  <conditionalFormatting sqref="AE522">
    <cfRule type="expression" dxfId="1061" priority="1517">
      <formula>IF(RIGHT(TEXT(AE522,"0.#"),1)=".",FALSE,TRUE)</formula>
    </cfRule>
    <cfRule type="expression" dxfId="1060" priority="1518">
      <formula>IF(RIGHT(TEXT(AE522,"0.#"),1)=".",TRUE,FALSE)</formula>
    </cfRule>
  </conditionalFormatting>
  <conditionalFormatting sqref="AE523">
    <cfRule type="expression" dxfId="1059" priority="1515">
      <formula>IF(RIGHT(TEXT(AE523,"0.#"),1)=".",FALSE,TRUE)</formula>
    </cfRule>
    <cfRule type="expression" dxfId="1058" priority="1516">
      <formula>IF(RIGHT(TEXT(AE523,"0.#"),1)=".",TRUE,FALSE)</formula>
    </cfRule>
  </conditionalFormatting>
  <conditionalFormatting sqref="AE524">
    <cfRule type="expression" dxfId="1057" priority="1513">
      <formula>IF(RIGHT(TEXT(AE524,"0.#"),1)=".",FALSE,TRUE)</formula>
    </cfRule>
    <cfRule type="expression" dxfId="1056" priority="1514">
      <formula>IF(RIGHT(TEXT(AE524,"0.#"),1)=".",TRUE,FALSE)</formula>
    </cfRule>
  </conditionalFormatting>
  <conditionalFormatting sqref="AU522">
    <cfRule type="expression" dxfId="1055" priority="1505">
      <formula>IF(RIGHT(TEXT(AU522,"0.#"),1)=".",FALSE,TRUE)</formula>
    </cfRule>
    <cfRule type="expression" dxfId="1054" priority="1506">
      <formula>IF(RIGHT(TEXT(AU522,"0.#"),1)=".",TRUE,FALSE)</formula>
    </cfRule>
  </conditionalFormatting>
  <conditionalFormatting sqref="AU523">
    <cfRule type="expression" dxfId="1053" priority="1503">
      <formula>IF(RIGHT(TEXT(AU523,"0.#"),1)=".",FALSE,TRUE)</formula>
    </cfRule>
    <cfRule type="expression" dxfId="1052" priority="1504">
      <formula>IF(RIGHT(TEXT(AU523,"0.#"),1)=".",TRUE,FALSE)</formula>
    </cfRule>
  </conditionalFormatting>
  <conditionalFormatting sqref="AU524">
    <cfRule type="expression" dxfId="1051" priority="1501">
      <formula>IF(RIGHT(TEXT(AU524,"0.#"),1)=".",FALSE,TRUE)</formula>
    </cfRule>
    <cfRule type="expression" dxfId="1050" priority="1502">
      <formula>IF(RIGHT(TEXT(AU524,"0.#"),1)=".",TRUE,FALSE)</formula>
    </cfRule>
  </conditionalFormatting>
  <conditionalFormatting sqref="AQ523">
    <cfRule type="expression" dxfId="1049" priority="1493">
      <formula>IF(RIGHT(TEXT(AQ523,"0.#"),1)=".",FALSE,TRUE)</formula>
    </cfRule>
    <cfRule type="expression" dxfId="1048" priority="1494">
      <formula>IF(RIGHT(TEXT(AQ523,"0.#"),1)=".",TRUE,FALSE)</formula>
    </cfRule>
  </conditionalFormatting>
  <conditionalFormatting sqref="AQ524">
    <cfRule type="expression" dxfId="1047" priority="1491">
      <formula>IF(RIGHT(TEXT(AQ524,"0.#"),1)=".",FALSE,TRUE)</formula>
    </cfRule>
    <cfRule type="expression" dxfId="1046" priority="1492">
      <formula>IF(RIGHT(TEXT(AQ524,"0.#"),1)=".",TRUE,FALSE)</formula>
    </cfRule>
  </conditionalFormatting>
  <conditionalFormatting sqref="AQ522">
    <cfRule type="expression" dxfId="1045" priority="1489">
      <formula>IF(RIGHT(TEXT(AQ522,"0.#"),1)=".",FALSE,TRUE)</formula>
    </cfRule>
    <cfRule type="expression" dxfId="1044" priority="1490">
      <formula>IF(RIGHT(TEXT(AQ522,"0.#"),1)=".",TRUE,FALSE)</formula>
    </cfRule>
  </conditionalFormatting>
  <conditionalFormatting sqref="AE527">
    <cfRule type="expression" dxfId="1043" priority="1487">
      <formula>IF(RIGHT(TEXT(AE527,"0.#"),1)=".",FALSE,TRUE)</formula>
    </cfRule>
    <cfRule type="expression" dxfId="1042" priority="1488">
      <formula>IF(RIGHT(TEXT(AE527,"0.#"),1)=".",TRUE,FALSE)</formula>
    </cfRule>
  </conditionalFormatting>
  <conditionalFormatting sqref="AE528">
    <cfRule type="expression" dxfId="1041" priority="1485">
      <formula>IF(RIGHT(TEXT(AE528,"0.#"),1)=".",FALSE,TRUE)</formula>
    </cfRule>
    <cfRule type="expression" dxfId="1040" priority="1486">
      <formula>IF(RIGHT(TEXT(AE528,"0.#"),1)=".",TRUE,FALSE)</formula>
    </cfRule>
  </conditionalFormatting>
  <conditionalFormatting sqref="AE529">
    <cfRule type="expression" dxfId="1039" priority="1483">
      <formula>IF(RIGHT(TEXT(AE529,"0.#"),1)=".",FALSE,TRUE)</formula>
    </cfRule>
    <cfRule type="expression" dxfId="1038" priority="1484">
      <formula>IF(RIGHT(TEXT(AE529,"0.#"),1)=".",TRUE,FALSE)</formula>
    </cfRule>
  </conditionalFormatting>
  <conditionalFormatting sqref="AU527">
    <cfRule type="expression" dxfId="1037" priority="1475">
      <formula>IF(RIGHT(TEXT(AU527,"0.#"),1)=".",FALSE,TRUE)</formula>
    </cfRule>
    <cfRule type="expression" dxfId="1036" priority="1476">
      <formula>IF(RIGHT(TEXT(AU527,"0.#"),1)=".",TRUE,FALSE)</formula>
    </cfRule>
  </conditionalFormatting>
  <conditionalFormatting sqref="AU528">
    <cfRule type="expression" dxfId="1035" priority="1473">
      <formula>IF(RIGHT(TEXT(AU528,"0.#"),1)=".",FALSE,TRUE)</formula>
    </cfRule>
    <cfRule type="expression" dxfId="1034" priority="1474">
      <formula>IF(RIGHT(TEXT(AU528,"0.#"),1)=".",TRUE,FALSE)</formula>
    </cfRule>
  </conditionalFormatting>
  <conditionalFormatting sqref="AU529">
    <cfRule type="expression" dxfId="1033" priority="1471">
      <formula>IF(RIGHT(TEXT(AU529,"0.#"),1)=".",FALSE,TRUE)</formula>
    </cfRule>
    <cfRule type="expression" dxfId="1032" priority="1472">
      <formula>IF(RIGHT(TEXT(AU529,"0.#"),1)=".",TRUE,FALSE)</formula>
    </cfRule>
  </conditionalFormatting>
  <conditionalFormatting sqref="AQ528">
    <cfRule type="expression" dxfId="1031" priority="1463">
      <formula>IF(RIGHT(TEXT(AQ528,"0.#"),1)=".",FALSE,TRUE)</formula>
    </cfRule>
    <cfRule type="expression" dxfId="1030" priority="1464">
      <formula>IF(RIGHT(TEXT(AQ528,"0.#"),1)=".",TRUE,FALSE)</formula>
    </cfRule>
  </conditionalFormatting>
  <conditionalFormatting sqref="AQ529">
    <cfRule type="expression" dxfId="1029" priority="1461">
      <formula>IF(RIGHT(TEXT(AQ529,"0.#"),1)=".",FALSE,TRUE)</formula>
    </cfRule>
    <cfRule type="expression" dxfId="1028" priority="1462">
      <formula>IF(RIGHT(TEXT(AQ529,"0.#"),1)=".",TRUE,FALSE)</formula>
    </cfRule>
  </conditionalFormatting>
  <conditionalFormatting sqref="AQ527">
    <cfRule type="expression" dxfId="1027" priority="1459">
      <formula>IF(RIGHT(TEXT(AQ527,"0.#"),1)=".",FALSE,TRUE)</formula>
    </cfRule>
    <cfRule type="expression" dxfId="1026" priority="1460">
      <formula>IF(RIGHT(TEXT(AQ527,"0.#"),1)=".",TRUE,FALSE)</formula>
    </cfRule>
  </conditionalFormatting>
  <conditionalFormatting sqref="AE532">
    <cfRule type="expression" dxfId="1025" priority="1457">
      <formula>IF(RIGHT(TEXT(AE532,"0.#"),1)=".",FALSE,TRUE)</formula>
    </cfRule>
    <cfRule type="expression" dxfId="1024" priority="1458">
      <formula>IF(RIGHT(TEXT(AE532,"0.#"),1)=".",TRUE,FALSE)</formula>
    </cfRule>
  </conditionalFormatting>
  <conditionalFormatting sqref="AM534">
    <cfRule type="expression" dxfId="1023" priority="1447">
      <formula>IF(RIGHT(TEXT(AM534,"0.#"),1)=".",FALSE,TRUE)</formula>
    </cfRule>
    <cfRule type="expression" dxfId="1022" priority="1448">
      <formula>IF(RIGHT(TEXT(AM534,"0.#"),1)=".",TRUE,FALSE)</formula>
    </cfRule>
  </conditionalFormatting>
  <conditionalFormatting sqref="AE533">
    <cfRule type="expression" dxfId="1021" priority="1455">
      <formula>IF(RIGHT(TEXT(AE533,"0.#"),1)=".",FALSE,TRUE)</formula>
    </cfRule>
    <cfRule type="expression" dxfId="1020" priority="1456">
      <formula>IF(RIGHT(TEXT(AE533,"0.#"),1)=".",TRUE,FALSE)</formula>
    </cfRule>
  </conditionalFormatting>
  <conditionalFormatting sqref="AE534">
    <cfRule type="expression" dxfId="1019" priority="1453">
      <formula>IF(RIGHT(TEXT(AE534,"0.#"),1)=".",FALSE,TRUE)</formula>
    </cfRule>
    <cfRule type="expression" dxfId="1018" priority="1454">
      <formula>IF(RIGHT(TEXT(AE534,"0.#"),1)=".",TRUE,FALSE)</formula>
    </cfRule>
  </conditionalFormatting>
  <conditionalFormatting sqref="AM532">
    <cfRule type="expression" dxfId="1017" priority="1451">
      <formula>IF(RIGHT(TEXT(AM532,"0.#"),1)=".",FALSE,TRUE)</formula>
    </cfRule>
    <cfRule type="expression" dxfId="1016" priority="1452">
      <formula>IF(RIGHT(TEXT(AM532,"0.#"),1)=".",TRUE,FALSE)</formula>
    </cfRule>
  </conditionalFormatting>
  <conditionalFormatting sqref="AM533">
    <cfRule type="expression" dxfId="1015" priority="1449">
      <formula>IF(RIGHT(TEXT(AM533,"0.#"),1)=".",FALSE,TRUE)</formula>
    </cfRule>
    <cfRule type="expression" dxfId="1014" priority="1450">
      <formula>IF(RIGHT(TEXT(AM533,"0.#"),1)=".",TRUE,FALSE)</formula>
    </cfRule>
  </conditionalFormatting>
  <conditionalFormatting sqref="AU532">
    <cfRule type="expression" dxfId="1013" priority="1445">
      <formula>IF(RIGHT(TEXT(AU532,"0.#"),1)=".",FALSE,TRUE)</formula>
    </cfRule>
    <cfRule type="expression" dxfId="1012" priority="1446">
      <formula>IF(RIGHT(TEXT(AU532,"0.#"),1)=".",TRUE,FALSE)</formula>
    </cfRule>
  </conditionalFormatting>
  <conditionalFormatting sqref="AU533">
    <cfRule type="expression" dxfId="1011" priority="1443">
      <formula>IF(RIGHT(TEXT(AU533,"0.#"),1)=".",FALSE,TRUE)</formula>
    </cfRule>
    <cfRule type="expression" dxfId="1010" priority="1444">
      <formula>IF(RIGHT(TEXT(AU533,"0.#"),1)=".",TRUE,FALSE)</formula>
    </cfRule>
  </conditionalFormatting>
  <conditionalFormatting sqref="AU534">
    <cfRule type="expression" dxfId="1009" priority="1441">
      <formula>IF(RIGHT(TEXT(AU534,"0.#"),1)=".",FALSE,TRUE)</formula>
    </cfRule>
    <cfRule type="expression" dxfId="1008" priority="1442">
      <formula>IF(RIGHT(TEXT(AU534,"0.#"),1)=".",TRUE,FALSE)</formula>
    </cfRule>
  </conditionalFormatting>
  <conditionalFormatting sqref="AI534">
    <cfRule type="expression" dxfId="1007" priority="1435">
      <formula>IF(RIGHT(TEXT(AI534,"0.#"),1)=".",FALSE,TRUE)</formula>
    </cfRule>
    <cfRule type="expression" dxfId="1006" priority="1436">
      <formula>IF(RIGHT(TEXT(AI534,"0.#"),1)=".",TRUE,FALSE)</formula>
    </cfRule>
  </conditionalFormatting>
  <conditionalFormatting sqref="AI532">
    <cfRule type="expression" dxfId="1005" priority="1439">
      <formula>IF(RIGHT(TEXT(AI532,"0.#"),1)=".",FALSE,TRUE)</formula>
    </cfRule>
    <cfRule type="expression" dxfId="1004" priority="1440">
      <formula>IF(RIGHT(TEXT(AI532,"0.#"),1)=".",TRUE,FALSE)</formula>
    </cfRule>
  </conditionalFormatting>
  <conditionalFormatting sqref="AI533">
    <cfRule type="expression" dxfId="1003" priority="1437">
      <formula>IF(RIGHT(TEXT(AI533,"0.#"),1)=".",FALSE,TRUE)</formula>
    </cfRule>
    <cfRule type="expression" dxfId="1002" priority="1438">
      <formula>IF(RIGHT(TEXT(AI533,"0.#"),1)=".",TRUE,FALSE)</formula>
    </cfRule>
  </conditionalFormatting>
  <conditionalFormatting sqref="AQ533">
    <cfRule type="expression" dxfId="1001" priority="1433">
      <formula>IF(RIGHT(TEXT(AQ533,"0.#"),1)=".",FALSE,TRUE)</formula>
    </cfRule>
    <cfRule type="expression" dxfId="1000" priority="1434">
      <formula>IF(RIGHT(TEXT(AQ533,"0.#"),1)=".",TRUE,FALSE)</formula>
    </cfRule>
  </conditionalFormatting>
  <conditionalFormatting sqref="AQ534">
    <cfRule type="expression" dxfId="999" priority="1431">
      <formula>IF(RIGHT(TEXT(AQ534,"0.#"),1)=".",FALSE,TRUE)</formula>
    </cfRule>
    <cfRule type="expression" dxfId="998" priority="1432">
      <formula>IF(RIGHT(TEXT(AQ534,"0.#"),1)=".",TRUE,FALSE)</formula>
    </cfRule>
  </conditionalFormatting>
  <conditionalFormatting sqref="AQ532">
    <cfRule type="expression" dxfId="997" priority="1429">
      <formula>IF(RIGHT(TEXT(AQ532,"0.#"),1)=".",FALSE,TRUE)</formula>
    </cfRule>
    <cfRule type="expression" dxfId="996" priority="1430">
      <formula>IF(RIGHT(TEXT(AQ532,"0.#"),1)=".",TRUE,FALSE)</formula>
    </cfRule>
  </conditionalFormatting>
  <conditionalFormatting sqref="AE541">
    <cfRule type="expression" dxfId="995" priority="1427">
      <formula>IF(RIGHT(TEXT(AE541,"0.#"),1)=".",FALSE,TRUE)</formula>
    </cfRule>
    <cfRule type="expression" dxfId="994" priority="1428">
      <formula>IF(RIGHT(TEXT(AE541,"0.#"),1)=".",TRUE,FALSE)</formula>
    </cfRule>
  </conditionalFormatting>
  <conditionalFormatting sqref="AE542">
    <cfRule type="expression" dxfId="993" priority="1425">
      <formula>IF(RIGHT(TEXT(AE542,"0.#"),1)=".",FALSE,TRUE)</formula>
    </cfRule>
    <cfRule type="expression" dxfId="992" priority="1426">
      <formula>IF(RIGHT(TEXT(AE542,"0.#"),1)=".",TRUE,FALSE)</formula>
    </cfRule>
  </conditionalFormatting>
  <conditionalFormatting sqref="AE543">
    <cfRule type="expression" dxfId="991" priority="1423">
      <formula>IF(RIGHT(TEXT(AE543,"0.#"),1)=".",FALSE,TRUE)</formula>
    </cfRule>
    <cfRule type="expression" dxfId="990" priority="1424">
      <formula>IF(RIGHT(TEXT(AE543,"0.#"),1)=".",TRUE,FALSE)</formula>
    </cfRule>
  </conditionalFormatting>
  <conditionalFormatting sqref="AU541">
    <cfRule type="expression" dxfId="989" priority="1415">
      <formula>IF(RIGHT(TEXT(AU541,"0.#"),1)=".",FALSE,TRUE)</formula>
    </cfRule>
    <cfRule type="expression" dxfId="988" priority="1416">
      <formula>IF(RIGHT(TEXT(AU541,"0.#"),1)=".",TRUE,FALSE)</formula>
    </cfRule>
  </conditionalFormatting>
  <conditionalFormatting sqref="AU542">
    <cfRule type="expression" dxfId="987" priority="1413">
      <formula>IF(RIGHT(TEXT(AU542,"0.#"),1)=".",FALSE,TRUE)</formula>
    </cfRule>
    <cfRule type="expression" dxfId="986" priority="1414">
      <formula>IF(RIGHT(TEXT(AU542,"0.#"),1)=".",TRUE,FALSE)</formula>
    </cfRule>
  </conditionalFormatting>
  <conditionalFormatting sqref="AU543">
    <cfRule type="expression" dxfId="985" priority="1411">
      <formula>IF(RIGHT(TEXT(AU543,"0.#"),1)=".",FALSE,TRUE)</formula>
    </cfRule>
    <cfRule type="expression" dxfId="984" priority="1412">
      <formula>IF(RIGHT(TEXT(AU543,"0.#"),1)=".",TRUE,FALSE)</formula>
    </cfRule>
  </conditionalFormatting>
  <conditionalFormatting sqref="AQ542">
    <cfRule type="expression" dxfId="983" priority="1403">
      <formula>IF(RIGHT(TEXT(AQ542,"0.#"),1)=".",FALSE,TRUE)</formula>
    </cfRule>
    <cfRule type="expression" dxfId="982" priority="1404">
      <formula>IF(RIGHT(TEXT(AQ542,"0.#"),1)=".",TRUE,FALSE)</formula>
    </cfRule>
  </conditionalFormatting>
  <conditionalFormatting sqref="AQ543">
    <cfRule type="expression" dxfId="981" priority="1401">
      <formula>IF(RIGHT(TEXT(AQ543,"0.#"),1)=".",FALSE,TRUE)</formula>
    </cfRule>
    <cfRule type="expression" dxfId="980" priority="1402">
      <formula>IF(RIGHT(TEXT(AQ543,"0.#"),1)=".",TRUE,FALSE)</formula>
    </cfRule>
  </conditionalFormatting>
  <conditionalFormatting sqref="AQ541">
    <cfRule type="expression" dxfId="979" priority="1399">
      <formula>IF(RIGHT(TEXT(AQ541,"0.#"),1)=".",FALSE,TRUE)</formula>
    </cfRule>
    <cfRule type="expression" dxfId="978" priority="1400">
      <formula>IF(RIGHT(TEXT(AQ541,"0.#"),1)=".",TRUE,FALSE)</formula>
    </cfRule>
  </conditionalFormatting>
  <conditionalFormatting sqref="AE566">
    <cfRule type="expression" dxfId="977" priority="1397">
      <formula>IF(RIGHT(TEXT(AE566,"0.#"),1)=".",FALSE,TRUE)</formula>
    </cfRule>
    <cfRule type="expression" dxfId="976" priority="1398">
      <formula>IF(RIGHT(TEXT(AE566,"0.#"),1)=".",TRUE,FALSE)</formula>
    </cfRule>
  </conditionalFormatting>
  <conditionalFormatting sqref="AE567">
    <cfRule type="expression" dxfId="975" priority="1395">
      <formula>IF(RIGHT(TEXT(AE567,"0.#"),1)=".",FALSE,TRUE)</formula>
    </cfRule>
    <cfRule type="expression" dxfId="974" priority="1396">
      <formula>IF(RIGHT(TEXT(AE567,"0.#"),1)=".",TRUE,FALSE)</formula>
    </cfRule>
  </conditionalFormatting>
  <conditionalFormatting sqref="AE568">
    <cfRule type="expression" dxfId="973" priority="1393">
      <formula>IF(RIGHT(TEXT(AE568,"0.#"),1)=".",FALSE,TRUE)</formula>
    </cfRule>
    <cfRule type="expression" dxfId="972" priority="1394">
      <formula>IF(RIGHT(TEXT(AE568,"0.#"),1)=".",TRUE,FALSE)</formula>
    </cfRule>
  </conditionalFormatting>
  <conditionalFormatting sqref="AU566">
    <cfRule type="expression" dxfId="971" priority="1385">
      <formula>IF(RIGHT(TEXT(AU566,"0.#"),1)=".",FALSE,TRUE)</formula>
    </cfRule>
    <cfRule type="expression" dxfId="970" priority="1386">
      <formula>IF(RIGHT(TEXT(AU566,"0.#"),1)=".",TRUE,FALSE)</formula>
    </cfRule>
  </conditionalFormatting>
  <conditionalFormatting sqref="AU567">
    <cfRule type="expression" dxfId="969" priority="1383">
      <formula>IF(RIGHT(TEXT(AU567,"0.#"),1)=".",FALSE,TRUE)</formula>
    </cfRule>
    <cfRule type="expression" dxfId="968" priority="1384">
      <formula>IF(RIGHT(TEXT(AU567,"0.#"),1)=".",TRUE,FALSE)</formula>
    </cfRule>
  </conditionalFormatting>
  <conditionalFormatting sqref="AU568">
    <cfRule type="expression" dxfId="967" priority="1381">
      <formula>IF(RIGHT(TEXT(AU568,"0.#"),1)=".",FALSE,TRUE)</formula>
    </cfRule>
    <cfRule type="expression" dxfId="966" priority="1382">
      <formula>IF(RIGHT(TEXT(AU568,"0.#"),1)=".",TRUE,FALSE)</formula>
    </cfRule>
  </conditionalFormatting>
  <conditionalFormatting sqref="AQ567">
    <cfRule type="expression" dxfId="965" priority="1373">
      <formula>IF(RIGHT(TEXT(AQ567,"0.#"),1)=".",FALSE,TRUE)</formula>
    </cfRule>
    <cfRule type="expression" dxfId="964" priority="1374">
      <formula>IF(RIGHT(TEXT(AQ567,"0.#"),1)=".",TRUE,FALSE)</formula>
    </cfRule>
  </conditionalFormatting>
  <conditionalFormatting sqref="AQ568">
    <cfRule type="expression" dxfId="963" priority="1371">
      <formula>IF(RIGHT(TEXT(AQ568,"0.#"),1)=".",FALSE,TRUE)</formula>
    </cfRule>
    <cfRule type="expression" dxfId="962" priority="1372">
      <formula>IF(RIGHT(TEXT(AQ568,"0.#"),1)=".",TRUE,FALSE)</formula>
    </cfRule>
  </conditionalFormatting>
  <conditionalFormatting sqref="AQ566">
    <cfRule type="expression" dxfId="961" priority="1369">
      <formula>IF(RIGHT(TEXT(AQ566,"0.#"),1)=".",FALSE,TRUE)</formula>
    </cfRule>
    <cfRule type="expression" dxfId="960" priority="1370">
      <formula>IF(RIGHT(TEXT(AQ566,"0.#"),1)=".",TRUE,FALSE)</formula>
    </cfRule>
  </conditionalFormatting>
  <conditionalFormatting sqref="AE546">
    <cfRule type="expression" dxfId="959" priority="1367">
      <formula>IF(RIGHT(TEXT(AE546,"0.#"),1)=".",FALSE,TRUE)</formula>
    </cfRule>
    <cfRule type="expression" dxfId="958" priority="1368">
      <formula>IF(RIGHT(TEXT(AE546,"0.#"),1)=".",TRUE,FALSE)</formula>
    </cfRule>
  </conditionalFormatting>
  <conditionalFormatting sqref="AE547">
    <cfRule type="expression" dxfId="957" priority="1365">
      <formula>IF(RIGHT(TEXT(AE547,"0.#"),1)=".",FALSE,TRUE)</formula>
    </cfRule>
    <cfRule type="expression" dxfId="956" priority="1366">
      <formula>IF(RIGHT(TEXT(AE547,"0.#"),1)=".",TRUE,FALSE)</formula>
    </cfRule>
  </conditionalFormatting>
  <conditionalFormatting sqref="AE548">
    <cfRule type="expression" dxfId="955" priority="1363">
      <formula>IF(RIGHT(TEXT(AE548,"0.#"),1)=".",FALSE,TRUE)</formula>
    </cfRule>
    <cfRule type="expression" dxfId="954" priority="1364">
      <formula>IF(RIGHT(TEXT(AE548,"0.#"),1)=".",TRUE,FALSE)</formula>
    </cfRule>
  </conditionalFormatting>
  <conditionalFormatting sqref="AU546">
    <cfRule type="expression" dxfId="953" priority="1355">
      <formula>IF(RIGHT(TEXT(AU546,"0.#"),1)=".",FALSE,TRUE)</formula>
    </cfRule>
    <cfRule type="expression" dxfId="952" priority="1356">
      <formula>IF(RIGHT(TEXT(AU546,"0.#"),1)=".",TRUE,FALSE)</formula>
    </cfRule>
  </conditionalFormatting>
  <conditionalFormatting sqref="AU547">
    <cfRule type="expression" dxfId="951" priority="1353">
      <formula>IF(RIGHT(TEXT(AU547,"0.#"),1)=".",FALSE,TRUE)</formula>
    </cfRule>
    <cfRule type="expression" dxfId="950" priority="1354">
      <formula>IF(RIGHT(TEXT(AU547,"0.#"),1)=".",TRUE,FALSE)</formula>
    </cfRule>
  </conditionalFormatting>
  <conditionalFormatting sqref="AU548">
    <cfRule type="expression" dxfId="949" priority="1351">
      <formula>IF(RIGHT(TEXT(AU548,"0.#"),1)=".",FALSE,TRUE)</formula>
    </cfRule>
    <cfRule type="expression" dxfId="948" priority="1352">
      <formula>IF(RIGHT(TEXT(AU548,"0.#"),1)=".",TRUE,FALSE)</formula>
    </cfRule>
  </conditionalFormatting>
  <conditionalFormatting sqref="AQ547">
    <cfRule type="expression" dxfId="947" priority="1343">
      <formula>IF(RIGHT(TEXT(AQ547,"0.#"),1)=".",FALSE,TRUE)</formula>
    </cfRule>
    <cfRule type="expression" dxfId="946" priority="1344">
      <formula>IF(RIGHT(TEXT(AQ547,"0.#"),1)=".",TRUE,FALSE)</formula>
    </cfRule>
  </conditionalFormatting>
  <conditionalFormatting sqref="AQ546">
    <cfRule type="expression" dxfId="945" priority="1339">
      <formula>IF(RIGHT(TEXT(AQ546,"0.#"),1)=".",FALSE,TRUE)</formula>
    </cfRule>
    <cfRule type="expression" dxfId="944" priority="1340">
      <formula>IF(RIGHT(TEXT(AQ546,"0.#"),1)=".",TRUE,FALSE)</formula>
    </cfRule>
  </conditionalFormatting>
  <conditionalFormatting sqref="AE551">
    <cfRule type="expression" dxfId="943" priority="1337">
      <formula>IF(RIGHT(TEXT(AE551,"0.#"),1)=".",FALSE,TRUE)</formula>
    </cfRule>
    <cfRule type="expression" dxfId="942" priority="1338">
      <formula>IF(RIGHT(TEXT(AE551,"0.#"),1)=".",TRUE,FALSE)</formula>
    </cfRule>
  </conditionalFormatting>
  <conditionalFormatting sqref="AE553">
    <cfRule type="expression" dxfId="941" priority="1333">
      <formula>IF(RIGHT(TEXT(AE553,"0.#"),1)=".",FALSE,TRUE)</formula>
    </cfRule>
    <cfRule type="expression" dxfId="940" priority="1334">
      <formula>IF(RIGHT(TEXT(AE553,"0.#"),1)=".",TRUE,FALSE)</formula>
    </cfRule>
  </conditionalFormatting>
  <conditionalFormatting sqref="AU551">
    <cfRule type="expression" dxfId="939" priority="1325">
      <formula>IF(RIGHT(TEXT(AU551,"0.#"),1)=".",FALSE,TRUE)</formula>
    </cfRule>
    <cfRule type="expression" dxfId="938" priority="1326">
      <formula>IF(RIGHT(TEXT(AU551,"0.#"),1)=".",TRUE,FALSE)</formula>
    </cfRule>
  </conditionalFormatting>
  <conditionalFormatting sqref="AU553">
    <cfRule type="expression" dxfId="937" priority="1321">
      <formula>IF(RIGHT(TEXT(AU553,"0.#"),1)=".",FALSE,TRUE)</formula>
    </cfRule>
    <cfRule type="expression" dxfId="936" priority="1322">
      <formula>IF(RIGHT(TEXT(AU553,"0.#"),1)=".",TRUE,FALSE)</formula>
    </cfRule>
  </conditionalFormatting>
  <conditionalFormatting sqref="AQ552">
    <cfRule type="expression" dxfId="935" priority="1313">
      <formula>IF(RIGHT(TEXT(AQ552,"0.#"),1)=".",FALSE,TRUE)</formula>
    </cfRule>
    <cfRule type="expression" dxfId="934" priority="1314">
      <formula>IF(RIGHT(TEXT(AQ552,"0.#"),1)=".",TRUE,FALSE)</formula>
    </cfRule>
  </conditionalFormatting>
  <conditionalFormatting sqref="AU561">
    <cfRule type="expression" dxfId="933" priority="1265">
      <formula>IF(RIGHT(TEXT(AU561,"0.#"),1)=".",FALSE,TRUE)</formula>
    </cfRule>
    <cfRule type="expression" dxfId="932" priority="1266">
      <formula>IF(RIGHT(TEXT(AU561,"0.#"),1)=".",TRUE,FALSE)</formula>
    </cfRule>
  </conditionalFormatting>
  <conditionalFormatting sqref="AU562">
    <cfRule type="expression" dxfId="931" priority="1263">
      <formula>IF(RIGHT(TEXT(AU562,"0.#"),1)=".",FALSE,TRUE)</formula>
    </cfRule>
    <cfRule type="expression" dxfId="930" priority="1264">
      <formula>IF(RIGHT(TEXT(AU562,"0.#"),1)=".",TRUE,FALSE)</formula>
    </cfRule>
  </conditionalFormatting>
  <conditionalFormatting sqref="AU563">
    <cfRule type="expression" dxfId="929" priority="1261">
      <formula>IF(RIGHT(TEXT(AU563,"0.#"),1)=".",FALSE,TRUE)</formula>
    </cfRule>
    <cfRule type="expression" dxfId="928" priority="1262">
      <formula>IF(RIGHT(TEXT(AU563,"0.#"),1)=".",TRUE,FALSE)</formula>
    </cfRule>
  </conditionalFormatting>
  <conditionalFormatting sqref="AQ562">
    <cfRule type="expression" dxfId="927" priority="1253">
      <formula>IF(RIGHT(TEXT(AQ562,"0.#"),1)=".",FALSE,TRUE)</formula>
    </cfRule>
    <cfRule type="expression" dxfId="926" priority="1254">
      <formula>IF(RIGHT(TEXT(AQ562,"0.#"),1)=".",TRUE,FALSE)</formula>
    </cfRule>
  </conditionalFormatting>
  <conditionalFormatting sqref="AQ563">
    <cfRule type="expression" dxfId="925" priority="1251">
      <formula>IF(RIGHT(TEXT(AQ563,"0.#"),1)=".",FALSE,TRUE)</formula>
    </cfRule>
    <cfRule type="expression" dxfId="924" priority="1252">
      <formula>IF(RIGHT(TEXT(AQ563,"0.#"),1)=".",TRUE,FALSE)</formula>
    </cfRule>
  </conditionalFormatting>
  <conditionalFormatting sqref="AQ561">
    <cfRule type="expression" dxfId="923" priority="1249">
      <formula>IF(RIGHT(TEXT(AQ561,"0.#"),1)=".",FALSE,TRUE)</formula>
    </cfRule>
    <cfRule type="expression" dxfId="922" priority="1250">
      <formula>IF(RIGHT(TEXT(AQ561,"0.#"),1)=".",TRUE,FALSE)</formula>
    </cfRule>
  </conditionalFormatting>
  <conditionalFormatting sqref="AE571">
    <cfRule type="expression" dxfId="921" priority="1247">
      <formula>IF(RIGHT(TEXT(AE571,"0.#"),1)=".",FALSE,TRUE)</formula>
    </cfRule>
    <cfRule type="expression" dxfId="920" priority="1248">
      <formula>IF(RIGHT(TEXT(AE571,"0.#"),1)=".",TRUE,FALSE)</formula>
    </cfRule>
  </conditionalFormatting>
  <conditionalFormatting sqref="AE572">
    <cfRule type="expression" dxfId="919" priority="1245">
      <formula>IF(RIGHT(TEXT(AE572,"0.#"),1)=".",FALSE,TRUE)</formula>
    </cfRule>
    <cfRule type="expression" dxfId="918" priority="1246">
      <formula>IF(RIGHT(TEXT(AE572,"0.#"),1)=".",TRUE,FALSE)</formula>
    </cfRule>
  </conditionalFormatting>
  <conditionalFormatting sqref="AE573">
    <cfRule type="expression" dxfId="917" priority="1243">
      <formula>IF(RIGHT(TEXT(AE573,"0.#"),1)=".",FALSE,TRUE)</formula>
    </cfRule>
    <cfRule type="expression" dxfId="916" priority="1244">
      <formula>IF(RIGHT(TEXT(AE573,"0.#"),1)=".",TRUE,FALSE)</formula>
    </cfRule>
  </conditionalFormatting>
  <conditionalFormatting sqref="AU571">
    <cfRule type="expression" dxfId="915" priority="1235">
      <formula>IF(RIGHT(TEXT(AU571,"0.#"),1)=".",FALSE,TRUE)</formula>
    </cfRule>
    <cfRule type="expression" dxfId="914" priority="1236">
      <formula>IF(RIGHT(TEXT(AU571,"0.#"),1)=".",TRUE,FALSE)</formula>
    </cfRule>
  </conditionalFormatting>
  <conditionalFormatting sqref="AU572">
    <cfRule type="expression" dxfId="913" priority="1233">
      <formula>IF(RIGHT(TEXT(AU572,"0.#"),1)=".",FALSE,TRUE)</formula>
    </cfRule>
    <cfRule type="expression" dxfId="912" priority="1234">
      <formula>IF(RIGHT(TEXT(AU572,"0.#"),1)=".",TRUE,FALSE)</formula>
    </cfRule>
  </conditionalFormatting>
  <conditionalFormatting sqref="AU573">
    <cfRule type="expression" dxfId="911" priority="1231">
      <formula>IF(RIGHT(TEXT(AU573,"0.#"),1)=".",FALSE,TRUE)</formula>
    </cfRule>
    <cfRule type="expression" dxfId="910" priority="1232">
      <formula>IF(RIGHT(TEXT(AU573,"0.#"),1)=".",TRUE,FALSE)</formula>
    </cfRule>
  </conditionalFormatting>
  <conditionalFormatting sqref="AQ572">
    <cfRule type="expression" dxfId="909" priority="1223">
      <formula>IF(RIGHT(TEXT(AQ572,"0.#"),1)=".",FALSE,TRUE)</formula>
    </cfRule>
    <cfRule type="expression" dxfId="908" priority="1224">
      <formula>IF(RIGHT(TEXT(AQ572,"0.#"),1)=".",TRUE,FALSE)</formula>
    </cfRule>
  </conditionalFormatting>
  <conditionalFormatting sqref="AQ573">
    <cfRule type="expression" dxfId="907" priority="1221">
      <formula>IF(RIGHT(TEXT(AQ573,"0.#"),1)=".",FALSE,TRUE)</formula>
    </cfRule>
    <cfRule type="expression" dxfId="906" priority="1222">
      <formula>IF(RIGHT(TEXT(AQ573,"0.#"),1)=".",TRUE,FALSE)</formula>
    </cfRule>
  </conditionalFormatting>
  <conditionalFormatting sqref="AQ571">
    <cfRule type="expression" dxfId="905" priority="1219">
      <formula>IF(RIGHT(TEXT(AQ571,"0.#"),1)=".",FALSE,TRUE)</formula>
    </cfRule>
    <cfRule type="expression" dxfId="904" priority="1220">
      <formula>IF(RIGHT(TEXT(AQ571,"0.#"),1)=".",TRUE,FALSE)</formula>
    </cfRule>
  </conditionalFormatting>
  <conditionalFormatting sqref="AE576">
    <cfRule type="expression" dxfId="903" priority="1217">
      <formula>IF(RIGHT(TEXT(AE576,"0.#"),1)=".",FALSE,TRUE)</formula>
    </cfRule>
    <cfRule type="expression" dxfId="902" priority="1218">
      <formula>IF(RIGHT(TEXT(AE576,"0.#"),1)=".",TRUE,FALSE)</formula>
    </cfRule>
  </conditionalFormatting>
  <conditionalFormatting sqref="AE577">
    <cfRule type="expression" dxfId="901" priority="1215">
      <formula>IF(RIGHT(TEXT(AE577,"0.#"),1)=".",FALSE,TRUE)</formula>
    </cfRule>
    <cfRule type="expression" dxfId="900" priority="1216">
      <formula>IF(RIGHT(TEXT(AE577,"0.#"),1)=".",TRUE,FALSE)</formula>
    </cfRule>
  </conditionalFormatting>
  <conditionalFormatting sqref="AE578">
    <cfRule type="expression" dxfId="899" priority="1213">
      <formula>IF(RIGHT(TEXT(AE578,"0.#"),1)=".",FALSE,TRUE)</formula>
    </cfRule>
    <cfRule type="expression" dxfId="898" priority="1214">
      <formula>IF(RIGHT(TEXT(AE578,"0.#"),1)=".",TRUE,FALSE)</formula>
    </cfRule>
  </conditionalFormatting>
  <conditionalFormatting sqref="AU576">
    <cfRule type="expression" dxfId="897" priority="1205">
      <formula>IF(RIGHT(TEXT(AU576,"0.#"),1)=".",FALSE,TRUE)</formula>
    </cfRule>
    <cfRule type="expression" dxfId="896" priority="1206">
      <formula>IF(RIGHT(TEXT(AU576,"0.#"),1)=".",TRUE,FALSE)</formula>
    </cfRule>
  </conditionalFormatting>
  <conditionalFormatting sqref="AU577">
    <cfRule type="expression" dxfId="895" priority="1203">
      <formula>IF(RIGHT(TEXT(AU577,"0.#"),1)=".",FALSE,TRUE)</formula>
    </cfRule>
    <cfRule type="expression" dxfId="894" priority="1204">
      <formula>IF(RIGHT(TEXT(AU577,"0.#"),1)=".",TRUE,FALSE)</formula>
    </cfRule>
  </conditionalFormatting>
  <conditionalFormatting sqref="AU578">
    <cfRule type="expression" dxfId="893" priority="1201">
      <formula>IF(RIGHT(TEXT(AU578,"0.#"),1)=".",FALSE,TRUE)</formula>
    </cfRule>
    <cfRule type="expression" dxfId="892" priority="1202">
      <formula>IF(RIGHT(TEXT(AU578,"0.#"),1)=".",TRUE,FALSE)</formula>
    </cfRule>
  </conditionalFormatting>
  <conditionalFormatting sqref="AQ577">
    <cfRule type="expression" dxfId="891" priority="1193">
      <formula>IF(RIGHT(TEXT(AQ577,"0.#"),1)=".",FALSE,TRUE)</formula>
    </cfRule>
    <cfRule type="expression" dxfId="890" priority="1194">
      <formula>IF(RIGHT(TEXT(AQ577,"0.#"),1)=".",TRUE,FALSE)</formula>
    </cfRule>
  </conditionalFormatting>
  <conditionalFormatting sqref="AQ578">
    <cfRule type="expression" dxfId="889" priority="1191">
      <formula>IF(RIGHT(TEXT(AQ578,"0.#"),1)=".",FALSE,TRUE)</formula>
    </cfRule>
    <cfRule type="expression" dxfId="888" priority="1192">
      <formula>IF(RIGHT(TEXT(AQ578,"0.#"),1)=".",TRUE,FALSE)</formula>
    </cfRule>
  </conditionalFormatting>
  <conditionalFormatting sqref="AQ576">
    <cfRule type="expression" dxfId="887" priority="1189">
      <formula>IF(RIGHT(TEXT(AQ576,"0.#"),1)=".",FALSE,TRUE)</formula>
    </cfRule>
    <cfRule type="expression" dxfId="886" priority="1190">
      <formula>IF(RIGHT(TEXT(AQ576,"0.#"),1)=".",TRUE,FALSE)</formula>
    </cfRule>
  </conditionalFormatting>
  <conditionalFormatting sqref="AE581">
    <cfRule type="expression" dxfId="885" priority="1187">
      <formula>IF(RIGHT(TEXT(AE581,"0.#"),1)=".",FALSE,TRUE)</formula>
    </cfRule>
    <cfRule type="expression" dxfId="884" priority="1188">
      <formula>IF(RIGHT(TEXT(AE581,"0.#"),1)=".",TRUE,FALSE)</formula>
    </cfRule>
  </conditionalFormatting>
  <conditionalFormatting sqref="AE582">
    <cfRule type="expression" dxfId="883" priority="1185">
      <formula>IF(RIGHT(TEXT(AE582,"0.#"),1)=".",FALSE,TRUE)</formula>
    </cfRule>
    <cfRule type="expression" dxfId="882" priority="1186">
      <formula>IF(RIGHT(TEXT(AE582,"0.#"),1)=".",TRUE,FALSE)</formula>
    </cfRule>
  </conditionalFormatting>
  <conditionalFormatting sqref="AE583">
    <cfRule type="expression" dxfId="881" priority="1183">
      <formula>IF(RIGHT(TEXT(AE583,"0.#"),1)=".",FALSE,TRUE)</formula>
    </cfRule>
    <cfRule type="expression" dxfId="880" priority="1184">
      <formula>IF(RIGHT(TEXT(AE583,"0.#"),1)=".",TRUE,FALSE)</formula>
    </cfRule>
  </conditionalFormatting>
  <conditionalFormatting sqref="AU581">
    <cfRule type="expression" dxfId="879" priority="1175">
      <formula>IF(RIGHT(TEXT(AU581,"0.#"),1)=".",FALSE,TRUE)</formula>
    </cfRule>
    <cfRule type="expression" dxfId="878" priority="1176">
      <formula>IF(RIGHT(TEXT(AU581,"0.#"),1)=".",TRUE,FALSE)</formula>
    </cfRule>
  </conditionalFormatting>
  <conditionalFormatting sqref="AQ582">
    <cfRule type="expression" dxfId="877" priority="1163">
      <formula>IF(RIGHT(TEXT(AQ582,"0.#"),1)=".",FALSE,TRUE)</formula>
    </cfRule>
    <cfRule type="expression" dxfId="876" priority="1164">
      <formula>IF(RIGHT(TEXT(AQ582,"0.#"),1)=".",TRUE,FALSE)</formula>
    </cfRule>
  </conditionalFormatting>
  <conditionalFormatting sqref="AQ583">
    <cfRule type="expression" dxfId="875" priority="1161">
      <formula>IF(RIGHT(TEXT(AQ583,"0.#"),1)=".",FALSE,TRUE)</formula>
    </cfRule>
    <cfRule type="expression" dxfId="874" priority="1162">
      <formula>IF(RIGHT(TEXT(AQ583,"0.#"),1)=".",TRUE,FALSE)</formula>
    </cfRule>
  </conditionalFormatting>
  <conditionalFormatting sqref="AQ581">
    <cfRule type="expression" dxfId="873" priority="1159">
      <formula>IF(RIGHT(TEXT(AQ581,"0.#"),1)=".",FALSE,TRUE)</formula>
    </cfRule>
    <cfRule type="expression" dxfId="872" priority="1160">
      <formula>IF(RIGHT(TEXT(AQ581,"0.#"),1)=".",TRUE,FALSE)</formula>
    </cfRule>
  </conditionalFormatting>
  <conditionalFormatting sqref="AE586">
    <cfRule type="expression" dxfId="871" priority="1157">
      <formula>IF(RIGHT(TEXT(AE586,"0.#"),1)=".",FALSE,TRUE)</formula>
    </cfRule>
    <cfRule type="expression" dxfId="870" priority="1158">
      <formula>IF(RIGHT(TEXT(AE586,"0.#"),1)=".",TRUE,FALSE)</formula>
    </cfRule>
  </conditionalFormatting>
  <conditionalFormatting sqref="AM588">
    <cfRule type="expression" dxfId="869" priority="1147">
      <formula>IF(RIGHT(TEXT(AM588,"0.#"),1)=".",FALSE,TRUE)</formula>
    </cfRule>
    <cfRule type="expression" dxfId="868" priority="1148">
      <formula>IF(RIGHT(TEXT(AM588,"0.#"),1)=".",TRUE,FALSE)</formula>
    </cfRule>
  </conditionalFormatting>
  <conditionalFormatting sqref="AE587">
    <cfRule type="expression" dxfId="867" priority="1155">
      <formula>IF(RIGHT(TEXT(AE587,"0.#"),1)=".",FALSE,TRUE)</formula>
    </cfRule>
    <cfRule type="expression" dxfId="866" priority="1156">
      <formula>IF(RIGHT(TEXT(AE587,"0.#"),1)=".",TRUE,FALSE)</formula>
    </cfRule>
  </conditionalFormatting>
  <conditionalFormatting sqref="AE588">
    <cfRule type="expression" dxfId="865" priority="1153">
      <formula>IF(RIGHT(TEXT(AE588,"0.#"),1)=".",FALSE,TRUE)</formula>
    </cfRule>
    <cfRule type="expression" dxfId="864" priority="1154">
      <formula>IF(RIGHT(TEXT(AE588,"0.#"),1)=".",TRUE,FALSE)</formula>
    </cfRule>
  </conditionalFormatting>
  <conditionalFormatting sqref="AM586">
    <cfRule type="expression" dxfId="863" priority="1151">
      <formula>IF(RIGHT(TEXT(AM586,"0.#"),1)=".",FALSE,TRUE)</formula>
    </cfRule>
    <cfRule type="expression" dxfId="862" priority="1152">
      <formula>IF(RIGHT(TEXT(AM586,"0.#"),1)=".",TRUE,FALSE)</formula>
    </cfRule>
  </conditionalFormatting>
  <conditionalFormatting sqref="AM587">
    <cfRule type="expression" dxfId="861" priority="1149">
      <formula>IF(RIGHT(TEXT(AM587,"0.#"),1)=".",FALSE,TRUE)</formula>
    </cfRule>
    <cfRule type="expression" dxfId="860" priority="1150">
      <formula>IF(RIGHT(TEXT(AM587,"0.#"),1)=".",TRUE,FALSE)</formula>
    </cfRule>
  </conditionalFormatting>
  <conditionalFormatting sqref="AU586">
    <cfRule type="expression" dxfId="859" priority="1145">
      <formula>IF(RIGHT(TEXT(AU586,"0.#"),1)=".",FALSE,TRUE)</formula>
    </cfRule>
    <cfRule type="expression" dxfId="858" priority="1146">
      <formula>IF(RIGHT(TEXT(AU586,"0.#"),1)=".",TRUE,FALSE)</formula>
    </cfRule>
  </conditionalFormatting>
  <conditionalFormatting sqref="AU587">
    <cfRule type="expression" dxfId="857" priority="1143">
      <formula>IF(RIGHT(TEXT(AU587,"0.#"),1)=".",FALSE,TRUE)</formula>
    </cfRule>
    <cfRule type="expression" dxfId="856" priority="1144">
      <formula>IF(RIGHT(TEXT(AU587,"0.#"),1)=".",TRUE,FALSE)</formula>
    </cfRule>
  </conditionalFormatting>
  <conditionalFormatting sqref="AU588">
    <cfRule type="expression" dxfId="855" priority="1141">
      <formula>IF(RIGHT(TEXT(AU588,"0.#"),1)=".",FALSE,TRUE)</formula>
    </cfRule>
    <cfRule type="expression" dxfId="854" priority="1142">
      <formula>IF(RIGHT(TEXT(AU588,"0.#"),1)=".",TRUE,FALSE)</formula>
    </cfRule>
  </conditionalFormatting>
  <conditionalFormatting sqref="AI588">
    <cfRule type="expression" dxfId="853" priority="1135">
      <formula>IF(RIGHT(TEXT(AI588,"0.#"),1)=".",FALSE,TRUE)</formula>
    </cfRule>
    <cfRule type="expression" dxfId="852" priority="1136">
      <formula>IF(RIGHT(TEXT(AI588,"0.#"),1)=".",TRUE,FALSE)</formula>
    </cfRule>
  </conditionalFormatting>
  <conditionalFormatting sqref="AI586">
    <cfRule type="expression" dxfId="851" priority="1139">
      <formula>IF(RIGHT(TEXT(AI586,"0.#"),1)=".",FALSE,TRUE)</formula>
    </cfRule>
    <cfRule type="expression" dxfId="850" priority="1140">
      <formula>IF(RIGHT(TEXT(AI586,"0.#"),1)=".",TRUE,FALSE)</formula>
    </cfRule>
  </conditionalFormatting>
  <conditionalFormatting sqref="AI587">
    <cfRule type="expression" dxfId="849" priority="1137">
      <formula>IF(RIGHT(TEXT(AI587,"0.#"),1)=".",FALSE,TRUE)</formula>
    </cfRule>
    <cfRule type="expression" dxfId="848" priority="1138">
      <formula>IF(RIGHT(TEXT(AI587,"0.#"),1)=".",TRUE,FALSE)</formula>
    </cfRule>
  </conditionalFormatting>
  <conditionalFormatting sqref="AQ587">
    <cfRule type="expression" dxfId="847" priority="1133">
      <formula>IF(RIGHT(TEXT(AQ587,"0.#"),1)=".",FALSE,TRUE)</formula>
    </cfRule>
    <cfRule type="expression" dxfId="846" priority="1134">
      <formula>IF(RIGHT(TEXT(AQ587,"0.#"),1)=".",TRUE,FALSE)</formula>
    </cfRule>
  </conditionalFormatting>
  <conditionalFormatting sqref="AQ588">
    <cfRule type="expression" dxfId="845" priority="1131">
      <formula>IF(RIGHT(TEXT(AQ588,"0.#"),1)=".",FALSE,TRUE)</formula>
    </cfRule>
    <cfRule type="expression" dxfId="844" priority="1132">
      <formula>IF(RIGHT(TEXT(AQ588,"0.#"),1)=".",TRUE,FALSE)</formula>
    </cfRule>
  </conditionalFormatting>
  <conditionalFormatting sqref="AQ586">
    <cfRule type="expression" dxfId="843" priority="1129">
      <formula>IF(RIGHT(TEXT(AQ586,"0.#"),1)=".",FALSE,TRUE)</formula>
    </cfRule>
    <cfRule type="expression" dxfId="842" priority="1130">
      <formula>IF(RIGHT(TEXT(AQ586,"0.#"),1)=".",TRUE,FALSE)</formula>
    </cfRule>
  </conditionalFormatting>
  <conditionalFormatting sqref="AE595">
    <cfRule type="expression" dxfId="841" priority="1127">
      <formula>IF(RIGHT(TEXT(AE595,"0.#"),1)=".",FALSE,TRUE)</formula>
    </cfRule>
    <cfRule type="expression" dxfId="840" priority="1128">
      <formula>IF(RIGHT(TEXT(AE595,"0.#"),1)=".",TRUE,FALSE)</formula>
    </cfRule>
  </conditionalFormatting>
  <conditionalFormatting sqref="AE596">
    <cfRule type="expression" dxfId="839" priority="1125">
      <formula>IF(RIGHT(TEXT(AE596,"0.#"),1)=".",FALSE,TRUE)</formula>
    </cfRule>
    <cfRule type="expression" dxfId="838" priority="1126">
      <formula>IF(RIGHT(TEXT(AE596,"0.#"),1)=".",TRUE,FALSE)</formula>
    </cfRule>
  </conditionalFormatting>
  <conditionalFormatting sqref="AE597">
    <cfRule type="expression" dxfId="837" priority="1123">
      <formula>IF(RIGHT(TEXT(AE597,"0.#"),1)=".",FALSE,TRUE)</formula>
    </cfRule>
    <cfRule type="expression" dxfId="836" priority="1124">
      <formula>IF(RIGHT(TEXT(AE597,"0.#"),1)=".",TRUE,FALSE)</formula>
    </cfRule>
  </conditionalFormatting>
  <conditionalFormatting sqref="AU595">
    <cfRule type="expression" dxfId="835" priority="1115">
      <formula>IF(RIGHT(TEXT(AU595,"0.#"),1)=".",FALSE,TRUE)</formula>
    </cfRule>
    <cfRule type="expression" dxfId="834" priority="1116">
      <formula>IF(RIGHT(TEXT(AU595,"0.#"),1)=".",TRUE,FALSE)</formula>
    </cfRule>
  </conditionalFormatting>
  <conditionalFormatting sqref="AU596">
    <cfRule type="expression" dxfId="833" priority="1113">
      <formula>IF(RIGHT(TEXT(AU596,"0.#"),1)=".",FALSE,TRUE)</formula>
    </cfRule>
    <cfRule type="expression" dxfId="832" priority="1114">
      <formula>IF(RIGHT(TEXT(AU596,"0.#"),1)=".",TRUE,FALSE)</formula>
    </cfRule>
  </conditionalFormatting>
  <conditionalFormatting sqref="AU597">
    <cfRule type="expression" dxfId="831" priority="1111">
      <formula>IF(RIGHT(TEXT(AU597,"0.#"),1)=".",FALSE,TRUE)</formula>
    </cfRule>
    <cfRule type="expression" dxfId="830" priority="1112">
      <formula>IF(RIGHT(TEXT(AU597,"0.#"),1)=".",TRUE,FALSE)</formula>
    </cfRule>
  </conditionalFormatting>
  <conditionalFormatting sqref="AQ596">
    <cfRule type="expression" dxfId="829" priority="1103">
      <formula>IF(RIGHT(TEXT(AQ596,"0.#"),1)=".",FALSE,TRUE)</formula>
    </cfRule>
    <cfRule type="expression" dxfId="828" priority="1104">
      <formula>IF(RIGHT(TEXT(AQ596,"0.#"),1)=".",TRUE,FALSE)</formula>
    </cfRule>
  </conditionalFormatting>
  <conditionalFormatting sqref="AQ597">
    <cfRule type="expression" dxfId="827" priority="1101">
      <formula>IF(RIGHT(TEXT(AQ597,"0.#"),1)=".",FALSE,TRUE)</formula>
    </cfRule>
    <cfRule type="expression" dxfId="826" priority="1102">
      <formula>IF(RIGHT(TEXT(AQ597,"0.#"),1)=".",TRUE,FALSE)</formula>
    </cfRule>
  </conditionalFormatting>
  <conditionalFormatting sqref="AQ595">
    <cfRule type="expression" dxfId="825" priority="1099">
      <formula>IF(RIGHT(TEXT(AQ595,"0.#"),1)=".",FALSE,TRUE)</formula>
    </cfRule>
    <cfRule type="expression" dxfId="824" priority="1100">
      <formula>IF(RIGHT(TEXT(AQ595,"0.#"),1)=".",TRUE,FALSE)</formula>
    </cfRule>
  </conditionalFormatting>
  <conditionalFormatting sqref="AE620">
    <cfRule type="expression" dxfId="823" priority="1097">
      <formula>IF(RIGHT(TEXT(AE620,"0.#"),1)=".",FALSE,TRUE)</formula>
    </cfRule>
    <cfRule type="expression" dxfId="822" priority="1098">
      <formula>IF(RIGHT(TEXT(AE620,"0.#"),1)=".",TRUE,FALSE)</formula>
    </cfRule>
  </conditionalFormatting>
  <conditionalFormatting sqref="AE621">
    <cfRule type="expression" dxfId="821" priority="1095">
      <formula>IF(RIGHT(TEXT(AE621,"0.#"),1)=".",FALSE,TRUE)</formula>
    </cfRule>
    <cfRule type="expression" dxfId="820" priority="1096">
      <formula>IF(RIGHT(TEXT(AE621,"0.#"),1)=".",TRUE,FALSE)</formula>
    </cfRule>
  </conditionalFormatting>
  <conditionalFormatting sqref="AE622">
    <cfRule type="expression" dxfId="819" priority="1093">
      <formula>IF(RIGHT(TEXT(AE622,"0.#"),1)=".",FALSE,TRUE)</formula>
    </cfRule>
    <cfRule type="expression" dxfId="818" priority="1094">
      <formula>IF(RIGHT(TEXT(AE622,"0.#"),1)=".",TRUE,FALSE)</formula>
    </cfRule>
  </conditionalFormatting>
  <conditionalFormatting sqref="AU620">
    <cfRule type="expression" dxfId="817" priority="1085">
      <formula>IF(RIGHT(TEXT(AU620,"0.#"),1)=".",FALSE,TRUE)</formula>
    </cfRule>
    <cfRule type="expression" dxfId="816" priority="1086">
      <formula>IF(RIGHT(TEXT(AU620,"0.#"),1)=".",TRUE,FALSE)</formula>
    </cfRule>
  </conditionalFormatting>
  <conditionalFormatting sqref="AU621">
    <cfRule type="expression" dxfId="815" priority="1083">
      <formula>IF(RIGHT(TEXT(AU621,"0.#"),1)=".",FALSE,TRUE)</formula>
    </cfRule>
    <cfRule type="expression" dxfId="814" priority="1084">
      <formula>IF(RIGHT(TEXT(AU621,"0.#"),1)=".",TRUE,FALSE)</formula>
    </cfRule>
  </conditionalFormatting>
  <conditionalFormatting sqref="AU622">
    <cfRule type="expression" dxfId="813" priority="1081">
      <formula>IF(RIGHT(TEXT(AU622,"0.#"),1)=".",FALSE,TRUE)</formula>
    </cfRule>
    <cfRule type="expression" dxfId="812" priority="1082">
      <formula>IF(RIGHT(TEXT(AU622,"0.#"),1)=".",TRUE,FALSE)</formula>
    </cfRule>
  </conditionalFormatting>
  <conditionalFormatting sqref="AQ621">
    <cfRule type="expression" dxfId="811" priority="1073">
      <formula>IF(RIGHT(TEXT(AQ621,"0.#"),1)=".",FALSE,TRUE)</formula>
    </cfRule>
    <cfRule type="expression" dxfId="810" priority="1074">
      <formula>IF(RIGHT(TEXT(AQ621,"0.#"),1)=".",TRUE,FALSE)</formula>
    </cfRule>
  </conditionalFormatting>
  <conditionalFormatting sqref="AQ622">
    <cfRule type="expression" dxfId="809" priority="1071">
      <formula>IF(RIGHT(TEXT(AQ622,"0.#"),1)=".",FALSE,TRUE)</formula>
    </cfRule>
    <cfRule type="expression" dxfId="808" priority="1072">
      <formula>IF(RIGHT(TEXT(AQ622,"0.#"),1)=".",TRUE,FALSE)</formula>
    </cfRule>
  </conditionalFormatting>
  <conditionalFormatting sqref="AQ620">
    <cfRule type="expression" dxfId="807" priority="1069">
      <formula>IF(RIGHT(TEXT(AQ620,"0.#"),1)=".",FALSE,TRUE)</formula>
    </cfRule>
    <cfRule type="expression" dxfId="806" priority="1070">
      <formula>IF(RIGHT(TEXT(AQ620,"0.#"),1)=".",TRUE,FALSE)</formula>
    </cfRule>
  </conditionalFormatting>
  <conditionalFormatting sqref="AE600">
    <cfRule type="expression" dxfId="805" priority="1067">
      <formula>IF(RIGHT(TEXT(AE600,"0.#"),1)=".",FALSE,TRUE)</formula>
    </cfRule>
    <cfRule type="expression" dxfId="804" priority="1068">
      <formula>IF(RIGHT(TEXT(AE600,"0.#"),1)=".",TRUE,FALSE)</formula>
    </cfRule>
  </conditionalFormatting>
  <conditionalFormatting sqref="AE601">
    <cfRule type="expression" dxfId="803" priority="1065">
      <formula>IF(RIGHT(TEXT(AE601,"0.#"),1)=".",FALSE,TRUE)</formula>
    </cfRule>
    <cfRule type="expression" dxfId="802" priority="1066">
      <formula>IF(RIGHT(TEXT(AE601,"0.#"),1)=".",TRUE,FALSE)</formula>
    </cfRule>
  </conditionalFormatting>
  <conditionalFormatting sqref="AE602">
    <cfRule type="expression" dxfId="801" priority="1063">
      <formula>IF(RIGHT(TEXT(AE602,"0.#"),1)=".",FALSE,TRUE)</formula>
    </cfRule>
    <cfRule type="expression" dxfId="800" priority="1064">
      <formula>IF(RIGHT(TEXT(AE602,"0.#"),1)=".",TRUE,FALSE)</formula>
    </cfRule>
  </conditionalFormatting>
  <conditionalFormatting sqref="AU600">
    <cfRule type="expression" dxfId="799" priority="1055">
      <formula>IF(RIGHT(TEXT(AU600,"0.#"),1)=".",FALSE,TRUE)</formula>
    </cfRule>
    <cfRule type="expression" dxfId="798" priority="1056">
      <formula>IF(RIGHT(TEXT(AU600,"0.#"),1)=".",TRUE,FALSE)</formula>
    </cfRule>
  </conditionalFormatting>
  <conditionalFormatting sqref="AU601">
    <cfRule type="expression" dxfId="797" priority="1053">
      <formula>IF(RIGHT(TEXT(AU601,"0.#"),1)=".",FALSE,TRUE)</formula>
    </cfRule>
    <cfRule type="expression" dxfId="796" priority="1054">
      <formula>IF(RIGHT(TEXT(AU601,"0.#"),1)=".",TRUE,FALSE)</formula>
    </cfRule>
  </conditionalFormatting>
  <conditionalFormatting sqref="AU602">
    <cfRule type="expression" dxfId="795" priority="1051">
      <formula>IF(RIGHT(TEXT(AU602,"0.#"),1)=".",FALSE,TRUE)</formula>
    </cfRule>
    <cfRule type="expression" dxfId="794" priority="1052">
      <formula>IF(RIGHT(TEXT(AU602,"0.#"),1)=".",TRUE,FALSE)</formula>
    </cfRule>
  </conditionalFormatting>
  <conditionalFormatting sqref="AQ601">
    <cfRule type="expression" dxfId="793" priority="1043">
      <formula>IF(RIGHT(TEXT(AQ601,"0.#"),1)=".",FALSE,TRUE)</formula>
    </cfRule>
    <cfRule type="expression" dxfId="792" priority="1044">
      <formula>IF(RIGHT(TEXT(AQ601,"0.#"),1)=".",TRUE,FALSE)</formula>
    </cfRule>
  </conditionalFormatting>
  <conditionalFormatting sqref="AQ602">
    <cfRule type="expression" dxfId="791" priority="1041">
      <formula>IF(RIGHT(TEXT(AQ602,"0.#"),1)=".",FALSE,TRUE)</formula>
    </cfRule>
    <cfRule type="expression" dxfId="790" priority="1042">
      <formula>IF(RIGHT(TEXT(AQ602,"0.#"),1)=".",TRUE,FALSE)</formula>
    </cfRule>
  </conditionalFormatting>
  <conditionalFormatting sqref="AQ600">
    <cfRule type="expression" dxfId="789" priority="1039">
      <formula>IF(RIGHT(TEXT(AQ600,"0.#"),1)=".",FALSE,TRUE)</formula>
    </cfRule>
    <cfRule type="expression" dxfId="788" priority="1040">
      <formula>IF(RIGHT(TEXT(AQ600,"0.#"),1)=".",TRUE,FALSE)</formula>
    </cfRule>
  </conditionalFormatting>
  <conditionalFormatting sqref="AE605">
    <cfRule type="expression" dxfId="787" priority="1037">
      <formula>IF(RIGHT(TEXT(AE605,"0.#"),1)=".",FALSE,TRUE)</formula>
    </cfRule>
    <cfRule type="expression" dxfId="786" priority="1038">
      <formula>IF(RIGHT(TEXT(AE605,"0.#"),1)=".",TRUE,FALSE)</formula>
    </cfRule>
  </conditionalFormatting>
  <conditionalFormatting sqref="AE606">
    <cfRule type="expression" dxfId="785" priority="1035">
      <formula>IF(RIGHT(TEXT(AE606,"0.#"),1)=".",FALSE,TRUE)</formula>
    </cfRule>
    <cfRule type="expression" dxfId="784" priority="1036">
      <formula>IF(RIGHT(TEXT(AE606,"0.#"),1)=".",TRUE,FALSE)</formula>
    </cfRule>
  </conditionalFormatting>
  <conditionalFormatting sqref="AE607">
    <cfRule type="expression" dxfId="783" priority="1033">
      <formula>IF(RIGHT(TEXT(AE607,"0.#"),1)=".",FALSE,TRUE)</formula>
    </cfRule>
    <cfRule type="expression" dxfId="782" priority="1034">
      <formula>IF(RIGHT(TEXT(AE607,"0.#"),1)=".",TRUE,FALSE)</formula>
    </cfRule>
  </conditionalFormatting>
  <conditionalFormatting sqref="AU605">
    <cfRule type="expression" dxfId="781" priority="1025">
      <formula>IF(RIGHT(TEXT(AU605,"0.#"),1)=".",FALSE,TRUE)</formula>
    </cfRule>
    <cfRule type="expression" dxfId="780" priority="1026">
      <formula>IF(RIGHT(TEXT(AU605,"0.#"),1)=".",TRUE,FALSE)</formula>
    </cfRule>
  </conditionalFormatting>
  <conditionalFormatting sqref="AU606">
    <cfRule type="expression" dxfId="779" priority="1023">
      <formula>IF(RIGHT(TEXT(AU606,"0.#"),1)=".",FALSE,TRUE)</formula>
    </cfRule>
    <cfRule type="expression" dxfId="778" priority="1024">
      <formula>IF(RIGHT(TEXT(AU606,"0.#"),1)=".",TRUE,FALSE)</formula>
    </cfRule>
  </conditionalFormatting>
  <conditionalFormatting sqref="AU607">
    <cfRule type="expression" dxfId="777" priority="1021">
      <formula>IF(RIGHT(TEXT(AU607,"0.#"),1)=".",FALSE,TRUE)</formula>
    </cfRule>
    <cfRule type="expression" dxfId="776" priority="1022">
      <formula>IF(RIGHT(TEXT(AU607,"0.#"),1)=".",TRUE,FALSE)</formula>
    </cfRule>
  </conditionalFormatting>
  <conditionalFormatting sqref="AQ606">
    <cfRule type="expression" dxfId="775" priority="1013">
      <formula>IF(RIGHT(TEXT(AQ606,"0.#"),1)=".",FALSE,TRUE)</formula>
    </cfRule>
    <cfRule type="expression" dxfId="774" priority="1014">
      <formula>IF(RIGHT(TEXT(AQ606,"0.#"),1)=".",TRUE,FALSE)</formula>
    </cfRule>
  </conditionalFormatting>
  <conditionalFormatting sqref="AQ607">
    <cfRule type="expression" dxfId="773" priority="1011">
      <formula>IF(RIGHT(TEXT(AQ607,"0.#"),1)=".",FALSE,TRUE)</formula>
    </cfRule>
    <cfRule type="expression" dxfId="772" priority="1012">
      <formula>IF(RIGHT(TEXT(AQ607,"0.#"),1)=".",TRUE,FALSE)</formula>
    </cfRule>
  </conditionalFormatting>
  <conditionalFormatting sqref="AQ605">
    <cfRule type="expression" dxfId="771" priority="1009">
      <formula>IF(RIGHT(TEXT(AQ605,"0.#"),1)=".",FALSE,TRUE)</formula>
    </cfRule>
    <cfRule type="expression" dxfId="770" priority="1010">
      <formula>IF(RIGHT(TEXT(AQ605,"0.#"),1)=".",TRUE,FALSE)</formula>
    </cfRule>
  </conditionalFormatting>
  <conditionalFormatting sqref="AE610">
    <cfRule type="expression" dxfId="769" priority="1007">
      <formula>IF(RIGHT(TEXT(AE610,"0.#"),1)=".",FALSE,TRUE)</formula>
    </cfRule>
    <cfRule type="expression" dxfId="768" priority="1008">
      <formula>IF(RIGHT(TEXT(AE610,"0.#"),1)=".",TRUE,FALSE)</formula>
    </cfRule>
  </conditionalFormatting>
  <conditionalFormatting sqref="AE611">
    <cfRule type="expression" dxfId="767" priority="1005">
      <formula>IF(RIGHT(TEXT(AE611,"0.#"),1)=".",FALSE,TRUE)</formula>
    </cfRule>
    <cfRule type="expression" dxfId="766" priority="1006">
      <formula>IF(RIGHT(TEXT(AE611,"0.#"),1)=".",TRUE,FALSE)</formula>
    </cfRule>
  </conditionalFormatting>
  <conditionalFormatting sqref="AE612">
    <cfRule type="expression" dxfId="765" priority="1003">
      <formula>IF(RIGHT(TEXT(AE612,"0.#"),1)=".",FALSE,TRUE)</formula>
    </cfRule>
    <cfRule type="expression" dxfId="764" priority="1004">
      <formula>IF(RIGHT(TEXT(AE612,"0.#"),1)=".",TRUE,FALSE)</formula>
    </cfRule>
  </conditionalFormatting>
  <conditionalFormatting sqref="AU610">
    <cfRule type="expression" dxfId="763" priority="995">
      <formula>IF(RIGHT(TEXT(AU610,"0.#"),1)=".",FALSE,TRUE)</formula>
    </cfRule>
    <cfRule type="expression" dxfId="762" priority="996">
      <formula>IF(RIGHT(TEXT(AU610,"0.#"),1)=".",TRUE,FALSE)</formula>
    </cfRule>
  </conditionalFormatting>
  <conditionalFormatting sqref="AU611">
    <cfRule type="expression" dxfId="761" priority="993">
      <formula>IF(RIGHT(TEXT(AU611,"0.#"),1)=".",FALSE,TRUE)</formula>
    </cfRule>
    <cfRule type="expression" dxfId="760" priority="994">
      <formula>IF(RIGHT(TEXT(AU611,"0.#"),1)=".",TRUE,FALSE)</formula>
    </cfRule>
  </conditionalFormatting>
  <conditionalFormatting sqref="AU612">
    <cfRule type="expression" dxfId="759" priority="991">
      <formula>IF(RIGHT(TEXT(AU612,"0.#"),1)=".",FALSE,TRUE)</formula>
    </cfRule>
    <cfRule type="expression" dxfId="758" priority="992">
      <formula>IF(RIGHT(TEXT(AU612,"0.#"),1)=".",TRUE,FALSE)</formula>
    </cfRule>
  </conditionalFormatting>
  <conditionalFormatting sqref="AQ611">
    <cfRule type="expression" dxfId="757" priority="983">
      <formula>IF(RIGHT(TEXT(AQ611,"0.#"),1)=".",FALSE,TRUE)</formula>
    </cfRule>
    <cfRule type="expression" dxfId="756" priority="984">
      <formula>IF(RIGHT(TEXT(AQ611,"0.#"),1)=".",TRUE,FALSE)</formula>
    </cfRule>
  </conditionalFormatting>
  <conditionalFormatting sqref="AQ612">
    <cfRule type="expression" dxfId="755" priority="981">
      <formula>IF(RIGHT(TEXT(AQ612,"0.#"),1)=".",FALSE,TRUE)</formula>
    </cfRule>
    <cfRule type="expression" dxfId="754" priority="982">
      <formula>IF(RIGHT(TEXT(AQ612,"0.#"),1)=".",TRUE,FALSE)</formula>
    </cfRule>
  </conditionalFormatting>
  <conditionalFormatting sqref="AQ610">
    <cfRule type="expression" dxfId="753" priority="979">
      <formula>IF(RIGHT(TEXT(AQ610,"0.#"),1)=".",FALSE,TRUE)</formula>
    </cfRule>
    <cfRule type="expression" dxfId="752" priority="980">
      <formula>IF(RIGHT(TEXT(AQ610,"0.#"),1)=".",TRUE,FALSE)</formula>
    </cfRule>
  </conditionalFormatting>
  <conditionalFormatting sqref="AE615">
    <cfRule type="expression" dxfId="751" priority="977">
      <formula>IF(RIGHT(TEXT(AE615,"0.#"),1)=".",FALSE,TRUE)</formula>
    </cfRule>
    <cfRule type="expression" dxfId="750" priority="978">
      <formula>IF(RIGHT(TEXT(AE615,"0.#"),1)=".",TRUE,FALSE)</formula>
    </cfRule>
  </conditionalFormatting>
  <conditionalFormatting sqref="AE616">
    <cfRule type="expression" dxfId="749" priority="975">
      <formula>IF(RIGHT(TEXT(AE616,"0.#"),1)=".",FALSE,TRUE)</formula>
    </cfRule>
    <cfRule type="expression" dxfId="748" priority="976">
      <formula>IF(RIGHT(TEXT(AE616,"0.#"),1)=".",TRUE,FALSE)</formula>
    </cfRule>
  </conditionalFormatting>
  <conditionalFormatting sqref="AE617">
    <cfRule type="expression" dxfId="747" priority="973">
      <formula>IF(RIGHT(TEXT(AE617,"0.#"),1)=".",FALSE,TRUE)</formula>
    </cfRule>
    <cfRule type="expression" dxfId="746" priority="974">
      <formula>IF(RIGHT(TEXT(AE617,"0.#"),1)=".",TRUE,FALSE)</formula>
    </cfRule>
  </conditionalFormatting>
  <conditionalFormatting sqref="AU615">
    <cfRule type="expression" dxfId="745" priority="965">
      <formula>IF(RIGHT(TEXT(AU615,"0.#"),1)=".",FALSE,TRUE)</formula>
    </cfRule>
    <cfRule type="expression" dxfId="744" priority="966">
      <formula>IF(RIGHT(TEXT(AU615,"0.#"),1)=".",TRUE,FALSE)</formula>
    </cfRule>
  </conditionalFormatting>
  <conditionalFormatting sqref="AU616">
    <cfRule type="expression" dxfId="743" priority="963">
      <formula>IF(RIGHT(TEXT(AU616,"0.#"),1)=".",FALSE,TRUE)</formula>
    </cfRule>
    <cfRule type="expression" dxfId="742" priority="964">
      <formula>IF(RIGHT(TEXT(AU616,"0.#"),1)=".",TRUE,FALSE)</formula>
    </cfRule>
  </conditionalFormatting>
  <conditionalFormatting sqref="AU617">
    <cfRule type="expression" dxfId="741" priority="961">
      <formula>IF(RIGHT(TEXT(AU617,"0.#"),1)=".",FALSE,TRUE)</formula>
    </cfRule>
    <cfRule type="expression" dxfId="740" priority="962">
      <formula>IF(RIGHT(TEXT(AU617,"0.#"),1)=".",TRUE,FALSE)</formula>
    </cfRule>
  </conditionalFormatting>
  <conditionalFormatting sqref="AQ616">
    <cfRule type="expression" dxfId="739" priority="953">
      <formula>IF(RIGHT(TEXT(AQ616,"0.#"),1)=".",FALSE,TRUE)</formula>
    </cfRule>
    <cfRule type="expression" dxfId="738" priority="954">
      <formula>IF(RIGHT(TEXT(AQ616,"0.#"),1)=".",TRUE,FALSE)</formula>
    </cfRule>
  </conditionalFormatting>
  <conditionalFormatting sqref="AQ617">
    <cfRule type="expression" dxfId="737" priority="951">
      <formula>IF(RIGHT(TEXT(AQ617,"0.#"),1)=".",FALSE,TRUE)</formula>
    </cfRule>
    <cfRule type="expression" dxfId="736" priority="952">
      <formula>IF(RIGHT(TEXT(AQ617,"0.#"),1)=".",TRUE,FALSE)</formula>
    </cfRule>
  </conditionalFormatting>
  <conditionalFormatting sqref="AQ615">
    <cfRule type="expression" dxfId="735" priority="949">
      <formula>IF(RIGHT(TEXT(AQ615,"0.#"),1)=".",FALSE,TRUE)</formula>
    </cfRule>
    <cfRule type="expression" dxfId="734" priority="950">
      <formula>IF(RIGHT(TEXT(AQ615,"0.#"),1)=".",TRUE,FALSE)</formula>
    </cfRule>
  </conditionalFormatting>
  <conditionalFormatting sqref="AE625">
    <cfRule type="expression" dxfId="733" priority="947">
      <formula>IF(RIGHT(TEXT(AE625,"0.#"),1)=".",FALSE,TRUE)</formula>
    </cfRule>
    <cfRule type="expression" dxfId="732" priority="948">
      <formula>IF(RIGHT(TEXT(AE625,"0.#"),1)=".",TRUE,FALSE)</formula>
    </cfRule>
  </conditionalFormatting>
  <conditionalFormatting sqref="AE626">
    <cfRule type="expression" dxfId="731" priority="945">
      <formula>IF(RIGHT(TEXT(AE626,"0.#"),1)=".",FALSE,TRUE)</formula>
    </cfRule>
    <cfRule type="expression" dxfId="730" priority="946">
      <formula>IF(RIGHT(TEXT(AE626,"0.#"),1)=".",TRUE,FALSE)</formula>
    </cfRule>
  </conditionalFormatting>
  <conditionalFormatting sqref="AE627">
    <cfRule type="expression" dxfId="729" priority="943">
      <formula>IF(RIGHT(TEXT(AE627,"0.#"),1)=".",FALSE,TRUE)</formula>
    </cfRule>
    <cfRule type="expression" dxfId="728" priority="944">
      <formula>IF(RIGHT(TEXT(AE627,"0.#"),1)=".",TRUE,FALSE)</formula>
    </cfRule>
  </conditionalFormatting>
  <conditionalFormatting sqref="AU625">
    <cfRule type="expression" dxfId="727" priority="935">
      <formula>IF(RIGHT(TEXT(AU625,"0.#"),1)=".",FALSE,TRUE)</formula>
    </cfRule>
    <cfRule type="expression" dxfId="726" priority="936">
      <formula>IF(RIGHT(TEXT(AU625,"0.#"),1)=".",TRUE,FALSE)</formula>
    </cfRule>
  </conditionalFormatting>
  <conditionalFormatting sqref="AU626">
    <cfRule type="expression" dxfId="725" priority="933">
      <formula>IF(RIGHT(TEXT(AU626,"0.#"),1)=".",FALSE,TRUE)</formula>
    </cfRule>
    <cfRule type="expression" dxfId="724" priority="934">
      <formula>IF(RIGHT(TEXT(AU626,"0.#"),1)=".",TRUE,FALSE)</formula>
    </cfRule>
  </conditionalFormatting>
  <conditionalFormatting sqref="AU627">
    <cfRule type="expression" dxfId="723" priority="931">
      <formula>IF(RIGHT(TEXT(AU627,"0.#"),1)=".",FALSE,TRUE)</formula>
    </cfRule>
    <cfRule type="expression" dxfId="722" priority="932">
      <formula>IF(RIGHT(TEXT(AU627,"0.#"),1)=".",TRUE,FALSE)</formula>
    </cfRule>
  </conditionalFormatting>
  <conditionalFormatting sqref="AQ626">
    <cfRule type="expression" dxfId="721" priority="923">
      <formula>IF(RIGHT(TEXT(AQ626,"0.#"),1)=".",FALSE,TRUE)</formula>
    </cfRule>
    <cfRule type="expression" dxfId="720" priority="924">
      <formula>IF(RIGHT(TEXT(AQ626,"0.#"),1)=".",TRUE,FALSE)</formula>
    </cfRule>
  </conditionalFormatting>
  <conditionalFormatting sqref="AQ627">
    <cfRule type="expression" dxfId="719" priority="921">
      <formula>IF(RIGHT(TEXT(AQ627,"0.#"),1)=".",FALSE,TRUE)</formula>
    </cfRule>
    <cfRule type="expression" dxfId="718" priority="922">
      <formula>IF(RIGHT(TEXT(AQ627,"0.#"),1)=".",TRUE,FALSE)</formula>
    </cfRule>
  </conditionalFormatting>
  <conditionalFormatting sqref="AQ625">
    <cfRule type="expression" dxfId="717" priority="919">
      <formula>IF(RIGHT(TEXT(AQ625,"0.#"),1)=".",FALSE,TRUE)</formula>
    </cfRule>
    <cfRule type="expression" dxfId="716" priority="920">
      <formula>IF(RIGHT(TEXT(AQ625,"0.#"),1)=".",TRUE,FALSE)</formula>
    </cfRule>
  </conditionalFormatting>
  <conditionalFormatting sqref="AE630">
    <cfRule type="expression" dxfId="715" priority="917">
      <formula>IF(RIGHT(TEXT(AE630,"0.#"),1)=".",FALSE,TRUE)</formula>
    </cfRule>
    <cfRule type="expression" dxfId="714" priority="918">
      <formula>IF(RIGHT(TEXT(AE630,"0.#"),1)=".",TRUE,FALSE)</formula>
    </cfRule>
  </conditionalFormatting>
  <conditionalFormatting sqref="AE631">
    <cfRule type="expression" dxfId="713" priority="915">
      <formula>IF(RIGHT(TEXT(AE631,"0.#"),1)=".",FALSE,TRUE)</formula>
    </cfRule>
    <cfRule type="expression" dxfId="712" priority="916">
      <formula>IF(RIGHT(TEXT(AE631,"0.#"),1)=".",TRUE,FALSE)</formula>
    </cfRule>
  </conditionalFormatting>
  <conditionalFormatting sqref="AE632">
    <cfRule type="expression" dxfId="711" priority="913">
      <formula>IF(RIGHT(TEXT(AE632,"0.#"),1)=".",FALSE,TRUE)</formula>
    </cfRule>
    <cfRule type="expression" dxfId="710" priority="914">
      <formula>IF(RIGHT(TEXT(AE632,"0.#"),1)=".",TRUE,FALSE)</formula>
    </cfRule>
  </conditionalFormatting>
  <conditionalFormatting sqref="AU630">
    <cfRule type="expression" dxfId="709" priority="905">
      <formula>IF(RIGHT(TEXT(AU630,"0.#"),1)=".",FALSE,TRUE)</formula>
    </cfRule>
    <cfRule type="expression" dxfId="708" priority="906">
      <formula>IF(RIGHT(TEXT(AU630,"0.#"),1)=".",TRUE,FALSE)</formula>
    </cfRule>
  </conditionalFormatting>
  <conditionalFormatting sqref="AU631">
    <cfRule type="expression" dxfId="707" priority="903">
      <formula>IF(RIGHT(TEXT(AU631,"0.#"),1)=".",FALSE,TRUE)</formula>
    </cfRule>
    <cfRule type="expression" dxfId="706" priority="904">
      <formula>IF(RIGHT(TEXT(AU631,"0.#"),1)=".",TRUE,FALSE)</formula>
    </cfRule>
  </conditionalFormatting>
  <conditionalFormatting sqref="AU632">
    <cfRule type="expression" dxfId="705" priority="901">
      <formula>IF(RIGHT(TEXT(AU632,"0.#"),1)=".",FALSE,TRUE)</formula>
    </cfRule>
    <cfRule type="expression" dxfId="704" priority="902">
      <formula>IF(RIGHT(TEXT(AU632,"0.#"),1)=".",TRUE,FALSE)</formula>
    </cfRule>
  </conditionalFormatting>
  <conditionalFormatting sqref="AQ631">
    <cfRule type="expression" dxfId="703" priority="893">
      <formula>IF(RIGHT(TEXT(AQ631,"0.#"),1)=".",FALSE,TRUE)</formula>
    </cfRule>
    <cfRule type="expression" dxfId="702" priority="894">
      <formula>IF(RIGHT(TEXT(AQ631,"0.#"),1)=".",TRUE,FALSE)</formula>
    </cfRule>
  </conditionalFormatting>
  <conditionalFormatting sqref="AQ632">
    <cfRule type="expression" dxfId="701" priority="891">
      <formula>IF(RIGHT(TEXT(AQ632,"0.#"),1)=".",FALSE,TRUE)</formula>
    </cfRule>
    <cfRule type="expression" dxfId="700" priority="892">
      <formula>IF(RIGHT(TEXT(AQ632,"0.#"),1)=".",TRUE,FALSE)</formula>
    </cfRule>
  </conditionalFormatting>
  <conditionalFormatting sqref="AQ630">
    <cfRule type="expression" dxfId="699" priority="889">
      <formula>IF(RIGHT(TEXT(AQ630,"0.#"),1)=".",FALSE,TRUE)</formula>
    </cfRule>
    <cfRule type="expression" dxfId="698" priority="890">
      <formula>IF(RIGHT(TEXT(AQ630,"0.#"),1)=".",TRUE,FALSE)</formula>
    </cfRule>
  </conditionalFormatting>
  <conditionalFormatting sqref="AE635">
    <cfRule type="expression" dxfId="697" priority="887">
      <formula>IF(RIGHT(TEXT(AE635,"0.#"),1)=".",FALSE,TRUE)</formula>
    </cfRule>
    <cfRule type="expression" dxfId="696" priority="888">
      <formula>IF(RIGHT(TEXT(AE635,"0.#"),1)=".",TRUE,FALSE)</formula>
    </cfRule>
  </conditionalFormatting>
  <conditionalFormatting sqref="AE636">
    <cfRule type="expression" dxfId="695" priority="885">
      <formula>IF(RIGHT(TEXT(AE636,"0.#"),1)=".",FALSE,TRUE)</formula>
    </cfRule>
    <cfRule type="expression" dxfId="694" priority="886">
      <formula>IF(RIGHT(TEXT(AE636,"0.#"),1)=".",TRUE,FALSE)</formula>
    </cfRule>
  </conditionalFormatting>
  <conditionalFormatting sqref="AE637">
    <cfRule type="expression" dxfId="693" priority="883">
      <formula>IF(RIGHT(TEXT(AE637,"0.#"),1)=".",FALSE,TRUE)</formula>
    </cfRule>
    <cfRule type="expression" dxfId="692" priority="884">
      <formula>IF(RIGHT(TEXT(AE637,"0.#"),1)=".",TRUE,FALSE)</formula>
    </cfRule>
  </conditionalFormatting>
  <conditionalFormatting sqref="AU635">
    <cfRule type="expression" dxfId="691" priority="875">
      <formula>IF(RIGHT(TEXT(AU635,"0.#"),1)=".",FALSE,TRUE)</formula>
    </cfRule>
    <cfRule type="expression" dxfId="690" priority="876">
      <formula>IF(RIGHT(TEXT(AU635,"0.#"),1)=".",TRUE,FALSE)</formula>
    </cfRule>
  </conditionalFormatting>
  <conditionalFormatting sqref="AU636">
    <cfRule type="expression" dxfId="689" priority="873">
      <formula>IF(RIGHT(TEXT(AU636,"0.#"),1)=".",FALSE,TRUE)</formula>
    </cfRule>
    <cfRule type="expression" dxfId="688" priority="874">
      <formula>IF(RIGHT(TEXT(AU636,"0.#"),1)=".",TRUE,FALSE)</formula>
    </cfRule>
  </conditionalFormatting>
  <conditionalFormatting sqref="AU637">
    <cfRule type="expression" dxfId="687" priority="871">
      <formula>IF(RIGHT(TEXT(AU637,"0.#"),1)=".",FALSE,TRUE)</formula>
    </cfRule>
    <cfRule type="expression" dxfId="686" priority="872">
      <formula>IF(RIGHT(TEXT(AU637,"0.#"),1)=".",TRUE,FALSE)</formula>
    </cfRule>
  </conditionalFormatting>
  <conditionalFormatting sqref="AQ636">
    <cfRule type="expression" dxfId="685" priority="863">
      <formula>IF(RIGHT(TEXT(AQ636,"0.#"),1)=".",FALSE,TRUE)</formula>
    </cfRule>
    <cfRule type="expression" dxfId="684" priority="864">
      <formula>IF(RIGHT(TEXT(AQ636,"0.#"),1)=".",TRUE,FALSE)</formula>
    </cfRule>
  </conditionalFormatting>
  <conditionalFormatting sqref="AQ637">
    <cfRule type="expression" dxfId="683" priority="861">
      <formula>IF(RIGHT(TEXT(AQ637,"0.#"),1)=".",FALSE,TRUE)</formula>
    </cfRule>
    <cfRule type="expression" dxfId="682" priority="862">
      <formula>IF(RIGHT(TEXT(AQ637,"0.#"),1)=".",TRUE,FALSE)</formula>
    </cfRule>
  </conditionalFormatting>
  <conditionalFormatting sqref="AQ635">
    <cfRule type="expression" dxfId="681" priority="859">
      <formula>IF(RIGHT(TEXT(AQ635,"0.#"),1)=".",FALSE,TRUE)</formula>
    </cfRule>
    <cfRule type="expression" dxfId="680" priority="860">
      <formula>IF(RIGHT(TEXT(AQ635,"0.#"),1)=".",TRUE,FALSE)</formula>
    </cfRule>
  </conditionalFormatting>
  <conditionalFormatting sqref="AE640">
    <cfRule type="expression" dxfId="679" priority="857">
      <formula>IF(RIGHT(TEXT(AE640,"0.#"),1)=".",FALSE,TRUE)</formula>
    </cfRule>
    <cfRule type="expression" dxfId="678" priority="858">
      <formula>IF(RIGHT(TEXT(AE640,"0.#"),1)=".",TRUE,FALSE)</formula>
    </cfRule>
  </conditionalFormatting>
  <conditionalFormatting sqref="AM642">
    <cfRule type="expression" dxfId="677" priority="847">
      <formula>IF(RIGHT(TEXT(AM642,"0.#"),1)=".",FALSE,TRUE)</formula>
    </cfRule>
    <cfRule type="expression" dxfId="676" priority="848">
      <formula>IF(RIGHT(TEXT(AM642,"0.#"),1)=".",TRUE,FALSE)</formula>
    </cfRule>
  </conditionalFormatting>
  <conditionalFormatting sqref="AE641">
    <cfRule type="expression" dxfId="675" priority="855">
      <formula>IF(RIGHT(TEXT(AE641,"0.#"),1)=".",FALSE,TRUE)</formula>
    </cfRule>
    <cfRule type="expression" dxfId="674" priority="856">
      <formula>IF(RIGHT(TEXT(AE641,"0.#"),1)=".",TRUE,FALSE)</formula>
    </cfRule>
  </conditionalFormatting>
  <conditionalFormatting sqref="AE642">
    <cfRule type="expression" dxfId="673" priority="853">
      <formula>IF(RIGHT(TEXT(AE642,"0.#"),1)=".",FALSE,TRUE)</formula>
    </cfRule>
    <cfRule type="expression" dxfId="672" priority="854">
      <formula>IF(RIGHT(TEXT(AE642,"0.#"),1)=".",TRUE,FALSE)</formula>
    </cfRule>
  </conditionalFormatting>
  <conditionalFormatting sqref="AM640">
    <cfRule type="expression" dxfId="671" priority="851">
      <formula>IF(RIGHT(TEXT(AM640,"0.#"),1)=".",FALSE,TRUE)</formula>
    </cfRule>
    <cfRule type="expression" dxfId="670" priority="852">
      <formula>IF(RIGHT(TEXT(AM640,"0.#"),1)=".",TRUE,FALSE)</formula>
    </cfRule>
  </conditionalFormatting>
  <conditionalFormatting sqref="AM641">
    <cfRule type="expression" dxfId="669" priority="849">
      <formula>IF(RIGHT(TEXT(AM641,"0.#"),1)=".",FALSE,TRUE)</formula>
    </cfRule>
    <cfRule type="expression" dxfId="668" priority="850">
      <formula>IF(RIGHT(TEXT(AM641,"0.#"),1)=".",TRUE,FALSE)</formula>
    </cfRule>
  </conditionalFormatting>
  <conditionalFormatting sqref="AU640">
    <cfRule type="expression" dxfId="667" priority="845">
      <formula>IF(RIGHT(TEXT(AU640,"0.#"),1)=".",FALSE,TRUE)</formula>
    </cfRule>
    <cfRule type="expression" dxfId="666" priority="846">
      <formula>IF(RIGHT(TEXT(AU640,"0.#"),1)=".",TRUE,FALSE)</formula>
    </cfRule>
  </conditionalFormatting>
  <conditionalFormatting sqref="AU641">
    <cfRule type="expression" dxfId="665" priority="843">
      <formula>IF(RIGHT(TEXT(AU641,"0.#"),1)=".",FALSE,TRUE)</formula>
    </cfRule>
    <cfRule type="expression" dxfId="664" priority="844">
      <formula>IF(RIGHT(TEXT(AU641,"0.#"),1)=".",TRUE,FALSE)</formula>
    </cfRule>
  </conditionalFormatting>
  <conditionalFormatting sqref="AU642">
    <cfRule type="expression" dxfId="663" priority="841">
      <formula>IF(RIGHT(TEXT(AU642,"0.#"),1)=".",FALSE,TRUE)</formula>
    </cfRule>
    <cfRule type="expression" dxfId="662" priority="842">
      <formula>IF(RIGHT(TEXT(AU642,"0.#"),1)=".",TRUE,FALSE)</formula>
    </cfRule>
  </conditionalFormatting>
  <conditionalFormatting sqref="AI642">
    <cfRule type="expression" dxfId="661" priority="835">
      <formula>IF(RIGHT(TEXT(AI642,"0.#"),1)=".",FALSE,TRUE)</formula>
    </cfRule>
    <cfRule type="expression" dxfId="660" priority="836">
      <formula>IF(RIGHT(TEXT(AI642,"0.#"),1)=".",TRUE,FALSE)</formula>
    </cfRule>
  </conditionalFormatting>
  <conditionalFormatting sqref="AI640">
    <cfRule type="expression" dxfId="659" priority="839">
      <formula>IF(RIGHT(TEXT(AI640,"0.#"),1)=".",FALSE,TRUE)</formula>
    </cfRule>
    <cfRule type="expression" dxfId="658" priority="840">
      <formula>IF(RIGHT(TEXT(AI640,"0.#"),1)=".",TRUE,FALSE)</formula>
    </cfRule>
  </conditionalFormatting>
  <conditionalFormatting sqref="AI641">
    <cfRule type="expression" dxfId="657" priority="837">
      <formula>IF(RIGHT(TEXT(AI641,"0.#"),1)=".",FALSE,TRUE)</formula>
    </cfRule>
    <cfRule type="expression" dxfId="656" priority="838">
      <formula>IF(RIGHT(TEXT(AI641,"0.#"),1)=".",TRUE,FALSE)</formula>
    </cfRule>
  </conditionalFormatting>
  <conditionalFormatting sqref="AQ641">
    <cfRule type="expression" dxfId="655" priority="833">
      <formula>IF(RIGHT(TEXT(AQ641,"0.#"),1)=".",FALSE,TRUE)</formula>
    </cfRule>
    <cfRule type="expression" dxfId="654" priority="834">
      <formula>IF(RIGHT(TEXT(AQ641,"0.#"),1)=".",TRUE,FALSE)</formula>
    </cfRule>
  </conditionalFormatting>
  <conditionalFormatting sqref="AQ642">
    <cfRule type="expression" dxfId="653" priority="831">
      <formula>IF(RIGHT(TEXT(AQ642,"0.#"),1)=".",FALSE,TRUE)</formula>
    </cfRule>
    <cfRule type="expression" dxfId="652" priority="832">
      <formula>IF(RIGHT(TEXT(AQ642,"0.#"),1)=".",TRUE,FALSE)</formula>
    </cfRule>
  </conditionalFormatting>
  <conditionalFormatting sqref="AQ640">
    <cfRule type="expression" dxfId="651" priority="829">
      <formula>IF(RIGHT(TEXT(AQ640,"0.#"),1)=".",FALSE,TRUE)</formula>
    </cfRule>
    <cfRule type="expression" dxfId="650" priority="830">
      <formula>IF(RIGHT(TEXT(AQ640,"0.#"),1)=".",TRUE,FALSE)</formula>
    </cfRule>
  </conditionalFormatting>
  <conditionalFormatting sqref="AE649">
    <cfRule type="expression" dxfId="649" priority="827">
      <formula>IF(RIGHT(TEXT(AE649,"0.#"),1)=".",FALSE,TRUE)</formula>
    </cfRule>
    <cfRule type="expression" dxfId="648" priority="828">
      <formula>IF(RIGHT(TEXT(AE649,"0.#"),1)=".",TRUE,FALSE)</formula>
    </cfRule>
  </conditionalFormatting>
  <conditionalFormatting sqref="AE650">
    <cfRule type="expression" dxfId="647" priority="825">
      <formula>IF(RIGHT(TEXT(AE650,"0.#"),1)=".",FALSE,TRUE)</formula>
    </cfRule>
    <cfRule type="expression" dxfId="646" priority="826">
      <formula>IF(RIGHT(TEXT(AE650,"0.#"),1)=".",TRUE,FALSE)</formula>
    </cfRule>
  </conditionalFormatting>
  <conditionalFormatting sqref="AE651">
    <cfRule type="expression" dxfId="645" priority="823">
      <formula>IF(RIGHT(TEXT(AE651,"0.#"),1)=".",FALSE,TRUE)</formula>
    </cfRule>
    <cfRule type="expression" dxfId="644" priority="824">
      <formula>IF(RIGHT(TEXT(AE651,"0.#"),1)=".",TRUE,FALSE)</formula>
    </cfRule>
  </conditionalFormatting>
  <conditionalFormatting sqref="AU649">
    <cfRule type="expression" dxfId="643" priority="815">
      <formula>IF(RIGHT(TEXT(AU649,"0.#"),1)=".",FALSE,TRUE)</formula>
    </cfRule>
    <cfRule type="expression" dxfId="642" priority="816">
      <formula>IF(RIGHT(TEXT(AU649,"0.#"),1)=".",TRUE,FALSE)</formula>
    </cfRule>
  </conditionalFormatting>
  <conditionalFormatting sqref="AU650">
    <cfRule type="expression" dxfId="641" priority="813">
      <formula>IF(RIGHT(TEXT(AU650,"0.#"),1)=".",FALSE,TRUE)</formula>
    </cfRule>
    <cfRule type="expression" dxfId="640" priority="814">
      <formula>IF(RIGHT(TEXT(AU650,"0.#"),1)=".",TRUE,FALSE)</formula>
    </cfRule>
  </conditionalFormatting>
  <conditionalFormatting sqref="AU651">
    <cfRule type="expression" dxfId="639" priority="811">
      <formula>IF(RIGHT(TEXT(AU651,"0.#"),1)=".",FALSE,TRUE)</formula>
    </cfRule>
    <cfRule type="expression" dxfId="638" priority="812">
      <formula>IF(RIGHT(TEXT(AU651,"0.#"),1)=".",TRUE,FALSE)</formula>
    </cfRule>
  </conditionalFormatting>
  <conditionalFormatting sqref="AQ650">
    <cfRule type="expression" dxfId="637" priority="803">
      <formula>IF(RIGHT(TEXT(AQ650,"0.#"),1)=".",FALSE,TRUE)</formula>
    </cfRule>
    <cfRule type="expression" dxfId="636" priority="804">
      <formula>IF(RIGHT(TEXT(AQ650,"0.#"),1)=".",TRUE,FALSE)</formula>
    </cfRule>
  </conditionalFormatting>
  <conditionalFormatting sqref="AQ651">
    <cfRule type="expression" dxfId="635" priority="801">
      <formula>IF(RIGHT(TEXT(AQ651,"0.#"),1)=".",FALSE,TRUE)</formula>
    </cfRule>
    <cfRule type="expression" dxfId="634" priority="802">
      <formula>IF(RIGHT(TEXT(AQ651,"0.#"),1)=".",TRUE,FALSE)</formula>
    </cfRule>
  </conditionalFormatting>
  <conditionalFormatting sqref="AQ649">
    <cfRule type="expression" dxfId="633" priority="799">
      <formula>IF(RIGHT(TEXT(AQ649,"0.#"),1)=".",FALSE,TRUE)</formula>
    </cfRule>
    <cfRule type="expression" dxfId="632" priority="800">
      <formula>IF(RIGHT(TEXT(AQ649,"0.#"),1)=".",TRUE,FALSE)</formula>
    </cfRule>
  </conditionalFormatting>
  <conditionalFormatting sqref="AE674">
    <cfRule type="expression" dxfId="631" priority="797">
      <formula>IF(RIGHT(TEXT(AE674,"0.#"),1)=".",FALSE,TRUE)</formula>
    </cfRule>
    <cfRule type="expression" dxfId="630" priority="798">
      <formula>IF(RIGHT(TEXT(AE674,"0.#"),1)=".",TRUE,FALSE)</formula>
    </cfRule>
  </conditionalFormatting>
  <conditionalFormatting sqref="AE675">
    <cfRule type="expression" dxfId="629" priority="795">
      <formula>IF(RIGHT(TEXT(AE675,"0.#"),1)=".",FALSE,TRUE)</formula>
    </cfRule>
    <cfRule type="expression" dxfId="628" priority="796">
      <formula>IF(RIGHT(TEXT(AE675,"0.#"),1)=".",TRUE,FALSE)</formula>
    </cfRule>
  </conditionalFormatting>
  <conditionalFormatting sqref="AE676">
    <cfRule type="expression" dxfId="627" priority="793">
      <formula>IF(RIGHT(TEXT(AE676,"0.#"),1)=".",FALSE,TRUE)</formula>
    </cfRule>
    <cfRule type="expression" dxfId="626" priority="794">
      <formula>IF(RIGHT(TEXT(AE676,"0.#"),1)=".",TRUE,FALSE)</formula>
    </cfRule>
  </conditionalFormatting>
  <conditionalFormatting sqref="AU674">
    <cfRule type="expression" dxfId="625" priority="785">
      <formula>IF(RIGHT(TEXT(AU674,"0.#"),1)=".",FALSE,TRUE)</formula>
    </cfRule>
    <cfRule type="expression" dxfId="624" priority="786">
      <formula>IF(RIGHT(TEXT(AU674,"0.#"),1)=".",TRUE,FALSE)</formula>
    </cfRule>
  </conditionalFormatting>
  <conditionalFormatting sqref="AU675">
    <cfRule type="expression" dxfId="623" priority="783">
      <formula>IF(RIGHT(TEXT(AU675,"0.#"),1)=".",FALSE,TRUE)</formula>
    </cfRule>
    <cfRule type="expression" dxfId="622" priority="784">
      <formula>IF(RIGHT(TEXT(AU675,"0.#"),1)=".",TRUE,FALSE)</formula>
    </cfRule>
  </conditionalFormatting>
  <conditionalFormatting sqref="AU676">
    <cfRule type="expression" dxfId="621" priority="781">
      <formula>IF(RIGHT(TEXT(AU676,"0.#"),1)=".",FALSE,TRUE)</formula>
    </cfRule>
    <cfRule type="expression" dxfId="620" priority="782">
      <formula>IF(RIGHT(TEXT(AU676,"0.#"),1)=".",TRUE,FALSE)</formula>
    </cfRule>
  </conditionalFormatting>
  <conditionalFormatting sqref="AQ675">
    <cfRule type="expression" dxfId="619" priority="773">
      <formula>IF(RIGHT(TEXT(AQ675,"0.#"),1)=".",FALSE,TRUE)</formula>
    </cfRule>
    <cfRule type="expression" dxfId="618" priority="774">
      <formula>IF(RIGHT(TEXT(AQ675,"0.#"),1)=".",TRUE,FALSE)</formula>
    </cfRule>
  </conditionalFormatting>
  <conditionalFormatting sqref="AQ676">
    <cfRule type="expression" dxfId="617" priority="771">
      <formula>IF(RIGHT(TEXT(AQ676,"0.#"),1)=".",FALSE,TRUE)</formula>
    </cfRule>
    <cfRule type="expression" dxfId="616" priority="772">
      <formula>IF(RIGHT(TEXT(AQ676,"0.#"),1)=".",TRUE,FALSE)</formula>
    </cfRule>
  </conditionalFormatting>
  <conditionalFormatting sqref="AQ674">
    <cfRule type="expression" dxfId="615" priority="769">
      <formula>IF(RIGHT(TEXT(AQ674,"0.#"),1)=".",FALSE,TRUE)</formula>
    </cfRule>
    <cfRule type="expression" dxfId="614" priority="770">
      <formula>IF(RIGHT(TEXT(AQ674,"0.#"),1)=".",TRUE,FALSE)</formula>
    </cfRule>
  </conditionalFormatting>
  <conditionalFormatting sqref="AE654">
    <cfRule type="expression" dxfId="613" priority="767">
      <formula>IF(RIGHT(TEXT(AE654,"0.#"),1)=".",FALSE,TRUE)</formula>
    </cfRule>
    <cfRule type="expression" dxfId="612" priority="768">
      <formula>IF(RIGHT(TEXT(AE654,"0.#"),1)=".",TRUE,FALSE)</formula>
    </cfRule>
  </conditionalFormatting>
  <conditionalFormatting sqref="AE655">
    <cfRule type="expression" dxfId="611" priority="765">
      <formula>IF(RIGHT(TEXT(AE655,"0.#"),1)=".",FALSE,TRUE)</formula>
    </cfRule>
    <cfRule type="expression" dxfId="610" priority="766">
      <formula>IF(RIGHT(TEXT(AE655,"0.#"),1)=".",TRUE,FALSE)</formula>
    </cfRule>
  </conditionalFormatting>
  <conditionalFormatting sqref="AE656">
    <cfRule type="expression" dxfId="609" priority="763">
      <formula>IF(RIGHT(TEXT(AE656,"0.#"),1)=".",FALSE,TRUE)</formula>
    </cfRule>
    <cfRule type="expression" dxfId="608" priority="764">
      <formula>IF(RIGHT(TEXT(AE656,"0.#"),1)=".",TRUE,FALSE)</formula>
    </cfRule>
  </conditionalFormatting>
  <conditionalFormatting sqref="AU654">
    <cfRule type="expression" dxfId="607" priority="755">
      <formula>IF(RIGHT(TEXT(AU654,"0.#"),1)=".",FALSE,TRUE)</formula>
    </cfRule>
    <cfRule type="expression" dxfId="606" priority="756">
      <formula>IF(RIGHT(TEXT(AU654,"0.#"),1)=".",TRUE,FALSE)</formula>
    </cfRule>
  </conditionalFormatting>
  <conditionalFormatting sqref="AU655">
    <cfRule type="expression" dxfId="605" priority="753">
      <formula>IF(RIGHT(TEXT(AU655,"0.#"),1)=".",FALSE,TRUE)</formula>
    </cfRule>
    <cfRule type="expression" dxfId="604" priority="754">
      <formula>IF(RIGHT(TEXT(AU655,"0.#"),1)=".",TRUE,FALSE)</formula>
    </cfRule>
  </conditionalFormatting>
  <conditionalFormatting sqref="AQ656">
    <cfRule type="expression" dxfId="603" priority="741">
      <formula>IF(RIGHT(TEXT(AQ656,"0.#"),1)=".",FALSE,TRUE)</formula>
    </cfRule>
    <cfRule type="expression" dxfId="602" priority="742">
      <formula>IF(RIGHT(TEXT(AQ656,"0.#"),1)=".",TRUE,FALSE)</formula>
    </cfRule>
  </conditionalFormatting>
  <conditionalFormatting sqref="AQ654">
    <cfRule type="expression" dxfId="601" priority="739">
      <formula>IF(RIGHT(TEXT(AQ654,"0.#"),1)=".",FALSE,TRUE)</formula>
    </cfRule>
    <cfRule type="expression" dxfId="600" priority="740">
      <formula>IF(RIGHT(TEXT(AQ654,"0.#"),1)=".",TRUE,FALSE)</formula>
    </cfRule>
  </conditionalFormatting>
  <conditionalFormatting sqref="AE659">
    <cfRule type="expression" dxfId="599" priority="737">
      <formula>IF(RIGHT(TEXT(AE659,"0.#"),1)=".",FALSE,TRUE)</formula>
    </cfRule>
    <cfRule type="expression" dxfId="598" priority="738">
      <formula>IF(RIGHT(TEXT(AE659,"0.#"),1)=".",TRUE,FALSE)</formula>
    </cfRule>
  </conditionalFormatting>
  <conditionalFormatting sqref="AE660">
    <cfRule type="expression" dxfId="597" priority="735">
      <formula>IF(RIGHT(TEXT(AE660,"0.#"),1)=".",FALSE,TRUE)</formula>
    </cfRule>
    <cfRule type="expression" dxfId="596" priority="736">
      <formula>IF(RIGHT(TEXT(AE660,"0.#"),1)=".",TRUE,FALSE)</formula>
    </cfRule>
  </conditionalFormatting>
  <conditionalFormatting sqref="AE661">
    <cfRule type="expression" dxfId="595" priority="733">
      <formula>IF(RIGHT(TEXT(AE661,"0.#"),1)=".",FALSE,TRUE)</formula>
    </cfRule>
    <cfRule type="expression" dxfId="594" priority="734">
      <formula>IF(RIGHT(TEXT(AE661,"0.#"),1)=".",TRUE,FALSE)</formula>
    </cfRule>
  </conditionalFormatting>
  <conditionalFormatting sqref="AU659">
    <cfRule type="expression" dxfId="593" priority="725">
      <formula>IF(RIGHT(TEXT(AU659,"0.#"),1)=".",FALSE,TRUE)</formula>
    </cfRule>
    <cfRule type="expression" dxfId="592" priority="726">
      <formula>IF(RIGHT(TEXT(AU659,"0.#"),1)=".",TRUE,FALSE)</formula>
    </cfRule>
  </conditionalFormatting>
  <conditionalFormatting sqref="AU660">
    <cfRule type="expression" dxfId="591" priority="723">
      <formula>IF(RIGHT(TEXT(AU660,"0.#"),1)=".",FALSE,TRUE)</formula>
    </cfRule>
    <cfRule type="expression" dxfId="590" priority="724">
      <formula>IF(RIGHT(TEXT(AU660,"0.#"),1)=".",TRUE,FALSE)</formula>
    </cfRule>
  </conditionalFormatting>
  <conditionalFormatting sqref="AU661">
    <cfRule type="expression" dxfId="589" priority="721">
      <formula>IF(RIGHT(TEXT(AU661,"0.#"),1)=".",FALSE,TRUE)</formula>
    </cfRule>
    <cfRule type="expression" dxfId="588" priority="722">
      <formula>IF(RIGHT(TEXT(AU661,"0.#"),1)=".",TRUE,FALSE)</formula>
    </cfRule>
  </conditionalFormatting>
  <conditionalFormatting sqref="AQ660">
    <cfRule type="expression" dxfId="587" priority="713">
      <formula>IF(RIGHT(TEXT(AQ660,"0.#"),1)=".",FALSE,TRUE)</formula>
    </cfRule>
    <cfRule type="expression" dxfId="586" priority="714">
      <formula>IF(RIGHT(TEXT(AQ660,"0.#"),1)=".",TRUE,FALSE)</formula>
    </cfRule>
  </conditionalFormatting>
  <conditionalFormatting sqref="AQ661">
    <cfRule type="expression" dxfId="585" priority="711">
      <formula>IF(RIGHT(TEXT(AQ661,"0.#"),1)=".",FALSE,TRUE)</formula>
    </cfRule>
    <cfRule type="expression" dxfId="584" priority="712">
      <formula>IF(RIGHT(TEXT(AQ661,"0.#"),1)=".",TRUE,FALSE)</formula>
    </cfRule>
  </conditionalFormatting>
  <conditionalFormatting sqref="AQ659">
    <cfRule type="expression" dxfId="583" priority="709">
      <formula>IF(RIGHT(TEXT(AQ659,"0.#"),1)=".",FALSE,TRUE)</formula>
    </cfRule>
    <cfRule type="expression" dxfId="582" priority="710">
      <formula>IF(RIGHT(TEXT(AQ659,"0.#"),1)=".",TRUE,FALSE)</formula>
    </cfRule>
  </conditionalFormatting>
  <conditionalFormatting sqref="AE664">
    <cfRule type="expression" dxfId="581" priority="707">
      <formula>IF(RIGHT(TEXT(AE664,"0.#"),1)=".",FALSE,TRUE)</formula>
    </cfRule>
    <cfRule type="expression" dxfId="580" priority="708">
      <formula>IF(RIGHT(TEXT(AE664,"0.#"),1)=".",TRUE,FALSE)</formula>
    </cfRule>
  </conditionalFormatting>
  <conditionalFormatting sqref="AE665">
    <cfRule type="expression" dxfId="579" priority="705">
      <formula>IF(RIGHT(TEXT(AE665,"0.#"),1)=".",FALSE,TRUE)</formula>
    </cfRule>
    <cfRule type="expression" dxfId="578" priority="706">
      <formula>IF(RIGHT(TEXT(AE665,"0.#"),1)=".",TRUE,FALSE)</formula>
    </cfRule>
  </conditionalFormatting>
  <conditionalFormatting sqref="AE666">
    <cfRule type="expression" dxfId="577" priority="703">
      <formula>IF(RIGHT(TEXT(AE666,"0.#"),1)=".",FALSE,TRUE)</formula>
    </cfRule>
    <cfRule type="expression" dxfId="576" priority="704">
      <formula>IF(RIGHT(TEXT(AE666,"0.#"),1)=".",TRUE,FALSE)</formula>
    </cfRule>
  </conditionalFormatting>
  <conditionalFormatting sqref="AU664">
    <cfRule type="expression" dxfId="575" priority="695">
      <formula>IF(RIGHT(TEXT(AU664,"0.#"),1)=".",FALSE,TRUE)</formula>
    </cfRule>
    <cfRule type="expression" dxfId="574" priority="696">
      <formula>IF(RIGHT(TEXT(AU664,"0.#"),1)=".",TRUE,FALSE)</formula>
    </cfRule>
  </conditionalFormatting>
  <conditionalFormatting sqref="AU665">
    <cfRule type="expression" dxfId="573" priority="693">
      <formula>IF(RIGHT(TEXT(AU665,"0.#"),1)=".",FALSE,TRUE)</formula>
    </cfRule>
    <cfRule type="expression" dxfId="572" priority="694">
      <formula>IF(RIGHT(TEXT(AU665,"0.#"),1)=".",TRUE,FALSE)</formula>
    </cfRule>
  </conditionalFormatting>
  <conditionalFormatting sqref="AU666">
    <cfRule type="expression" dxfId="571" priority="691">
      <formula>IF(RIGHT(TEXT(AU666,"0.#"),1)=".",FALSE,TRUE)</formula>
    </cfRule>
    <cfRule type="expression" dxfId="570" priority="692">
      <formula>IF(RIGHT(TEXT(AU666,"0.#"),1)=".",TRUE,FALSE)</formula>
    </cfRule>
  </conditionalFormatting>
  <conditionalFormatting sqref="AQ665">
    <cfRule type="expression" dxfId="569" priority="683">
      <formula>IF(RIGHT(TEXT(AQ665,"0.#"),1)=".",FALSE,TRUE)</formula>
    </cfRule>
    <cfRule type="expression" dxfId="568" priority="684">
      <formula>IF(RIGHT(TEXT(AQ665,"0.#"),1)=".",TRUE,FALSE)</formula>
    </cfRule>
  </conditionalFormatting>
  <conditionalFormatting sqref="AQ666">
    <cfRule type="expression" dxfId="567" priority="681">
      <formula>IF(RIGHT(TEXT(AQ666,"0.#"),1)=".",FALSE,TRUE)</formula>
    </cfRule>
    <cfRule type="expression" dxfId="566" priority="682">
      <formula>IF(RIGHT(TEXT(AQ666,"0.#"),1)=".",TRUE,FALSE)</formula>
    </cfRule>
  </conditionalFormatting>
  <conditionalFormatting sqref="AQ664">
    <cfRule type="expression" dxfId="565" priority="679">
      <formula>IF(RIGHT(TEXT(AQ664,"0.#"),1)=".",FALSE,TRUE)</formula>
    </cfRule>
    <cfRule type="expression" dxfId="564" priority="680">
      <formula>IF(RIGHT(TEXT(AQ664,"0.#"),1)=".",TRUE,FALSE)</formula>
    </cfRule>
  </conditionalFormatting>
  <conditionalFormatting sqref="AE669">
    <cfRule type="expression" dxfId="563" priority="677">
      <formula>IF(RIGHT(TEXT(AE669,"0.#"),1)=".",FALSE,TRUE)</formula>
    </cfRule>
    <cfRule type="expression" dxfId="562" priority="678">
      <formula>IF(RIGHT(TEXT(AE669,"0.#"),1)=".",TRUE,FALSE)</formula>
    </cfRule>
  </conditionalFormatting>
  <conditionalFormatting sqref="AE670">
    <cfRule type="expression" dxfId="561" priority="675">
      <formula>IF(RIGHT(TEXT(AE670,"0.#"),1)=".",FALSE,TRUE)</formula>
    </cfRule>
    <cfRule type="expression" dxfId="560" priority="676">
      <formula>IF(RIGHT(TEXT(AE670,"0.#"),1)=".",TRUE,FALSE)</formula>
    </cfRule>
  </conditionalFormatting>
  <conditionalFormatting sqref="AE671">
    <cfRule type="expression" dxfId="559" priority="673">
      <formula>IF(RIGHT(TEXT(AE671,"0.#"),1)=".",FALSE,TRUE)</formula>
    </cfRule>
    <cfRule type="expression" dxfId="558" priority="674">
      <formula>IF(RIGHT(TEXT(AE671,"0.#"),1)=".",TRUE,FALSE)</formula>
    </cfRule>
  </conditionalFormatting>
  <conditionalFormatting sqref="AU669">
    <cfRule type="expression" dxfId="557" priority="665">
      <formula>IF(RIGHT(TEXT(AU669,"0.#"),1)=".",FALSE,TRUE)</formula>
    </cfRule>
    <cfRule type="expression" dxfId="556" priority="666">
      <formula>IF(RIGHT(TEXT(AU669,"0.#"),1)=".",TRUE,FALSE)</formula>
    </cfRule>
  </conditionalFormatting>
  <conditionalFormatting sqref="AU670">
    <cfRule type="expression" dxfId="555" priority="663">
      <formula>IF(RIGHT(TEXT(AU670,"0.#"),1)=".",FALSE,TRUE)</formula>
    </cfRule>
    <cfRule type="expression" dxfId="554" priority="664">
      <formula>IF(RIGHT(TEXT(AU670,"0.#"),1)=".",TRUE,FALSE)</formula>
    </cfRule>
  </conditionalFormatting>
  <conditionalFormatting sqref="AU671">
    <cfRule type="expression" dxfId="553" priority="661">
      <formula>IF(RIGHT(TEXT(AU671,"0.#"),1)=".",FALSE,TRUE)</formula>
    </cfRule>
    <cfRule type="expression" dxfId="552" priority="662">
      <formula>IF(RIGHT(TEXT(AU671,"0.#"),1)=".",TRUE,FALSE)</formula>
    </cfRule>
  </conditionalFormatting>
  <conditionalFormatting sqref="AQ670">
    <cfRule type="expression" dxfId="551" priority="653">
      <formula>IF(RIGHT(TEXT(AQ670,"0.#"),1)=".",FALSE,TRUE)</formula>
    </cfRule>
    <cfRule type="expression" dxfId="550" priority="654">
      <formula>IF(RIGHT(TEXT(AQ670,"0.#"),1)=".",TRUE,FALSE)</formula>
    </cfRule>
  </conditionalFormatting>
  <conditionalFormatting sqref="AQ671">
    <cfRule type="expression" dxfId="549" priority="651">
      <formula>IF(RIGHT(TEXT(AQ671,"0.#"),1)=".",FALSE,TRUE)</formula>
    </cfRule>
    <cfRule type="expression" dxfId="548" priority="652">
      <formula>IF(RIGHT(TEXT(AQ671,"0.#"),1)=".",TRUE,FALSE)</formula>
    </cfRule>
  </conditionalFormatting>
  <conditionalFormatting sqref="AQ669">
    <cfRule type="expression" dxfId="547" priority="649">
      <formula>IF(RIGHT(TEXT(AQ669,"0.#"),1)=".",FALSE,TRUE)</formula>
    </cfRule>
    <cfRule type="expression" dxfId="546" priority="650">
      <formula>IF(RIGHT(TEXT(AQ669,"0.#"),1)=".",TRUE,FALSE)</formula>
    </cfRule>
  </conditionalFormatting>
  <conditionalFormatting sqref="AE679">
    <cfRule type="expression" dxfId="545" priority="647">
      <formula>IF(RIGHT(TEXT(AE679,"0.#"),1)=".",FALSE,TRUE)</formula>
    </cfRule>
    <cfRule type="expression" dxfId="544" priority="648">
      <formula>IF(RIGHT(TEXT(AE679,"0.#"),1)=".",TRUE,FALSE)</formula>
    </cfRule>
  </conditionalFormatting>
  <conditionalFormatting sqref="AE680">
    <cfRule type="expression" dxfId="543" priority="645">
      <formula>IF(RIGHT(TEXT(AE680,"0.#"),1)=".",FALSE,TRUE)</formula>
    </cfRule>
    <cfRule type="expression" dxfId="542" priority="646">
      <formula>IF(RIGHT(TEXT(AE680,"0.#"),1)=".",TRUE,FALSE)</formula>
    </cfRule>
  </conditionalFormatting>
  <conditionalFormatting sqref="AE681">
    <cfRule type="expression" dxfId="541" priority="643">
      <formula>IF(RIGHT(TEXT(AE681,"0.#"),1)=".",FALSE,TRUE)</formula>
    </cfRule>
    <cfRule type="expression" dxfId="540" priority="644">
      <formula>IF(RIGHT(TEXT(AE681,"0.#"),1)=".",TRUE,FALSE)</formula>
    </cfRule>
  </conditionalFormatting>
  <conditionalFormatting sqref="AU679">
    <cfRule type="expression" dxfId="539" priority="635">
      <formula>IF(RIGHT(TEXT(AU679,"0.#"),1)=".",FALSE,TRUE)</formula>
    </cfRule>
    <cfRule type="expression" dxfId="538" priority="636">
      <formula>IF(RIGHT(TEXT(AU679,"0.#"),1)=".",TRUE,FALSE)</formula>
    </cfRule>
  </conditionalFormatting>
  <conditionalFormatting sqref="AU680">
    <cfRule type="expression" dxfId="537" priority="633">
      <formula>IF(RIGHT(TEXT(AU680,"0.#"),1)=".",FALSE,TRUE)</formula>
    </cfRule>
    <cfRule type="expression" dxfId="536" priority="634">
      <formula>IF(RIGHT(TEXT(AU680,"0.#"),1)=".",TRUE,FALSE)</formula>
    </cfRule>
  </conditionalFormatting>
  <conditionalFormatting sqref="AU681">
    <cfRule type="expression" dxfId="535" priority="631">
      <formula>IF(RIGHT(TEXT(AU681,"0.#"),1)=".",FALSE,TRUE)</formula>
    </cfRule>
    <cfRule type="expression" dxfId="534" priority="632">
      <formula>IF(RIGHT(TEXT(AU681,"0.#"),1)=".",TRUE,FALSE)</formula>
    </cfRule>
  </conditionalFormatting>
  <conditionalFormatting sqref="AQ680">
    <cfRule type="expression" dxfId="533" priority="623">
      <formula>IF(RIGHT(TEXT(AQ680,"0.#"),1)=".",FALSE,TRUE)</formula>
    </cfRule>
    <cfRule type="expression" dxfId="532" priority="624">
      <formula>IF(RIGHT(TEXT(AQ680,"0.#"),1)=".",TRUE,FALSE)</formula>
    </cfRule>
  </conditionalFormatting>
  <conditionalFormatting sqref="AQ681">
    <cfRule type="expression" dxfId="531" priority="621">
      <formula>IF(RIGHT(TEXT(AQ681,"0.#"),1)=".",FALSE,TRUE)</formula>
    </cfRule>
    <cfRule type="expression" dxfId="530" priority="622">
      <formula>IF(RIGHT(TEXT(AQ681,"0.#"),1)=".",TRUE,FALSE)</formula>
    </cfRule>
  </conditionalFormatting>
  <conditionalFormatting sqref="AQ679">
    <cfRule type="expression" dxfId="529" priority="619">
      <formula>IF(RIGHT(TEXT(AQ679,"0.#"),1)=".",FALSE,TRUE)</formula>
    </cfRule>
    <cfRule type="expression" dxfId="528" priority="620">
      <formula>IF(RIGHT(TEXT(AQ679,"0.#"),1)=".",TRUE,FALSE)</formula>
    </cfRule>
  </conditionalFormatting>
  <conditionalFormatting sqref="AE684">
    <cfRule type="expression" dxfId="527" priority="617">
      <formula>IF(RIGHT(TEXT(AE684,"0.#"),1)=".",FALSE,TRUE)</formula>
    </cfRule>
    <cfRule type="expression" dxfId="526" priority="618">
      <formula>IF(RIGHT(TEXT(AE684,"0.#"),1)=".",TRUE,FALSE)</formula>
    </cfRule>
  </conditionalFormatting>
  <conditionalFormatting sqref="AE685">
    <cfRule type="expression" dxfId="525" priority="615">
      <formula>IF(RIGHT(TEXT(AE685,"0.#"),1)=".",FALSE,TRUE)</formula>
    </cfRule>
    <cfRule type="expression" dxfId="524" priority="616">
      <formula>IF(RIGHT(TEXT(AE685,"0.#"),1)=".",TRUE,FALSE)</formula>
    </cfRule>
  </conditionalFormatting>
  <conditionalFormatting sqref="AE686">
    <cfRule type="expression" dxfId="523" priority="613">
      <formula>IF(RIGHT(TEXT(AE686,"0.#"),1)=".",FALSE,TRUE)</formula>
    </cfRule>
    <cfRule type="expression" dxfId="522" priority="614">
      <formula>IF(RIGHT(TEXT(AE686,"0.#"),1)=".",TRUE,FALSE)</formula>
    </cfRule>
  </conditionalFormatting>
  <conditionalFormatting sqref="AU684">
    <cfRule type="expression" dxfId="521" priority="605">
      <formula>IF(RIGHT(TEXT(AU684,"0.#"),1)=".",FALSE,TRUE)</formula>
    </cfRule>
    <cfRule type="expression" dxfId="520" priority="606">
      <formula>IF(RIGHT(TEXT(AU684,"0.#"),1)=".",TRUE,FALSE)</formula>
    </cfRule>
  </conditionalFormatting>
  <conditionalFormatting sqref="AU685">
    <cfRule type="expression" dxfId="519" priority="603">
      <formula>IF(RIGHT(TEXT(AU685,"0.#"),1)=".",FALSE,TRUE)</formula>
    </cfRule>
    <cfRule type="expression" dxfId="518" priority="604">
      <formula>IF(RIGHT(TEXT(AU685,"0.#"),1)=".",TRUE,FALSE)</formula>
    </cfRule>
  </conditionalFormatting>
  <conditionalFormatting sqref="AU686">
    <cfRule type="expression" dxfId="517" priority="601">
      <formula>IF(RIGHT(TEXT(AU686,"0.#"),1)=".",FALSE,TRUE)</formula>
    </cfRule>
    <cfRule type="expression" dxfId="516" priority="602">
      <formula>IF(RIGHT(TEXT(AU686,"0.#"),1)=".",TRUE,FALSE)</formula>
    </cfRule>
  </conditionalFormatting>
  <conditionalFormatting sqref="AQ685">
    <cfRule type="expression" dxfId="515" priority="593">
      <formula>IF(RIGHT(TEXT(AQ685,"0.#"),1)=".",FALSE,TRUE)</formula>
    </cfRule>
    <cfRule type="expression" dxfId="514" priority="594">
      <formula>IF(RIGHT(TEXT(AQ685,"0.#"),1)=".",TRUE,FALSE)</formula>
    </cfRule>
  </conditionalFormatting>
  <conditionalFormatting sqref="AQ686">
    <cfRule type="expression" dxfId="513" priority="591">
      <formula>IF(RIGHT(TEXT(AQ686,"0.#"),1)=".",FALSE,TRUE)</formula>
    </cfRule>
    <cfRule type="expression" dxfId="512" priority="592">
      <formula>IF(RIGHT(TEXT(AQ686,"0.#"),1)=".",TRUE,FALSE)</formula>
    </cfRule>
  </conditionalFormatting>
  <conditionalFormatting sqref="AQ684">
    <cfRule type="expression" dxfId="511" priority="589">
      <formula>IF(RIGHT(TEXT(AQ684,"0.#"),1)=".",FALSE,TRUE)</formula>
    </cfRule>
    <cfRule type="expression" dxfId="510" priority="590">
      <formula>IF(RIGHT(TEXT(AQ684,"0.#"),1)=".",TRUE,FALSE)</formula>
    </cfRule>
  </conditionalFormatting>
  <conditionalFormatting sqref="AE689">
    <cfRule type="expression" dxfId="509" priority="587">
      <formula>IF(RIGHT(TEXT(AE689,"0.#"),1)=".",FALSE,TRUE)</formula>
    </cfRule>
    <cfRule type="expression" dxfId="508" priority="588">
      <formula>IF(RIGHT(TEXT(AE689,"0.#"),1)=".",TRUE,FALSE)</formula>
    </cfRule>
  </conditionalFormatting>
  <conditionalFormatting sqref="AE690">
    <cfRule type="expression" dxfId="507" priority="585">
      <formula>IF(RIGHT(TEXT(AE690,"0.#"),1)=".",FALSE,TRUE)</formula>
    </cfRule>
    <cfRule type="expression" dxfId="506" priority="586">
      <formula>IF(RIGHT(TEXT(AE690,"0.#"),1)=".",TRUE,FALSE)</formula>
    </cfRule>
  </conditionalFormatting>
  <conditionalFormatting sqref="AE691">
    <cfRule type="expression" dxfId="505" priority="583">
      <formula>IF(RIGHT(TEXT(AE691,"0.#"),1)=".",FALSE,TRUE)</formula>
    </cfRule>
    <cfRule type="expression" dxfId="504" priority="584">
      <formula>IF(RIGHT(TEXT(AE691,"0.#"),1)=".",TRUE,FALSE)</formula>
    </cfRule>
  </conditionalFormatting>
  <conditionalFormatting sqref="AU689">
    <cfRule type="expression" dxfId="503" priority="575">
      <formula>IF(RIGHT(TEXT(AU689,"0.#"),1)=".",FALSE,TRUE)</formula>
    </cfRule>
    <cfRule type="expression" dxfId="502" priority="576">
      <formula>IF(RIGHT(TEXT(AU689,"0.#"),1)=".",TRUE,FALSE)</formula>
    </cfRule>
  </conditionalFormatting>
  <conditionalFormatting sqref="AU690">
    <cfRule type="expression" dxfId="501" priority="573">
      <formula>IF(RIGHT(TEXT(AU690,"0.#"),1)=".",FALSE,TRUE)</formula>
    </cfRule>
    <cfRule type="expression" dxfId="500" priority="574">
      <formula>IF(RIGHT(TEXT(AU690,"0.#"),1)=".",TRUE,FALSE)</formula>
    </cfRule>
  </conditionalFormatting>
  <conditionalFormatting sqref="AU691">
    <cfRule type="expression" dxfId="499" priority="571">
      <formula>IF(RIGHT(TEXT(AU691,"0.#"),1)=".",FALSE,TRUE)</formula>
    </cfRule>
    <cfRule type="expression" dxfId="498" priority="572">
      <formula>IF(RIGHT(TEXT(AU691,"0.#"),1)=".",TRUE,FALSE)</formula>
    </cfRule>
  </conditionalFormatting>
  <conditionalFormatting sqref="AQ690">
    <cfRule type="expression" dxfId="497" priority="563">
      <formula>IF(RIGHT(TEXT(AQ690,"0.#"),1)=".",FALSE,TRUE)</formula>
    </cfRule>
    <cfRule type="expression" dxfId="496" priority="564">
      <formula>IF(RIGHT(TEXT(AQ690,"0.#"),1)=".",TRUE,FALSE)</formula>
    </cfRule>
  </conditionalFormatting>
  <conditionalFormatting sqref="AQ691">
    <cfRule type="expression" dxfId="495" priority="561">
      <formula>IF(RIGHT(TEXT(AQ691,"0.#"),1)=".",FALSE,TRUE)</formula>
    </cfRule>
    <cfRule type="expression" dxfId="494" priority="562">
      <formula>IF(RIGHT(TEXT(AQ691,"0.#"),1)=".",TRUE,FALSE)</formula>
    </cfRule>
  </conditionalFormatting>
  <conditionalFormatting sqref="AQ689">
    <cfRule type="expression" dxfId="493" priority="559">
      <formula>IF(RIGHT(TEXT(AQ689,"0.#"),1)=".",FALSE,TRUE)</formula>
    </cfRule>
    <cfRule type="expression" dxfId="492" priority="560">
      <formula>IF(RIGHT(TEXT(AQ689,"0.#"),1)=".",TRUE,FALSE)</formula>
    </cfRule>
  </conditionalFormatting>
  <conditionalFormatting sqref="AE694">
    <cfRule type="expression" dxfId="491" priority="557">
      <formula>IF(RIGHT(TEXT(AE694,"0.#"),1)=".",FALSE,TRUE)</formula>
    </cfRule>
    <cfRule type="expression" dxfId="490" priority="558">
      <formula>IF(RIGHT(TEXT(AE694,"0.#"),1)=".",TRUE,FALSE)</formula>
    </cfRule>
  </conditionalFormatting>
  <conditionalFormatting sqref="AM696">
    <cfRule type="expression" dxfId="489" priority="547">
      <formula>IF(RIGHT(TEXT(AM696,"0.#"),1)=".",FALSE,TRUE)</formula>
    </cfRule>
    <cfRule type="expression" dxfId="488" priority="548">
      <formula>IF(RIGHT(TEXT(AM696,"0.#"),1)=".",TRUE,FALSE)</formula>
    </cfRule>
  </conditionalFormatting>
  <conditionalFormatting sqref="AE695">
    <cfRule type="expression" dxfId="487" priority="555">
      <formula>IF(RIGHT(TEXT(AE695,"0.#"),1)=".",FALSE,TRUE)</formula>
    </cfRule>
    <cfRule type="expression" dxfId="486" priority="556">
      <formula>IF(RIGHT(TEXT(AE695,"0.#"),1)=".",TRUE,FALSE)</formula>
    </cfRule>
  </conditionalFormatting>
  <conditionalFormatting sqref="AE696">
    <cfRule type="expression" dxfId="485" priority="553">
      <formula>IF(RIGHT(TEXT(AE696,"0.#"),1)=".",FALSE,TRUE)</formula>
    </cfRule>
    <cfRule type="expression" dxfId="484" priority="554">
      <formula>IF(RIGHT(TEXT(AE696,"0.#"),1)=".",TRUE,FALSE)</formula>
    </cfRule>
  </conditionalFormatting>
  <conditionalFormatting sqref="AM694">
    <cfRule type="expression" dxfId="483" priority="551">
      <formula>IF(RIGHT(TEXT(AM694,"0.#"),1)=".",FALSE,TRUE)</formula>
    </cfRule>
    <cfRule type="expression" dxfId="482" priority="552">
      <formula>IF(RIGHT(TEXT(AM694,"0.#"),1)=".",TRUE,FALSE)</formula>
    </cfRule>
  </conditionalFormatting>
  <conditionalFormatting sqref="AM695">
    <cfRule type="expression" dxfId="481" priority="549">
      <formula>IF(RIGHT(TEXT(AM695,"0.#"),1)=".",FALSE,TRUE)</formula>
    </cfRule>
    <cfRule type="expression" dxfId="480" priority="550">
      <formula>IF(RIGHT(TEXT(AM695,"0.#"),1)=".",TRUE,FALSE)</formula>
    </cfRule>
  </conditionalFormatting>
  <conditionalFormatting sqref="AU694">
    <cfRule type="expression" dxfId="479" priority="545">
      <formula>IF(RIGHT(TEXT(AU694,"0.#"),1)=".",FALSE,TRUE)</formula>
    </cfRule>
    <cfRule type="expression" dxfId="478" priority="546">
      <formula>IF(RIGHT(TEXT(AU694,"0.#"),1)=".",TRUE,FALSE)</formula>
    </cfRule>
  </conditionalFormatting>
  <conditionalFormatting sqref="AU695">
    <cfRule type="expression" dxfId="477" priority="543">
      <formula>IF(RIGHT(TEXT(AU695,"0.#"),1)=".",FALSE,TRUE)</formula>
    </cfRule>
    <cfRule type="expression" dxfId="476" priority="544">
      <formula>IF(RIGHT(TEXT(AU695,"0.#"),1)=".",TRUE,FALSE)</formula>
    </cfRule>
  </conditionalFormatting>
  <conditionalFormatting sqref="AU696">
    <cfRule type="expression" dxfId="475" priority="541">
      <formula>IF(RIGHT(TEXT(AU696,"0.#"),1)=".",FALSE,TRUE)</formula>
    </cfRule>
    <cfRule type="expression" dxfId="474" priority="542">
      <formula>IF(RIGHT(TEXT(AU696,"0.#"),1)=".",TRUE,FALSE)</formula>
    </cfRule>
  </conditionalFormatting>
  <conditionalFormatting sqref="AI694">
    <cfRule type="expression" dxfId="473" priority="539">
      <formula>IF(RIGHT(TEXT(AI694,"0.#"),1)=".",FALSE,TRUE)</formula>
    </cfRule>
    <cfRule type="expression" dxfId="472" priority="540">
      <formula>IF(RIGHT(TEXT(AI694,"0.#"),1)=".",TRUE,FALSE)</formula>
    </cfRule>
  </conditionalFormatting>
  <conditionalFormatting sqref="AI695">
    <cfRule type="expression" dxfId="471" priority="537">
      <formula>IF(RIGHT(TEXT(AI695,"0.#"),1)=".",FALSE,TRUE)</formula>
    </cfRule>
    <cfRule type="expression" dxfId="470" priority="538">
      <formula>IF(RIGHT(TEXT(AI695,"0.#"),1)=".",TRUE,FALSE)</formula>
    </cfRule>
  </conditionalFormatting>
  <conditionalFormatting sqref="AQ695">
    <cfRule type="expression" dxfId="469" priority="533">
      <formula>IF(RIGHT(TEXT(AQ695,"0.#"),1)=".",FALSE,TRUE)</formula>
    </cfRule>
    <cfRule type="expression" dxfId="468" priority="534">
      <formula>IF(RIGHT(TEXT(AQ695,"0.#"),1)=".",TRUE,FALSE)</formula>
    </cfRule>
  </conditionalFormatting>
  <conditionalFormatting sqref="AQ696">
    <cfRule type="expression" dxfId="467" priority="531">
      <formula>IF(RIGHT(TEXT(AQ696,"0.#"),1)=".",FALSE,TRUE)</formula>
    </cfRule>
    <cfRule type="expression" dxfId="466" priority="532">
      <formula>IF(RIGHT(TEXT(AQ696,"0.#"),1)=".",TRUE,FALSE)</formula>
    </cfRule>
  </conditionalFormatting>
  <conditionalFormatting sqref="AU101">
    <cfRule type="expression" dxfId="465" priority="527">
      <formula>IF(RIGHT(TEXT(AU101,"0.#"),1)=".",FALSE,TRUE)</formula>
    </cfRule>
    <cfRule type="expression" dxfId="464" priority="528">
      <formula>IF(RIGHT(TEXT(AU101,"0.#"),1)=".",TRUE,FALSE)</formula>
    </cfRule>
  </conditionalFormatting>
  <conditionalFormatting sqref="AU102">
    <cfRule type="expression" dxfId="463" priority="525">
      <formula>IF(RIGHT(TEXT(AU102,"0.#"),1)=".",FALSE,TRUE)</formula>
    </cfRule>
    <cfRule type="expression" dxfId="462" priority="526">
      <formula>IF(RIGHT(TEXT(AU102,"0.#"),1)=".",TRUE,FALSE)</formula>
    </cfRule>
  </conditionalFormatting>
  <conditionalFormatting sqref="AU104">
    <cfRule type="expression" dxfId="461" priority="521">
      <formula>IF(RIGHT(TEXT(AU104,"0.#"),1)=".",FALSE,TRUE)</formula>
    </cfRule>
    <cfRule type="expression" dxfId="460" priority="522">
      <formula>IF(RIGHT(TEXT(AU104,"0.#"),1)=".",TRUE,FALSE)</formula>
    </cfRule>
  </conditionalFormatting>
  <conditionalFormatting sqref="AU105">
    <cfRule type="expression" dxfId="459" priority="519">
      <formula>IF(RIGHT(TEXT(AU105,"0.#"),1)=".",FALSE,TRUE)</formula>
    </cfRule>
    <cfRule type="expression" dxfId="458" priority="520">
      <formula>IF(RIGHT(TEXT(AU105,"0.#"),1)=".",TRUE,FALSE)</formula>
    </cfRule>
  </conditionalFormatting>
  <conditionalFormatting sqref="AU107">
    <cfRule type="expression" dxfId="457" priority="515">
      <formula>IF(RIGHT(TEXT(AU107,"0.#"),1)=".",FALSE,TRUE)</formula>
    </cfRule>
    <cfRule type="expression" dxfId="456" priority="516">
      <formula>IF(RIGHT(TEXT(AU107,"0.#"),1)=".",TRUE,FALSE)</formula>
    </cfRule>
  </conditionalFormatting>
  <conditionalFormatting sqref="AU108">
    <cfRule type="expression" dxfId="455" priority="513">
      <formula>IF(RIGHT(TEXT(AU108,"0.#"),1)=".",FALSE,TRUE)</formula>
    </cfRule>
    <cfRule type="expression" dxfId="454" priority="514">
      <formula>IF(RIGHT(TEXT(AU108,"0.#"),1)=".",TRUE,FALSE)</formula>
    </cfRule>
  </conditionalFormatting>
  <conditionalFormatting sqref="AU110">
    <cfRule type="expression" dxfId="453" priority="511">
      <formula>IF(RIGHT(TEXT(AU110,"0.#"),1)=".",FALSE,TRUE)</formula>
    </cfRule>
    <cfRule type="expression" dxfId="452" priority="512">
      <formula>IF(RIGHT(TEXT(AU110,"0.#"),1)=".",TRUE,FALSE)</formula>
    </cfRule>
  </conditionalFormatting>
  <conditionalFormatting sqref="AU111">
    <cfRule type="expression" dxfId="451" priority="509">
      <formula>IF(RIGHT(TEXT(AU111,"0.#"),1)=".",FALSE,TRUE)</formula>
    </cfRule>
    <cfRule type="expression" dxfId="450" priority="510">
      <formula>IF(RIGHT(TEXT(AU111,"0.#"),1)=".",TRUE,FALSE)</formula>
    </cfRule>
  </conditionalFormatting>
  <conditionalFormatting sqref="AU113">
    <cfRule type="expression" dxfId="449" priority="507">
      <formula>IF(RIGHT(TEXT(AU113,"0.#"),1)=".",FALSE,TRUE)</formula>
    </cfRule>
    <cfRule type="expression" dxfId="448" priority="508">
      <formula>IF(RIGHT(TEXT(AU113,"0.#"),1)=".",TRUE,FALSE)</formula>
    </cfRule>
  </conditionalFormatting>
  <conditionalFormatting sqref="AU114">
    <cfRule type="expression" dxfId="447" priority="505">
      <formula>IF(RIGHT(TEXT(AU114,"0.#"),1)=".",FALSE,TRUE)</formula>
    </cfRule>
    <cfRule type="expression" dxfId="446" priority="506">
      <formula>IF(RIGHT(TEXT(AU114,"0.#"),1)=".",TRUE,FALSE)</formula>
    </cfRule>
  </conditionalFormatting>
  <conditionalFormatting sqref="AM489">
    <cfRule type="expression" dxfId="445" priority="499">
      <formula>IF(RIGHT(TEXT(AM489,"0.#"),1)=".",FALSE,TRUE)</formula>
    </cfRule>
    <cfRule type="expression" dxfId="444" priority="500">
      <formula>IF(RIGHT(TEXT(AM489,"0.#"),1)=".",TRUE,FALSE)</formula>
    </cfRule>
  </conditionalFormatting>
  <conditionalFormatting sqref="AM487">
    <cfRule type="expression" dxfId="443" priority="503">
      <formula>IF(RIGHT(TEXT(AM487,"0.#"),1)=".",FALSE,TRUE)</formula>
    </cfRule>
    <cfRule type="expression" dxfId="442" priority="504">
      <formula>IF(RIGHT(TEXT(AM487,"0.#"),1)=".",TRUE,FALSE)</formula>
    </cfRule>
  </conditionalFormatting>
  <conditionalFormatting sqref="AM488">
    <cfRule type="expression" dxfId="441" priority="501">
      <formula>IF(RIGHT(TEXT(AM488,"0.#"),1)=".",FALSE,TRUE)</formula>
    </cfRule>
    <cfRule type="expression" dxfId="440" priority="502">
      <formula>IF(RIGHT(TEXT(AM488,"0.#"),1)=".",TRUE,FALSE)</formula>
    </cfRule>
  </conditionalFormatting>
  <conditionalFormatting sqref="AI489">
    <cfRule type="expression" dxfId="439" priority="493">
      <formula>IF(RIGHT(TEXT(AI489,"0.#"),1)=".",FALSE,TRUE)</formula>
    </cfRule>
    <cfRule type="expression" dxfId="438" priority="494">
      <formula>IF(RIGHT(TEXT(AI489,"0.#"),1)=".",TRUE,FALSE)</formula>
    </cfRule>
  </conditionalFormatting>
  <conditionalFormatting sqref="AI487">
    <cfRule type="expression" dxfId="437" priority="497">
      <formula>IF(RIGHT(TEXT(AI487,"0.#"),1)=".",FALSE,TRUE)</formula>
    </cfRule>
    <cfRule type="expression" dxfId="436" priority="498">
      <formula>IF(RIGHT(TEXT(AI487,"0.#"),1)=".",TRUE,FALSE)</formula>
    </cfRule>
  </conditionalFormatting>
  <conditionalFormatting sqref="AI488">
    <cfRule type="expression" dxfId="435" priority="495">
      <formula>IF(RIGHT(TEXT(AI488,"0.#"),1)=".",FALSE,TRUE)</formula>
    </cfRule>
    <cfRule type="expression" dxfId="434" priority="496">
      <formula>IF(RIGHT(TEXT(AI488,"0.#"),1)=".",TRUE,FALSE)</formula>
    </cfRule>
  </conditionalFormatting>
  <conditionalFormatting sqref="AM514">
    <cfRule type="expression" dxfId="433" priority="487">
      <formula>IF(RIGHT(TEXT(AM514,"0.#"),1)=".",FALSE,TRUE)</formula>
    </cfRule>
    <cfRule type="expression" dxfId="432" priority="488">
      <formula>IF(RIGHT(TEXT(AM514,"0.#"),1)=".",TRUE,FALSE)</formula>
    </cfRule>
  </conditionalFormatting>
  <conditionalFormatting sqref="AM512">
    <cfRule type="expression" dxfId="431" priority="491">
      <formula>IF(RIGHT(TEXT(AM512,"0.#"),1)=".",FALSE,TRUE)</formula>
    </cfRule>
    <cfRule type="expression" dxfId="430" priority="492">
      <formula>IF(RIGHT(TEXT(AM512,"0.#"),1)=".",TRUE,FALSE)</formula>
    </cfRule>
  </conditionalFormatting>
  <conditionalFormatting sqref="AM513">
    <cfRule type="expression" dxfId="429" priority="489">
      <formula>IF(RIGHT(TEXT(AM513,"0.#"),1)=".",FALSE,TRUE)</formula>
    </cfRule>
    <cfRule type="expression" dxfId="428" priority="490">
      <formula>IF(RIGHT(TEXT(AM513,"0.#"),1)=".",TRUE,FALSE)</formula>
    </cfRule>
  </conditionalFormatting>
  <conditionalFormatting sqref="AI514">
    <cfRule type="expression" dxfId="427" priority="481">
      <formula>IF(RIGHT(TEXT(AI514,"0.#"),1)=".",FALSE,TRUE)</formula>
    </cfRule>
    <cfRule type="expression" dxfId="426" priority="482">
      <formula>IF(RIGHT(TEXT(AI514,"0.#"),1)=".",TRUE,FALSE)</formula>
    </cfRule>
  </conditionalFormatting>
  <conditionalFormatting sqref="AI512">
    <cfRule type="expression" dxfId="425" priority="485">
      <formula>IF(RIGHT(TEXT(AI512,"0.#"),1)=".",FALSE,TRUE)</formula>
    </cfRule>
    <cfRule type="expression" dxfId="424" priority="486">
      <formula>IF(RIGHT(TEXT(AI512,"0.#"),1)=".",TRUE,FALSE)</formula>
    </cfRule>
  </conditionalFormatting>
  <conditionalFormatting sqref="AI513">
    <cfRule type="expression" dxfId="423" priority="483">
      <formula>IF(RIGHT(TEXT(AI513,"0.#"),1)=".",FALSE,TRUE)</formula>
    </cfRule>
    <cfRule type="expression" dxfId="422" priority="484">
      <formula>IF(RIGHT(TEXT(AI513,"0.#"),1)=".",TRUE,FALSE)</formula>
    </cfRule>
  </conditionalFormatting>
  <conditionalFormatting sqref="AM519">
    <cfRule type="expression" dxfId="421" priority="427">
      <formula>IF(RIGHT(TEXT(AM519,"0.#"),1)=".",FALSE,TRUE)</formula>
    </cfRule>
    <cfRule type="expression" dxfId="420" priority="428">
      <formula>IF(RIGHT(TEXT(AM519,"0.#"),1)=".",TRUE,FALSE)</formula>
    </cfRule>
  </conditionalFormatting>
  <conditionalFormatting sqref="AM517">
    <cfRule type="expression" dxfId="419" priority="431">
      <formula>IF(RIGHT(TEXT(AM517,"0.#"),1)=".",FALSE,TRUE)</formula>
    </cfRule>
    <cfRule type="expression" dxfId="418" priority="432">
      <formula>IF(RIGHT(TEXT(AM517,"0.#"),1)=".",TRUE,FALSE)</formula>
    </cfRule>
  </conditionalFormatting>
  <conditionalFormatting sqref="AM518">
    <cfRule type="expression" dxfId="417" priority="429">
      <formula>IF(RIGHT(TEXT(AM518,"0.#"),1)=".",FALSE,TRUE)</formula>
    </cfRule>
    <cfRule type="expression" dxfId="416" priority="430">
      <formula>IF(RIGHT(TEXT(AM518,"0.#"),1)=".",TRUE,FALSE)</formula>
    </cfRule>
  </conditionalFormatting>
  <conditionalFormatting sqref="AI519">
    <cfRule type="expression" dxfId="415" priority="421">
      <formula>IF(RIGHT(TEXT(AI519,"0.#"),1)=".",FALSE,TRUE)</formula>
    </cfRule>
    <cfRule type="expression" dxfId="414" priority="422">
      <formula>IF(RIGHT(TEXT(AI519,"0.#"),1)=".",TRUE,FALSE)</formula>
    </cfRule>
  </conditionalFormatting>
  <conditionalFormatting sqref="AI517">
    <cfRule type="expression" dxfId="413" priority="425">
      <formula>IF(RIGHT(TEXT(AI517,"0.#"),1)=".",FALSE,TRUE)</formula>
    </cfRule>
    <cfRule type="expression" dxfId="412" priority="426">
      <formula>IF(RIGHT(TEXT(AI517,"0.#"),1)=".",TRUE,FALSE)</formula>
    </cfRule>
  </conditionalFormatting>
  <conditionalFormatting sqref="AI518">
    <cfRule type="expression" dxfId="411" priority="423">
      <formula>IF(RIGHT(TEXT(AI518,"0.#"),1)=".",FALSE,TRUE)</formula>
    </cfRule>
    <cfRule type="expression" dxfId="410" priority="424">
      <formula>IF(RIGHT(TEXT(AI518,"0.#"),1)=".",TRUE,FALSE)</formula>
    </cfRule>
  </conditionalFormatting>
  <conditionalFormatting sqref="AM524">
    <cfRule type="expression" dxfId="409" priority="415">
      <formula>IF(RIGHT(TEXT(AM524,"0.#"),1)=".",FALSE,TRUE)</formula>
    </cfRule>
    <cfRule type="expression" dxfId="408" priority="416">
      <formula>IF(RIGHT(TEXT(AM524,"0.#"),1)=".",TRUE,FALSE)</formula>
    </cfRule>
  </conditionalFormatting>
  <conditionalFormatting sqref="AM522">
    <cfRule type="expression" dxfId="407" priority="419">
      <formula>IF(RIGHT(TEXT(AM522,"0.#"),1)=".",FALSE,TRUE)</formula>
    </cfRule>
    <cfRule type="expression" dxfId="406" priority="420">
      <formula>IF(RIGHT(TEXT(AM522,"0.#"),1)=".",TRUE,FALSE)</formula>
    </cfRule>
  </conditionalFormatting>
  <conditionalFormatting sqref="AM523">
    <cfRule type="expression" dxfId="405" priority="417">
      <formula>IF(RIGHT(TEXT(AM523,"0.#"),1)=".",FALSE,TRUE)</formula>
    </cfRule>
    <cfRule type="expression" dxfId="404" priority="418">
      <formula>IF(RIGHT(TEXT(AM523,"0.#"),1)=".",TRUE,FALSE)</formula>
    </cfRule>
  </conditionalFormatting>
  <conditionalFormatting sqref="AI524">
    <cfRule type="expression" dxfId="403" priority="409">
      <formula>IF(RIGHT(TEXT(AI524,"0.#"),1)=".",FALSE,TRUE)</formula>
    </cfRule>
    <cfRule type="expression" dxfId="402" priority="410">
      <formula>IF(RIGHT(TEXT(AI524,"0.#"),1)=".",TRUE,FALSE)</formula>
    </cfRule>
  </conditionalFormatting>
  <conditionalFormatting sqref="AI522">
    <cfRule type="expression" dxfId="401" priority="413">
      <formula>IF(RIGHT(TEXT(AI522,"0.#"),1)=".",FALSE,TRUE)</formula>
    </cfRule>
    <cfRule type="expression" dxfId="400" priority="414">
      <formula>IF(RIGHT(TEXT(AI522,"0.#"),1)=".",TRUE,FALSE)</formula>
    </cfRule>
  </conditionalFormatting>
  <conditionalFormatting sqref="AI523">
    <cfRule type="expression" dxfId="399" priority="411">
      <formula>IF(RIGHT(TEXT(AI523,"0.#"),1)=".",FALSE,TRUE)</formula>
    </cfRule>
    <cfRule type="expression" dxfId="398" priority="412">
      <formula>IF(RIGHT(TEXT(AI523,"0.#"),1)=".",TRUE,FALSE)</formula>
    </cfRule>
  </conditionalFormatting>
  <conditionalFormatting sqref="AM529">
    <cfRule type="expression" dxfId="397" priority="403">
      <formula>IF(RIGHT(TEXT(AM529,"0.#"),1)=".",FALSE,TRUE)</formula>
    </cfRule>
    <cfRule type="expression" dxfId="396" priority="404">
      <formula>IF(RIGHT(TEXT(AM529,"0.#"),1)=".",TRUE,FALSE)</formula>
    </cfRule>
  </conditionalFormatting>
  <conditionalFormatting sqref="AM527">
    <cfRule type="expression" dxfId="395" priority="407">
      <formula>IF(RIGHT(TEXT(AM527,"0.#"),1)=".",FALSE,TRUE)</formula>
    </cfRule>
    <cfRule type="expression" dxfId="394" priority="408">
      <formula>IF(RIGHT(TEXT(AM527,"0.#"),1)=".",TRUE,FALSE)</formula>
    </cfRule>
  </conditionalFormatting>
  <conditionalFormatting sqref="AM528">
    <cfRule type="expression" dxfId="393" priority="405">
      <formula>IF(RIGHT(TEXT(AM528,"0.#"),1)=".",FALSE,TRUE)</formula>
    </cfRule>
    <cfRule type="expression" dxfId="392" priority="406">
      <formula>IF(RIGHT(TEXT(AM528,"0.#"),1)=".",TRUE,FALSE)</formula>
    </cfRule>
  </conditionalFormatting>
  <conditionalFormatting sqref="AI529">
    <cfRule type="expression" dxfId="391" priority="397">
      <formula>IF(RIGHT(TEXT(AI529,"0.#"),1)=".",FALSE,TRUE)</formula>
    </cfRule>
    <cfRule type="expression" dxfId="390" priority="398">
      <formula>IF(RIGHT(TEXT(AI529,"0.#"),1)=".",TRUE,FALSE)</formula>
    </cfRule>
  </conditionalFormatting>
  <conditionalFormatting sqref="AI527">
    <cfRule type="expression" dxfId="389" priority="401">
      <formula>IF(RIGHT(TEXT(AI527,"0.#"),1)=".",FALSE,TRUE)</formula>
    </cfRule>
    <cfRule type="expression" dxfId="388" priority="402">
      <formula>IF(RIGHT(TEXT(AI527,"0.#"),1)=".",TRUE,FALSE)</formula>
    </cfRule>
  </conditionalFormatting>
  <conditionalFormatting sqref="AI528">
    <cfRule type="expression" dxfId="387" priority="399">
      <formula>IF(RIGHT(TEXT(AI528,"0.#"),1)=".",FALSE,TRUE)</formula>
    </cfRule>
    <cfRule type="expression" dxfId="386" priority="400">
      <formula>IF(RIGHT(TEXT(AI528,"0.#"),1)=".",TRUE,FALSE)</formula>
    </cfRule>
  </conditionalFormatting>
  <conditionalFormatting sqref="AM494">
    <cfRule type="expression" dxfId="385" priority="475">
      <formula>IF(RIGHT(TEXT(AM494,"0.#"),1)=".",FALSE,TRUE)</formula>
    </cfRule>
    <cfRule type="expression" dxfId="384" priority="476">
      <formula>IF(RIGHT(TEXT(AM494,"0.#"),1)=".",TRUE,FALSE)</formula>
    </cfRule>
  </conditionalFormatting>
  <conditionalFormatting sqref="AM492">
    <cfRule type="expression" dxfId="383" priority="479">
      <formula>IF(RIGHT(TEXT(AM492,"0.#"),1)=".",FALSE,TRUE)</formula>
    </cfRule>
    <cfRule type="expression" dxfId="382" priority="480">
      <formula>IF(RIGHT(TEXT(AM492,"0.#"),1)=".",TRUE,FALSE)</formula>
    </cfRule>
  </conditionalFormatting>
  <conditionalFormatting sqref="AM493">
    <cfRule type="expression" dxfId="381" priority="477">
      <formula>IF(RIGHT(TEXT(AM493,"0.#"),1)=".",FALSE,TRUE)</formula>
    </cfRule>
    <cfRule type="expression" dxfId="380" priority="478">
      <formula>IF(RIGHT(TEXT(AM493,"0.#"),1)=".",TRUE,FALSE)</formula>
    </cfRule>
  </conditionalFormatting>
  <conditionalFormatting sqref="AI494">
    <cfRule type="expression" dxfId="379" priority="469">
      <formula>IF(RIGHT(TEXT(AI494,"0.#"),1)=".",FALSE,TRUE)</formula>
    </cfRule>
    <cfRule type="expression" dxfId="378" priority="470">
      <formula>IF(RIGHT(TEXT(AI494,"0.#"),1)=".",TRUE,FALSE)</formula>
    </cfRule>
  </conditionalFormatting>
  <conditionalFormatting sqref="AI492">
    <cfRule type="expression" dxfId="377" priority="473">
      <formula>IF(RIGHT(TEXT(AI492,"0.#"),1)=".",FALSE,TRUE)</formula>
    </cfRule>
    <cfRule type="expression" dxfId="376" priority="474">
      <formula>IF(RIGHT(TEXT(AI492,"0.#"),1)=".",TRUE,FALSE)</formula>
    </cfRule>
  </conditionalFormatting>
  <conditionalFormatting sqref="AI493">
    <cfRule type="expression" dxfId="375" priority="471">
      <formula>IF(RIGHT(TEXT(AI493,"0.#"),1)=".",FALSE,TRUE)</formula>
    </cfRule>
    <cfRule type="expression" dxfId="374" priority="472">
      <formula>IF(RIGHT(TEXT(AI493,"0.#"),1)=".",TRUE,FALSE)</formula>
    </cfRule>
  </conditionalFormatting>
  <conditionalFormatting sqref="AM499">
    <cfRule type="expression" dxfId="373" priority="463">
      <formula>IF(RIGHT(TEXT(AM499,"0.#"),1)=".",FALSE,TRUE)</formula>
    </cfRule>
    <cfRule type="expression" dxfId="372" priority="464">
      <formula>IF(RIGHT(TEXT(AM499,"0.#"),1)=".",TRUE,FALSE)</formula>
    </cfRule>
  </conditionalFormatting>
  <conditionalFormatting sqref="AM497">
    <cfRule type="expression" dxfId="371" priority="467">
      <formula>IF(RIGHT(TEXT(AM497,"0.#"),1)=".",FALSE,TRUE)</formula>
    </cfRule>
    <cfRule type="expression" dxfId="370" priority="468">
      <formula>IF(RIGHT(TEXT(AM497,"0.#"),1)=".",TRUE,FALSE)</formula>
    </cfRule>
  </conditionalFormatting>
  <conditionalFormatting sqref="AM498">
    <cfRule type="expression" dxfId="369" priority="465">
      <formula>IF(RIGHT(TEXT(AM498,"0.#"),1)=".",FALSE,TRUE)</formula>
    </cfRule>
    <cfRule type="expression" dxfId="368" priority="466">
      <formula>IF(RIGHT(TEXT(AM498,"0.#"),1)=".",TRUE,FALSE)</formula>
    </cfRule>
  </conditionalFormatting>
  <conditionalFormatting sqref="AI499">
    <cfRule type="expression" dxfId="367" priority="457">
      <formula>IF(RIGHT(TEXT(AI499,"0.#"),1)=".",FALSE,TRUE)</formula>
    </cfRule>
    <cfRule type="expression" dxfId="366" priority="458">
      <formula>IF(RIGHT(TEXT(AI499,"0.#"),1)=".",TRUE,FALSE)</formula>
    </cfRule>
  </conditionalFormatting>
  <conditionalFormatting sqref="AI497">
    <cfRule type="expression" dxfId="365" priority="461">
      <formula>IF(RIGHT(TEXT(AI497,"0.#"),1)=".",FALSE,TRUE)</formula>
    </cfRule>
    <cfRule type="expression" dxfId="364" priority="462">
      <formula>IF(RIGHT(TEXT(AI497,"0.#"),1)=".",TRUE,FALSE)</formula>
    </cfRule>
  </conditionalFormatting>
  <conditionalFormatting sqref="AI498">
    <cfRule type="expression" dxfId="363" priority="459">
      <formula>IF(RIGHT(TEXT(AI498,"0.#"),1)=".",FALSE,TRUE)</formula>
    </cfRule>
    <cfRule type="expression" dxfId="362" priority="460">
      <formula>IF(RIGHT(TEXT(AI498,"0.#"),1)=".",TRUE,FALSE)</formula>
    </cfRule>
  </conditionalFormatting>
  <conditionalFormatting sqref="AM504">
    <cfRule type="expression" dxfId="361" priority="451">
      <formula>IF(RIGHT(TEXT(AM504,"0.#"),1)=".",FALSE,TRUE)</formula>
    </cfRule>
    <cfRule type="expression" dxfId="360" priority="452">
      <formula>IF(RIGHT(TEXT(AM504,"0.#"),1)=".",TRUE,FALSE)</formula>
    </cfRule>
  </conditionalFormatting>
  <conditionalFormatting sqref="AM502">
    <cfRule type="expression" dxfId="359" priority="455">
      <formula>IF(RIGHT(TEXT(AM502,"0.#"),1)=".",FALSE,TRUE)</formula>
    </cfRule>
    <cfRule type="expression" dxfId="358" priority="456">
      <formula>IF(RIGHT(TEXT(AM502,"0.#"),1)=".",TRUE,FALSE)</formula>
    </cfRule>
  </conditionalFormatting>
  <conditionalFormatting sqref="AM503">
    <cfRule type="expression" dxfId="357" priority="453">
      <formula>IF(RIGHT(TEXT(AM503,"0.#"),1)=".",FALSE,TRUE)</formula>
    </cfRule>
    <cfRule type="expression" dxfId="356" priority="454">
      <formula>IF(RIGHT(TEXT(AM503,"0.#"),1)=".",TRUE,FALSE)</formula>
    </cfRule>
  </conditionalFormatting>
  <conditionalFormatting sqref="AI504">
    <cfRule type="expression" dxfId="355" priority="445">
      <formula>IF(RIGHT(TEXT(AI504,"0.#"),1)=".",FALSE,TRUE)</formula>
    </cfRule>
    <cfRule type="expression" dxfId="354" priority="446">
      <formula>IF(RIGHT(TEXT(AI504,"0.#"),1)=".",TRUE,FALSE)</formula>
    </cfRule>
  </conditionalFormatting>
  <conditionalFormatting sqref="AI502">
    <cfRule type="expression" dxfId="353" priority="449">
      <formula>IF(RIGHT(TEXT(AI502,"0.#"),1)=".",FALSE,TRUE)</formula>
    </cfRule>
    <cfRule type="expression" dxfId="352" priority="450">
      <formula>IF(RIGHT(TEXT(AI502,"0.#"),1)=".",TRUE,FALSE)</formula>
    </cfRule>
  </conditionalFormatting>
  <conditionalFormatting sqref="AI503">
    <cfRule type="expression" dxfId="351" priority="447">
      <formula>IF(RIGHT(TEXT(AI503,"0.#"),1)=".",FALSE,TRUE)</formula>
    </cfRule>
    <cfRule type="expression" dxfId="350" priority="448">
      <formula>IF(RIGHT(TEXT(AI503,"0.#"),1)=".",TRUE,FALSE)</formula>
    </cfRule>
  </conditionalFormatting>
  <conditionalFormatting sqref="AM509">
    <cfRule type="expression" dxfId="349" priority="439">
      <formula>IF(RIGHT(TEXT(AM509,"0.#"),1)=".",FALSE,TRUE)</formula>
    </cfRule>
    <cfRule type="expression" dxfId="348" priority="440">
      <formula>IF(RIGHT(TEXT(AM509,"0.#"),1)=".",TRUE,FALSE)</formula>
    </cfRule>
  </conditionalFormatting>
  <conditionalFormatting sqref="AM507">
    <cfRule type="expression" dxfId="347" priority="443">
      <formula>IF(RIGHT(TEXT(AM507,"0.#"),1)=".",FALSE,TRUE)</formula>
    </cfRule>
    <cfRule type="expression" dxfId="346" priority="444">
      <formula>IF(RIGHT(TEXT(AM507,"0.#"),1)=".",TRUE,FALSE)</formula>
    </cfRule>
  </conditionalFormatting>
  <conditionalFormatting sqref="AM508">
    <cfRule type="expression" dxfId="345" priority="441">
      <formula>IF(RIGHT(TEXT(AM508,"0.#"),1)=".",FALSE,TRUE)</formula>
    </cfRule>
    <cfRule type="expression" dxfId="344" priority="442">
      <formula>IF(RIGHT(TEXT(AM508,"0.#"),1)=".",TRUE,FALSE)</formula>
    </cfRule>
  </conditionalFormatting>
  <conditionalFormatting sqref="AI509">
    <cfRule type="expression" dxfId="343" priority="433">
      <formula>IF(RIGHT(TEXT(AI509,"0.#"),1)=".",FALSE,TRUE)</formula>
    </cfRule>
    <cfRule type="expression" dxfId="342" priority="434">
      <formula>IF(RIGHT(TEXT(AI509,"0.#"),1)=".",TRUE,FALSE)</formula>
    </cfRule>
  </conditionalFormatting>
  <conditionalFormatting sqref="AI507">
    <cfRule type="expression" dxfId="341" priority="437">
      <formula>IF(RIGHT(TEXT(AI507,"0.#"),1)=".",FALSE,TRUE)</formula>
    </cfRule>
    <cfRule type="expression" dxfId="340" priority="438">
      <formula>IF(RIGHT(TEXT(AI507,"0.#"),1)=".",TRUE,FALSE)</formula>
    </cfRule>
  </conditionalFormatting>
  <conditionalFormatting sqref="AI508">
    <cfRule type="expression" dxfId="339" priority="435">
      <formula>IF(RIGHT(TEXT(AI508,"0.#"),1)=".",FALSE,TRUE)</formula>
    </cfRule>
    <cfRule type="expression" dxfId="338" priority="436">
      <formula>IF(RIGHT(TEXT(AI508,"0.#"),1)=".",TRUE,FALSE)</formula>
    </cfRule>
  </conditionalFormatting>
  <conditionalFormatting sqref="AM543">
    <cfRule type="expression" dxfId="337" priority="391">
      <formula>IF(RIGHT(TEXT(AM543,"0.#"),1)=".",FALSE,TRUE)</formula>
    </cfRule>
    <cfRule type="expression" dxfId="336" priority="392">
      <formula>IF(RIGHT(TEXT(AM543,"0.#"),1)=".",TRUE,FALSE)</formula>
    </cfRule>
  </conditionalFormatting>
  <conditionalFormatting sqref="AM541">
    <cfRule type="expression" dxfId="335" priority="395">
      <formula>IF(RIGHT(TEXT(AM541,"0.#"),1)=".",FALSE,TRUE)</formula>
    </cfRule>
    <cfRule type="expression" dxfId="334" priority="396">
      <formula>IF(RIGHT(TEXT(AM541,"0.#"),1)=".",TRUE,FALSE)</formula>
    </cfRule>
  </conditionalFormatting>
  <conditionalFormatting sqref="AM542">
    <cfRule type="expression" dxfId="333" priority="393">
      <formula>IF(RIGHT(TEXT(AM542,"0.#"),1)=".",FALSE,TRUE)</formula>
    </cfRule>
    <cfRule type="expression" dxfId="332" priority="394">
      <formula>IF(RIGHT(TEXT(AM542,"0.#"),1)=".",TRUE,FALSE)</formula>
    </cfRule>
  </conditionalFormatting>
  <conditionalFormatting sqref="AI543">
    <cfRule type="expression" dxfId="331" priority="385">
      <formula>IF(RIGHT(TEXT(AI543,"0.#"),1)=".",FALSE,TRUE)</formula>
    </cfRule>
    <cfRule type="expression" dxfId="330" priority="386">
      <formula>IF(RIGHT(TEXT(AI543,"0.#"),1)=".",TRUE,FALSE)</formula>
    </cfRule>
  </conditionalFormatting>
  <conditionalFormatting sqref="AI541">
    <cfRule type="expression" dxfId="329" priority="389">
      <formula>IF(RIGHT(TEXT(AI541,"0.#"),1)=".",FALSE,TRUE)</formula>
    </cfRule>
    <cfRule type="expression" dxfId="328" priority="390">
      <formula>IF(RIGHT(TEXT(AI541,"0.#"),1)=".",TRUE,FALSE)</formula>
    </cfRule>
  </conditionalFormatting>
  <conditionalFormatting sqref="AI542">
    <cfRule type="expression" dxfId="327" priority="387">
      <formula>IF(RIGHT(TEXT(AI542,"0.#"),1)=".",FALSE,TRUE)</formula>
    </cfRule>
    <cfRule type="expression" dxfId="326" priority="388">
      <formula>IF(RIGHT(TEXT(AI542,"0.#"),1)=".",TRUE,FALSE)</formula>
    </cfRule>
  </conditionalFormatting>
  <conditionalFormatting sqref="AM568">
    <cfRule type="expression" dxfId="325" priority="379">
      <formula>IF(RIGHT(TEXT(AM568,"0.#"),1)=".",FALSE,TRUE)</formula>
    </cfRule>
    <cfRule type="expression" dxfId="324" priority="380">
      <formula>IF(RIGHT(TEXT(AM568,"0.#"),1)=".",TRUE,FALSE)</formula>
    </cfRule>
  </conditionalFormatting>
  <conditionalFormatting sqref="AM566">
    <cfRule type="expression" dxfId="323" priority="383">
      <formula>IF(RIGHT(TEXT(AM566,"0.#"),1)=".",FALSE,TRUE)</formula>
    </cfRule>
    <cfRule type="expression" dxfId="322" priority="384">
      <formula>IF(RIGHT(TEXT(AM566,"0.#"),1)=".",TRUE,FALSE)</formula>
    </cfRule>
  </conditionalFormatting>
  <conditionalFormatting sqref="AM567">
    <cfRule type="expression" dxfId="321" priority="381">
      <formula>IF(RIGHT(TEXT(AM567,"0.#"),1)=".",FALSE,TRUE)</formula>
    </cfRule>
    <cfRule type="expression" dxfId="320" priority="382">
      <formula>IF(RIGHT(TEXT(AM567,"0.#"),1)=".",TRUE,FALSE)</formula>
    </cfRule>
  </conditionalFormatting>
  <conditionalFormatting sqref="AI568">
    <cfRule type="expression" dxfId="319" priority="373">
      <formula>IF(RIGHT(TEXT(AI568,"0.#"),1)=".",FALSE,TRUE)</formula>
    </cfRule>
    <cfRule type="expression" dxfId="318" priority="374">
      <formula>IF(RIGHT(TEXT(AI568,"0.#"),1)=".",TRUE,FALSE)</formula>
    </cfRule>
  </conditionalFormatting>
  <conditionalFormatting sqref="AI566">
    <cfRule type="expression" dxfId="317" priority="377">
      <formula>IF(RIGHT(TEXT(AI566,"0.#"),1)=".",FALSE,TRUE)</formula>
    </cfRule>
    <cfRule type="expression" dxfId="316" priority="378">
      <formula>IF(RIGHT(TEXT(AI566,"0.#"),1)=".",TRUE,FALSE)</formula>
    </cfRule>
  </conditionalFormatting>
  <conditionalFormatting sqref="AI567">
    <cfRule type="expression" dxfId="315" priority="375">
      <formula>IF(RIGHT(TEXT(AI567,"0.#"),1)=".",FALSE,TRUE)</formula>
    </cfRule>
    <cfRule type="expression" dxfId="314" priority="376">
      <formula>IF(RIGHT(TEXT(AI567,"0.#"),1)=".",TRUE,FALSE)</formula>
    </cfRule>
  </conditionalFormatting>
  <conditionalFormatting sqref="AM573">
    <cfRule type="expression" dxfId="313" priority="319">
      <formula>IF(RIGHT(TEXT(AM573,"0.#"),1)=".",FALSE,TRUE)</formula>
    </cfRule>
    <cfRule type="expression" dxfId="312" priority="320">
      <formula>IF(RIGHT(TEXT(AM573,"0.#"),1)=".",TRUE,FALSE)</formula>
    </cfRule>
  </conditionalFormatting>
  <conditionalFormatting sqref="AM571">
    <cfRule type="expression" dxfId="311" priority="323">
      <formula>IF(RIGHT(TEXT(AM571,"0.#"),1)=".",FALSE,TRUE)</formula>
    </cfRule>
    <cfRule type="expression" dxfId="310" priority="324">
      <formula>IF(RIGHT(TEXT(AM571,"0.#"),1)=".",TRUE,FALSE)</formula>
    </cfRule>
  </conditionalFormatting>
  <conditionalFormatting sqref="AM572">
    <cfRule type="expression" dxfId="309" priority="321">
      <formula>IF(RIGHT(TEXT(AM572,"0.#"),1)=".",FALSE,TRUE)</formula>
    </cfRule>
    <cfRule type="expression" dxfId="308" priority="322">
      <formula>IF(RIGHT(TEXT(AM572,"0.#"),1)=".",TRUE,FALSE)</formula>
    </cfRule>
  </conditionalFormatting>
  <conditionalFormatting sqref="AI573">
    <cfRule type="expression" dxfId="307" priority="313">
      <formula>IF(RIGHT(TEXT(AI573,"0.#"),1)=".",FALSE,TRUE)</formula>
    </cfRule>
    <cfRule type="expression" dxfId="306" priority="314">
      <formula>IF(RIGHT(TEXT(AI573,"0.#"),1)=".",TRUE,FALSE)</formula>
    </cfRule>
  </conditionalFormatting>
  <conditionalFormatting sqref="AI571">
    <cfRule type="expression" dxfId="305" priority="317">
      <formula>IF(RIGHT(TEXT(AI571,"0.#"),1)=".",FALSE,TRUE)</formula>
    </cfRule>
    <cfRule type="expression" dxfId="304" priority="318">
      <formula>IF(RIGHT(TEXT(AI571,"0.#"),1)=".",TRUE,FALSE)</formula>
    </cfRule>
  </conditionalFormatting>
  <conditionalFormatting sqref="AI572">
    <cfRule type="expression" dxfId="303" priority="315">
      <formula>IF(RIGHT(TEXT(AI572,"0.#"),1)=".",FALSE,TRUE)</formula>
    </cfRule>
    <cfRule type="expression" dxfId="302" priority="316">
      <formula>IF(RIGHT(TEXT(AI572,"0.#"),1)=".",TRUE,FALSE)</formula>
    </cfRule>
  </conditionalFormatting>
  <conditionalFormatting sqref="AM578">
    <cfRule type="expression" dxfId="301" priority="307">
      <formula>IF(RIGHT(TEXT(AM578,"0.#"),1)=".",FALSE,TRUE)</formula>
    </cfRule>
    <cfRule type="expression" dxfId="300" priority="308">
      <formula>IF(RIGHT(TEXT(AM578,"0.#"),1)=".",TRUE,FALSE)</formula>
    </cfRule>
  </conditionalFormatting>
  <conditionalFormatting sqref="AM576">
    <cfRule type="expression" dxfId="299" priority="311">
      <formula>IF(RIGHT(TEXT(AM576,"0.#"),1)=".",FALSE,TRUE)</formula>
    </cfRule>
    <cfRule type="expression" dxfId="298" priority="312">
      <formula>IF(RIGHT(TEXT(AM576,"0.#"),1)=".",TRUE,FALSE)</formula>
    </cfRule>
  </conditionalFormatting>
  <conditionalFormatting sqref="AM577">
    <cfRule type="expression" dxfId="297" priority="309">
      <formula>IF(RIGHT(TEXT(AM577,"0.#"),1)=".",FALSE,TRUE)</formula>
    </cfRule>
    <cfRule type="expression" dxfId="296" priority="310">
      <formula>IF(RIGHT(TEXT(AM577,"0.#"),1)=".",TRUE,FALSE)</formula>
    </cfRule>
  </conditionalFormatting>
  <conditionalFormatting sqref="AI578">
    <cfRule type="expression" dxfId="295" priority="301">
      <formula>IF(RIGHT(TEXT(AI578,"0.#"),1)=".",FALSE,TRUE)</formula>
    </cfRule>
    <cfRule type="expression" dxfId="294" priority="302">
      <formula>IF(RIGHT(TEXT(AI578,"0.#"),1)=".",TRUE,FALSE)</formula>
    </cfRule>
  </conditionalFormatting>
  <conditionalFormatting sqref="AI576">
    <cfRule type="expression" dxfId="293" priority="305">
      <formula>IF(RIGHT(TEXT(AI576,"0.#"),1)=".",FALSE,TRUE)</formula>
    </cfRule>
    <cfRule type="expression" dxfId="292" priority="306">
      <formula>IF(RIGHT(TEXT(AI576,"0.#"),1)=".",TRUE,FALSE)</formula>
    </cfRule>
  </conditionalFormatting>
  <conditionalFormatting sqref="AI577">
    <cfRule type="expression" dxfId="291" priority="303">
      <formula>IF(RIGHT(TEXT(AI577,"0.#"),1)=".",FALSE,TRUE)</formula>
    </cfRule>
    <cfRule type="expression" dxfId="290" priority="304">
      <formula>IF(RIGHT(TEXT(AI577,"0.#"),1)=".",TRUE,FALSE)</formula>
    </cfRule>
  </conditionalFormatting>
  <conditionalFormatting sqref="AM583">
    <cfRule type="expression" dxfId="289" priority="295">
      <formula>IF(RIGHT(TEXT(AM583,"0.#"),1)=".",FALSE,TRUE)</formula>
    </cfRule>
    <cfRule type="expression" dxfId="288" priority="296">
      <formula>IF(RIGHT(TEXT(AM583,"0.#"),1)=".",TRUE,FALSE)</formula>
    </cfRule>
  </conditionalFormatting>
  <conditionalFormatting sqref="AM581">
    <cfRule type="expression" dxfId="287" priority="299">
      <formula>IF(RIGHT(TEXT(AM581,"0.#"),1)=".",FALSE,TRUE)</formula>
    </cfRule>
    <cfRule type="expression" dxfId="286" priority="300">
      <formula>IF(RIGHT(TEXT(AM581,"0.#"),1)=".",TRUE,FALSE)</formula>
    </cfRule>
  </conditionalFormatting>
  <conditionalFormatting sqref="AM582">
    <cfRule type="expression" dxfId="285" priority="297">
      <formula>IF(RIGHT(TEXT(AM582,"0.#"),1)=".",FALSE,TRUE)</formula>
    </cfRule>
    <cfRule type="expression" dxfId="284" priority="298">
      <formula>IF(RIGHT(TEXT(AM582,"0.#"),1)=".",TRUE,FALSE)</formula>
    </cfRule>
  </conditionalFormatting>
  <conditionalFormatting sqref="AI583">
    <cfRule type="expression" dxfId="283" priority="289">
      <formula>IF(RIGHT(TEXT(AI583,"0.#"),1)=".",FALSE,TRUE)</formula>
    </cfRule>
    <cfRule type="expression" dxfId="282" priority="290">
      <formula>IF(RIGHT(TEXT(AI583,"0.#"),1)=".",TRUE,FALSE)</formula>
    </cfRule>
  </conditionalFormatting>
  <conditionalFormatting sqref="AI581">
    <cfRule type="expression" dxfId="281" priority="293">
      <formula>IF(RIGHT(TEXT(AI581,"0.#"),1)=".",FALSE,TRUE)</formula>
    </cfRule>
    <cfRule type="expression" dxfId="280" priority="294">
      <formula>IF(RIGHT(TEXT(AI581,"0.#"),1)=".",TRUE,FALSE)</formula>
    </cfRule>
  </conditionalFormatting>
  <conditionalFormatting sqref="AI582">
    <cfRule type="expression" dxfId="279" priority="291">
      <formula>IF(RIGHT(TEXT(AI582,"0.#"),1)=".",FALSE,TRUE)</formula>
    </cfRule>
    <cfRule type="expression" dxfId="278" priority="292">
      <formula>IF(RIGHT(TEXT(AI582,"0.#"),1)=".",TRUE,FALSE)</formula>
    </cfRule>
  </conditionalFormatting>
  <conditionalFormatting sqref="AM548">
    <cfRule type="expression" dxfId="277" priority="367">
      <formula>IF(RIGHT(TEXT(AM548,"0.#"),1)=".",FALSE,TRUE)</formula>
    </cfRule>
    <cfRule type="expression" dxfId="276" priority="368">
      <formula>IF(RIGHT(TEXT(AM548,"0.#"),1)=".",TRUE,FALSE)</formula>
    </cfRule>
  </conditionalFormatting>
  <conditionalFormatting sqref="AM546">
    <cfRule type="expression" dxfId="275" priority="371">
      <formula>IF(RIGHT(TEXT(AM546,"0.#"),1)=".",FALSE,TRUE)</formula>
    </cfRule>
    <cfRule type="expression" dxfId="274" priority="372">
      <formula>IF(RIGHT(TEXT(AM546,"0.#"),1)=".",TRUE,FALSE)</formula>
    </cfRule>
  </conditionalFormatting>
  <conditionalFormatting sqref="AM547">
    <cfRule type="expression" dxfId="273" priority="369">
      <formula>IF(RIGHT(TEXT(AM547,"0.#"),1)=".",FALSE,TRUE)</formula>
    </cfRule>
    <cfRule type="expression" dxfId="272" priority="370">
      <formula>IF(RIGHT(TEXT(AM547,"0.#"),1)=".",TRUE,FALSE)</formula>
    </cfRule>
  </conditionalFormatting>
  <conditionalFormatting sqref="AI548">
    <cfRule type="expression" dxfId="271" priority="361">
      <formula>IF(RIGHT(TEXT(AI548,"0.#"),1)=".",FALSE,TRUE)</formula>
    </cfRule>
    <cfRule type="expression" dxfId="270" priority="362">
      <formula>IF(RIGHT(TEXT(AI548,"0.#"),1)=".",TRUE,FALSE)</formula>
    </cfRule>
  </conditionalFormatting>
  <conditionalFormatting sqref="AI546">
    <cfRule type="expression" dxfId="269" priority="365">
      <formula>IF(RIGHT(TEXT(AI546,"0.#"),1)=".",FALSE,TRUE)</formula>
    </cfRule>
    <cfRule type="expression" dxfId="268" priority="366">
      <formula>IF(RIGHT(TEXT(AI546,"0.#"),1)=".",TRUE,FALSE)</formula>
    </cfRule>
  </conditionalFormatting>
  <conditionalFormatting sqref="AI547">
    <cfRule type="expression" dxfId="267" priority="363">
      <formula>IF(RIGHT(TEXT(AI547,"0.#"),1)=".",FALSE,TRUE)</formula>
    </cfRule>
    <cfRule type="expression" dxfId="266" priority="364">
      <formula>IF(RIGHT(TEXT(AI547,"0.#"),1)=".",TRUE,FALSE)</formula>
    </cfRule>
  </conditionalFormatting>
  <conditionalFormatting sqref="AM553">
    <cfRule type="expression" dxfId="265" priority="355">
      <formula>IF(RIGHT(TEXT(AM553,"0.#"),1)=".",FALSE,TRUE)</formula>
    </cfRule>
    <cfRule type="expression" dxfId="264" priority="356">
      <formula>IF(RIGHT(TEXT(AM553,"0.#"),1)=".",TRUE,FALSE)</formula>
    </cfRule>
  </conditionalFormatting>
  <conditionalFormatting sqref="AM551">
    <cfRule type="expression" dxfId="263" priority="359">
      <formula>IF(RIGHT(TEXT(AM551,"0.#"),1)=".",FALSE,TRUE)</formula>
    </cfRule>
    <cfRule type="expression" dxfId="262" priority="360">
      <formula>IF(RIGHT(TEXT(AM551,"0.#"),1)=".",TRUE,FALSE)</formula>
    </cfRule>
  </conditionalFormatting>
  <conditionalFormatting sqref="AM552">
    <cfRule type="expression" dxfId="261" priority="357">
      <formula>IF(RIGHT(TEXT(AM552,"0.#"),1)=".",FALSE,TRUE)</formula>
    </cfRule>
    <cfRule type="expression" dxfId="260" priority="358">
      <formula>IF(RIGHT(TEXT(AM552,"0.#"),1)=".",TRUE,FALSE)</formula>
    </cfRule>
  </conditionalFormatting>
  <conditionalFormatting sqref="AI553">
    <cfRule type="expression" dxfId="259" priority="349">
      <formula>IF(RIGHT(TEXT(AI553,"0.#"),1)=".",FALSE,TRUE)</formula>
    </cfRule>
    <cfRule type="expression" dxfId="258" priority="350">
      <formula>IF(RIGHT(TEXT(AI553,"0.#"),1)=".",TRUE,FALSE)</formula>
    </cfRule>
  </conditionalFormatting>
  <conditionalFormatting sqref="AI551">
    <cfRule type="expression" dxfId="257" priority="353">
      <formula>IF(RIGHT(TEXT(AI551,"0.#"),1)=".",FALSE,TRUE)</formula>
    </cfRule>
    <cfRule type="expression" dxfId="256" priority="354">
      <formula>IF(RIGHT(TEXT(AI551,"0.#"),1)=".",TRUE,FALSE)</formula>
    </cfRule>
  </conditionalFormatting>
  <conditionalFormatting sqref="AI552">
    <cfRule type="expression" dxfId="255" priority="351">
      <formula>IF(RIGHT(TEXT(AI552,"0.#"),1)=".",FALSE,TRUE)</formula>
    </cfRule>
    <cfRule type="expression" dxfId="254" priority="352">
      <formula>IF(RIGHT(TEXT(AI552,"0.#"),1)=".",TRUE,FALSE)</formula>
    </cfRule>
  </conditionalFormatting>
  <conditionalFormatting sqref="AM558">
    <cfRule type="expression" dxfId="253" priority="343">
      <formula>IF(RIGHT(TEXT(AM558,"0.#"),1)=".",FALSE,TRUE)</formula>
    </cfRule>
    <cfRule type="expression" dxfId="252" priority="344">
      <formula>IF(RIGHT(TEXT(AM558,"0.#"),1)=".",TRUE,FALSE)</formula>
    </cfRule>
  </conditionalFormatting>
  <conditionalFormatting sqref="AM556">
    <cfRule type="expression" dxfId="251" priority="347">
      <formula>IF(RIGHT(TEXT(AM556,"0.#"),1)=".",FALSE,TRUE)</formula>
    </cfRule>
    <cfRule type="expression" dxfId="250" priority="348">
      <formula>IF(RIGHT(TEXT(AM556,"0.#"),1)=".",TRUE,FALSE)</formula>
    </cfRule>
  </conditionalFormatting>
  <conditionalFormatting sqref="AM557">
    <cfRule type="expression" dxfId="249" priority="345">
      <formula>IF(RIGHT(TEXT(AM557,"0.#"),1)=".",FALSE,TRUE)</formula>
    </cfRule>
    <cfRule type="expression" dxfId="248" priority="346">
      <formula>IF(RIGHT(TEXT(AM557,"0.#"),1)=".",TRUE,FALSE)</formula>
    </cfRule>
  </conditionalFormatting>
  <conditionalFormatting sqref="AI558">
    <cfRule type="expression" dxfId="247" priority="337">
      <formula>IF(RIGHT(TEXT(AI558,"0.#"),1)=".",FALSE,TRUE)</formula>
    </cfRule>
    <cfRule type="expression" dxfId="246" priority="338">
      <formula>IF(RIGHT(TEXT(AI558,"0.#"),1)=".",TRUE,FALSE)</formula>
    </cfRule>
  </conditionalFormatting>
  <conditionalFormatting sqref="AI556">
    <cfRule type="expression" dxfId="245" priority="341">
      <formula>IF(RIGHT(TEXT(AI556,"0.#"),1)=".",FALSE,TRUE)</formula>
    </cfRule>
    <cfRule type="expression" dxfId="244" priority="342">
      <formula>IF(RIGHT(TEXT(AI556,"0.#"),1)=".",TRUE,FALSE)</formula>
    </cfRule>
  </conditionalFormatting>
  <conditionalFormatting sqref="AI557">
    <cfRule type="expression" dxfId="243" priority="339">
      <formula>IF(RIGHT(TEXT(AI557,"0.#"),1)=".",FALSE,TRUE)</formula>
    </cfRule>
    <cfRule type="expression" dxfId="242" priority="340">
      <formula>IF(RIGHT(TEXT(AI557,"0.#"),1)=".",TRUE,FALSE)</formula>
    </cfRule>
  </conditionalFormatting>
  <conditionalFormatting sqref="AM563">
    <cfRule type="expression" dxfId="241" priority="331">
      <formula>IF(RIGHT(TEXT(AM563,"0.#"),1)=".",FALSE,TRUE)</formula>
    </cfRule>
    <cfRule type="expression" dxfId="240" priority="332">
      <formula>IF(RIGHT(TEXT(AM563,"0.#"),1)=".",TRUE,FALSE)</formula>
    </cfRule>
  </conditionalFormatting>
  <conditionalFormatting sqref="AM561">
    <cfRule type="expression" dxfId="239" priority="335">
      <formula>IF(RIGHT(TEXT(AM561,"0.#"),1)=".",FALSE,TRUE)</formula>
    </cfRule>
    <cfRule type="expression" dxfId="238" priority="336">
      <formula>IF(RIGHT(TEXT(AM561,"0.#"),1)=".",TRUE,FALSE)</formula>
    </cfRule>
  </conditionalFormatting>
  <conditionalFormatting sqref="AM562">
    <cfRule type="expression" dxfId="237" priority="333">
      <formula>IF(RIGHT(TEXT(AM562,"0.#"),1)=".",FALSE,TRUE)</formula>
    </cfRule>
    <cfRule type="expression" dxfId="236" priority="334">
      <formula>IF(RIGHT(TEXT(AM562,"0.#"),1)=".",TRUE,FALSE)</formula>
    </cfRule>
  </conditionalFormatting>
  <conditionalFormatting sqref="AI563">
    <cfRule type="expression" dxfId="235" priority="325">
      <formula>IF(RIGHT(TEXT(AI563,"0.#"),1)=".",FALSE,TRUE)</formula>
    </cfRule>
    <cfRule type="expression" dxfId="234" priority="326">
      <formula>IF(RIGHT(TEXT(AI563,"0.#"),1)=".",TRUE,FALSE)</formula>
    </cfRule>
  </conditionalFormatting>
  <conditionalFormatting sqref="AI561">
    <cfRule type="expression" dxfId="233" priority="329">
      <formula>IF(RIGHT(TEXT(AI561,"0.#"),1)=".",FALSE,TRUE)</formula>
    </cfRule>
    <cfRule type="expression" dxfId="232" priority="330">
      <formula>IF(RIGHT(TEXT(AI561,"0.#"),1)=".",TRUE,FALSE)</formula>
    </cfRule>
  </conditionalFormatting>
  <conditionalFormatting sqref="AI562">
    <cfRule type="expression" dxfId="231" priority="327">
      <formula>IF(RIGHT(TEXT(AI562,"0.#"),1)=".",FALSE,TRUE)</formula>
    </cfRule>
    <cfRule type="expression" dxfId="230" priority="328">
      <formula>IF(RIGHT(TEXT(AI562,"0.#"),1)=".",TRUE,FALSE)</formula>
    </cfRule>
  </conditionalFormatting>
  <conditionalFormatting sqref="AM597">
    <cfRule type="expression" dxfId="229" priority="283">
      <formula>IF(RIGHT(TEXT(AM597,"0.#"),1)=".",FALSE,TRUE)</formula>
    </cfRule>
    <cfRule type="expression" dxfId="228" priority="284">
      <formula>IF(RIGHT(TEXT(AM597,"0.#"),1)=".",TRUE,FALSE)</formula>
    </cfRule>
  </conditionalFormatting>
  <conditionalFormatting sqref="AM595">
    <cfRule type="expression" dxfId="227" priority="287">
      <formula>IF(RIGHT(TEXT(AM595,"0.#"),1)=".",FALSE,TRUE)</formula>
    </cfRule>
    <cfRule type="expression" dxfId="226" priority="288">
      <formula>IF(RIGHT(TEXT(AM595,"0.#"),1)=".",TRUE,FALSE)</formula>
    </cfRule>
  </conditionalFormatting>
  <conditionalFormatting sqref="AM596">
    <cfRule type="expression" dxfId="225" priority="285">
      <formula>IF(RIGHT(TEXT(AM596,"0.#"),1)=".",FALSE,TRUE)</formula>
    </cfRule>
    <cfRule type="expression" dxfId="224" priority="286">
      <formula>IF(RIGHT(TEXT(AM596,"0.#"),1)=".",TRUE,FALSE)</formula>
    </cfRule>
  </conditionalFormatting>
  <conditionalFormatting sqref="AI597">
    <cfRule type="expression" dxfId="223" priority="277">
      <formula>IF(RIGHT(TEXT(AI597,"0.#"),1)=".",FALSE,TRUE)</formula>
    </cfRule>
    <cfRule type="expression" dxfId="222" priority="278">
      <formula>IF(RIGHT(TEXT(AI597,"0.#"),1)=".",TRUE,FALSE)</formula>
    </cfRule>
  </conditionalFormatting>
  <conditionalFormatting sqref="AI595">
    <cfRule type="expression" dxfId="221" priority="281">
      <formula>IF(RIGHT(TEXT(AI595,"0.#"),1)=".",FALSE,TRUE)</formula>
    </cfRule>
    <cfRule type="expression" dxfId="220" priority="282">
      <formula>IF(RIGHT(TEXT(AI595,"0.#"),1)=".",TRUE,FALSE)</formula>
    </cfRule>
  </conditionalFormatting>
  <conditionalFormatting sqref="AI596">
    <cfRule type="expression" dxfId="219" priority="279">
      <formula>IF(RIGHT(TEXT(AI596,"0.#"),1)=".",FALSE,TRUE)</formula>
    </cfRule>
    <cfRule type="expression" dxfId="218" priority="280">
      <formula>IF(RIGHT(TEXT(AI596,"0.#"),1)=".",TRUE,FALSE)</formula>
    </cfRule>
  </conditionalFormatting>
  <conditionalFormatting sqref="AM622">
    <cfRule type="expression" dxfId="217" priority="271">
      <formula>IF(RIGHT(TEXT(AM622,"0.#"),1)=".",FALSE,TRUE)</formula>
    </cfRule>
    <cfRule type="expression" dxfId="216" priority="272">
      <formula>IF(RIGHT(TEXT(AM622,"0.#"),1)=".",TRUE,FALSE)</formula>
    </cfRule>
  </conditionalFormatting>
  <conditionalFormatting sqref="AM620">
    <cfRule type="expression" dxfId="215" priority="275">
      <formula>IF(RIGHT(TEXT(AM620,"0.#"),1)=".",FALSE,TRUE)</formula>
    </cfRule>
    <cfRule type="expression" dxfId="214" priority="276">
      <formula>IF(RIGHT(TEXT(AM620,"0.#"),1)=".",TRUE,FALSE)</formula>
    </cfRule>
  </conditionalFormatting>
  <conditionalFormatting sqref="AM621">
    <cfRule type="expression" dxfId="213" priority="273">
      <formula>IF(RIGHT(TEXT(AM621,"0.#"),1)=".",FALSE,TRUE)</formula>
    </cfRule>
    <cfRule type="expression" dxfId="212" priority="274">
      <formula>IF(RIGHT(TEXT(AM621,"0.#"),1)=".",TRUE,FALSE)</formula>
    </cfRule>
  </conditionalFormatting>
  <conditionalFormatting sqref="AI622">
    <cfRule type="expression" dxfId="211" priority="265">
      <formula>IF(RIGHT(TEXT(AI622,"0.#"),1)=".",FALSE,TRUE)</formula>
    </cfRule>
    <cfRule type="expression" dxfId="210" priority="266">
      <formula>IF(RIGHT(TEXT(AI622,"0.#"),1)=".",TRUE,FALSE)</formula>
    </cfRule>
  </conditionalFormatting>
  <conditionalFormatting sqref="AI620">
    <cfRule type="expression" dxfId="209" priority="269">
      <formula>IF(RIGHT(TEXT(AI620,"0.#"),1)=".",FALSE,TRUE)</formula>
    </cfRule>
    <cfRule type="expression" dxfId="208" priority="270">
      <formula>IF(RIGHT(TEXT(AI620,"0.#"),1)=".",TRUE,FALSE)</formula>
    </cfRule>
  </conditionalFormatting>
  <conditionalFormatting sqref="AI621">
    <cfRule type="expression" dxfId="207" priority="267">
      <formula>IF(RIGHT(TEXT(AI621,"0.#"),1)=".",FALSE,TRUE)</formula>
    </cfRule>
    <cfRule type="expression" dxfId="206" priority="268">
      <formula>IF(RIGHT(TEXT(AI621,"0.#"),1)=".",TRUE,FALSE)</formula>
    </cfRule>
  </conditionalFormatting>
  <conditionalFormatting sqref="AM627">
    <cfRule type="expression" dxfId="205" priority="211">
      <formula>IF(RIGHT(TEXT(AM627,"0.#"),1)=".",FALSE,TRUE)</formula>
    </cfRule>
    <cfRule type="expression" dxfId="204" priority="212">
      <formula>IF(RIGHT(TEXT(AM627,"0.#"),1)=".",TRUE,FALSE)</formula>
    </cfRule>
  </conditionalFormatting>
  <conditionalFormatting sqref="AM625">
    <cfRule type="expression" dxfId="203" priority="215">
      <formula>IF(RIGHT(TEXT(AM625,"0.#"),1)=".",FALSE,TRUE)</formula>
    </cfRule>
    <cfRule type="expression" dxfId="202" priority="216">
      <formula>IF(RIGHT(TEXT(AM625,"0.#"),1)=".",TRUE,FALSE)</formula>
    </cfRule>
  </conditionalFormatting>
  <conditionalFormatting sqref="AM626">
    <cfRule type="expression" dxfId="201" priority="213">
      <formula>IF(RIGHT(TEXT(AM626,"0.#"),1)=".",FALSE,TRUE)</formula>
    </cfRule>
    <cfRule type="expression" dxfId="200" priority="214">
      <formula>IF(RIGHT(TEXT(AM626,"0.#"),1)=".",TRUE,FALSE)</formula>
    </cfRule>
  </conditionalFormatting>
  <conditionalFormatting sqref="AI627">
    <cfRule type="expression" dxfId="199" priority="205">
      <formula>IF(RIGHT(TEXT(AI627,"0.#"),1)=".",FALSE,TRUE)</formula>
    </cfRule>
    <cfRule type="expression" dxfId="198" priority="206">
      <formula>IF(RIGHT(TEXT(AI627,"0.#"),1)=".",TRUE,FALSE)</formula>
    </cfRule>
  </conditionalFormatting>
  <conditionalFormatting sqref="AI625">
    <cfRule type="expression" dxfId="197" priority="209">
      <formula>IF(RIGHT(TEXT(AI625,"0.#"),1)=".",FALSE,TRUE)</formula>
    </cfRule>
    <cfRule type="expression" dxfId="196" priority="210">
      <formula>IF(RIGHT(TEXT(AI625,"0.#"),1)=".",TRUE,FALSE)</formula>
    </cfRule>
  </conditionalFormatting>
  <conditionalFormatting sqref="AI626">
    <cfRule type="expression" dxfId="195" priority="207">
      <formula>IF(RIGHT(TEXT(AI626,"0.#"),1)=".",FALSE,TRUE)</formula>
    </cfRule>
    <cfRule type="expression" dxfId="194" priority="208">
      <formula>IF(RIGHT(TEXT(AI626,"0.#"),1)=".",TRUE,FALSE)</formula>
    </cfRule>
  </conditionalFormatting>
  <conditionalFormatting sqref="AM632">
    <cfRule type="expression" dxfId="193" priority="199">
      <formula>IF(RIGHT(TEXT(AM632,"0.#"),1)=".",FALSE,TRUE)</formula>
    </cfRule>
    <cfRule type="expression" dxfId="192" priority="200">
      <formula>IF(RIGHT(TEXT(AM632,"0.#"),1)=".",TRUE,FALSE)</formula>
    </cfRule>
  </conditionalFormatting>
  <conditionalFormatting sqref="AM630">
    <cfRule type="expression" dxfId="191" priority="203">
      <formula>IF(RIGHT(TEXT(AM630,"0.#"),1)=".",FALSE,TRUE)</formula>
    </cfRule>
    <cfRule type="expression" dxfId="190" priority="204">
      <formula>IF(RIGHT(TEXT(AM630,"0.#"),1)=".",TRUE,FALSE)</formula>
    </cfRule>
  </conditionalFormatting>
  <conditionalFormatting sqref="AM631">
    <cfRule type="expression" dxfId="189" priority="201">
      <formula>IF(RIGHT(TEXT(AM631,"0.#"),1)=".",FALSE,TRUE)</formula>
    </cfRule>
    <cfRule type="expression" dxfId="188" priority="202">
      <formula>IF(RIGHT(TEXT(AM631,"0.#"),1)=".",TRUE,FALSE)</formula>
    </cfRule>
  </conditionalFormatting>
  <conditionalFormatting sqref="AI632">
    <cfRule type="expression" dxfId="187" priority="193">
      <formula>IF(RIGHT(TEXT(AI632,"0.#"),1)=".",FALSE,TRUE)</formula>
    </cfRule>
    <cfRule type="expression" dxfId="186" priority="194">
      <formula>IF(RIGHT(TEXT(AI632,"0.#"),1)=".",TRUE,FALSE)</formula>
    </cfRule>
  </conditionalFormatting>
  <conditionalFormatting sqref="AI630">
    <cfRule type="expression" dxfId="185" priority="197">
      <formula>IF(RIGHT(TEXT(AI630,"0.#"),1)=".",FALSE,TRUE)</formula>
    </cfRule>
    <cfRule type="expression" dxfId="184" priority="198">
      <formula>IF(RIGHT(TEXT(AI630,"0.#"),1)=".",TRUE,FALSE)</formula>
    </cfRule>
  </conditionalFormatting>
  <conditionalFormatting sqref="AI631">
    <cfRule type="expression" dxfId="183" priority="195">
      <formula>IF(RIGHT(TEXT(AI631,"0.#"),1)=".",FALSE,TRUE)</formula>
    </cfRule>
    <cfRule type="expression" dxfId="182" priority="196">
      <formula>IF(RIGHT(TEXT(AI631,"0.#"),1)=".",TRUE,FALSE)</formula>
    </cfRule>
  </conditionalFormatting>
  <conditionalFormatting sqref="AM637">
    <cfRule type="expression" dxfId="181" priority="187">
      <formula>IF(RIGHT(TEXT(AM637,"0.#"),1)=".",FALSE,TRUE)</formula>
    </cfRule>
    <cfRule type="expression" dxfId="180" priority="188">
      <formula>IF(RIGHT(TEXT(AM637,"0.#"),1)=".",TRUE,FALSE)</formula>
    </cfRule>
  </conditionalFormatting>
  <conditionalFormatting sqref="AM635">
    <cfRule type="expression" dxfId="179" priority="191">
      <formula>IF(RIGHT(TEXT(AM635,"0.#"),1)=".",FALSE,TRUE)</formula>
    </cfRule>
    <cfRule type="expression" dxfId="178" priority="192">
      <formula>IF(RIGHT(TEXT(AM635,"0.#"),1)=".",TRUE,FALSE)</formula>
    </cfRule>
  </conditionalFormatting>
  <conditionalFormatting sqref="AM636">
    <cfRule type="expression" dxfId="177" priority="189">
      <formula>IF(RIGHT(TEXT(AM636,"0.#"),1)=".",FALSE,TRUE)</formula>
    </cfRule>
    <cfRule type="expression" dxfId="176" priority="190">
      <formula>IF(RIGHT(TEXT(AM636,"0.#"),1)=".",TRUE,FALSE)</formula>
    </cfRule>
  </conditionalFormatting>
  <conditionalFormatting sqref="AI637">
    <cfRule type="expression" dxfId="175" priority="181">
      <formula>IF(RIGHT(TEXT(AI637,"0.#"),1)=".",FALSE,TRUE)</formula>
    </cfRule>
    <cfRule type="expression" dxfId="174" priority="182">
      <formula>IF(RIGHT(TEXT(AI637,"0.#"),1)=".",TRUE,FALSE)</formula>
    </cfRule>
  </conditionalFormatting>
  <conditionalFormatting sqref="AI635">
    <cfRule type="expression" dxfId="173" priority="185">
      <formula>IF(RIGHT(TEXT(AI635,"0.#"),1)=".",FALSE,TRUE)</formula>
    </cfRule>
    <cfRule type="expression" dxfId="172" priority="186">
      <formula>IF(RIGHT(TEXT(AI635,"0.#"),1)=".",TRUE,FALSE)</formula>
    </cfRule>
  </conditionalFormatting>
  <conditionalFormatting sqref="AI636">
    <cfRule type="expression" dxfId="171" priority="183">
      <formula>IF(RIGHT(TEXT(AI636,"0.#"),1)=".",FALSE,TRUE)</formula>
    </cfRule>
    <cfRule type="expression" dxfId="170" priority="184">
      <formula>IF(RIGHT(TEXT(AI636,"0.#"),1)=".",TRUE,FALSE)</formula>
    </cfRule>
  </conditionalFormatting>
  <conditionalFormatting sqref="AM602">
    <cfRule type="expression" dxfId="169" priority="259">
      <formula>IF(RIGHT(TEXT(AM602,"0.#"),1)=".",FALSE,TRUE)</formula>
    </cfRule>
    <cfRule type="expression" dxfId="168" priority="260">
      <formula>IF(RIGHT(TEXT(AM602,"0.#"),1)=".",TRUE,FALSE)</formula>
    </cfRule>
  </conditionalFormatting>
  <conditionalFormatting sqref="AM600">
    <cfRule type="expression" dxfId="167" priority="263">
      <formula>IF(RIGHT(TEXT(AM600,"0.#"),1)=".",FALSE,TRUE)</formula>
    </cfRule>
    <cfRule type="expression" dxfId="166" priority="264">
      <formula>IF(RIGHT(TEXT(AM600,"0.#"),1)=".",TRUE,FALSE)</formula>
    </cfRule>
  </conditionalFormatting>
  <conditionalFormatting sqref="AM601">
    <cfRule type="expression" dxfId="165" priority="261">
      <formula>IF(RIGHT(TEXT(AM601,"0.#"),1)=".",FALSE,TRUE)</formula>
    </cfRule>
    <cfRule type="expression" dxfId="164" priority="262">
      <formula>IF(RIGHT(TEXT(AM601,"0.#"),1)=".",TRUE,FALSE)</formula>
    </cfRule>
  </conditionalFormatting>
  <conditionalFormatting sqref="AI602">
    <cfRule type="expression" dxfId="163" priority="253">
      <formula>IF(RIGHT(TEXT(AI602,"0.#"),1)=".",FALSE,TRUE)</formula>
    </cfRule>
    <cfRule type="expression" dxfId="162" priority="254">
      <formula>IF(RIGHT(TEXT(AI602,"0.#"),1)=".",TRUE,FALSE)</formula>
    </cfRule>
  </conditionalFormatting>
  <conditionalFormatting sqref="AI600">
    <cfRule type="expression" dxfId="161" priority="257">
      <formula>IF(RIGHT(TEXT(AI600,"0.#"),1)=".",FALSE,TRUE)</formula>
    </cfRule>
    <cfRule type="expression" dxfId="160" priority="258">
      <formula>IF(RIGHT(TEXT(AI600,"0.#"),1)=".",TRUE,FALSE)</formula>
    </cfRule>
  </conditionalFormatting>
  <conditionalFormatting sqref="AI601">
    <cfRule type="expression" dxfId="159" priority="255">
      <formula>IF(RIGHT(TEXT(AI601,"0.#"),1)=".",FALSE,TRUE)</formula>
    </cfRule>
    <cfRule type="expression" dxfId="158" priority="256">
      <formula>IF(RIGHT(TEXT(AI601,"0.#"),1)=".",TRUE,FALSE)</formula>
    </cfRule>
  </conditionalFormatting>
  <conditionalFormatting sqref="AM607">
    <cfRule type="expression" dxfId="157" priority="247">
      <formula>IF(RIGHT(TEXT(AM607,"0.#"),1)=".",FALSE,TRUE)</formula>
    </cfRule>
    <cfRule type="expression" dxfId="156" priority="248">
      <formula>IF(RIGHT(TEXT(AM607,"0.#"),1)=".",TRUE,FALSE)</formula>
    </cfRule>
  </conditionalFormatting>
  <conditionalFormatting sqref="AM605">
    <cfRule type="expression" dxfId="155" priority="251">
      <formula>IF(RIGHT(TEXT(AM605,"0.#"),1)=".",FALSE,TRUE)</formula>
    </cfRule>
    <cfRule type="expression" dxfId="154" priority="252">
      <formula>IF(RIGHT(TEXT(AM605,"0.#"),1)=".",TRUE,FALSE)</formula>
    </cfRule>
  </conditionalFormatting>
  <conditionalFormatting sqref="AM606">
    <cfRule type="expression" dxfId="153" priority="249">
      <formula>IF(RIGHT(TEXT(AM606,"0.#"),1)=".",FALSE,TRUE)</formula>
    </cfRule>
    <cfRule type="expression" dxfId="152" priority="250">
      <formula>IF(RIGHT(TEXT(AM606,"0.#"),1)=".",TRUE,FALSE)</formula>
    </cfRule>
  </conditionalFormatting>
  <conditionalFormatting sqref="AI607">
    <cfRule type="expression" dxfId="151" priority="241">
      <formula>IF(RIGHT(TEXT(AI607,"0.#"),1)=".",FALSE,TRUE)</formula>
    </cfRule>
    <cfRule type="expression" dxfId="150" priority="242">
      <formula>IF(RIGHT(TEXT(AI607,"0.#"),1)=".",TRUE,FALSE)</formula>
    </cfRule>
  </conditionalFormatting>
  <conditionalFormatting sqref="AI605">
    <cfRule type="expression" dxfId="149" priority="245">
      <formula>IF(RIGHT(TEXT(AI605,"0.#"),1)=".",FALSE,TRUE)</formula>
    </cfRule>
    <cfRule type="expression" dxfId="148" priority="246">
      <formula>IF(RIGHT(TEXT(AI605,"0.#"),1)=".",TRUE,FALSE)</formula>
    </cfRule>
  </conditionalFormatting>
  <conditionalFormatting sqref="AI606">
    <cfRule type="expression" dxfId="147" priority="243">
      <formula>IF(RIGHT(TEXT(AI606,"0.#"),1)=".",FALSE,TRUE)</formula>
    </cfRule>
    <cfRule type="expression" dxfId="146" priority="244">
      <formula>IF(RIGHT(TEXT(AI606,"0.#"),1)=".",TRUE,FALSE)</formula>
    </cfRule>
  </conditionalFormatting>
  <conditionalFormatting sqref="AM612">
    <cfRule type="expression" dxfId="145" priority="235">
      <formula>IF(RIGHT(TEXT(AM612,"0.#"),1)=".",FALSE,TRUE)</formula>
    </cfRule>
    <cfRule type="expression" dxfId="144" priority="236">
      <formula>IF(RIGHT(TEXT(AM612,"0.#"),1)=".",TRUE,FALSE)</formula>
    </cfRule>
  </conditionalFormatting>
  <conditionalFormatting sqref="AM610">
    <cfRule type="expression" dxfId="143" priority="239">
      <formula>IF(RIGHT(TEXT(AM610,"0.#"),1)=".",FALSE,TRUE)</formula>
    </cfRule>
    <cfRule type="expression" dxfId="142" priority="240">
      <formula>IF(RIGHT(TEXT(AM610,"0.#"),1)=".",TRUE,FALSE)</formula>
    </cfRule>
  </conditionalFormatting>
  <conditionalFormatting sqref="AM611">
    <cfRule type="expression" dxfId="141" priority="237">
      <formula>IF(RIGHT(TEXT(AM611,"0.#"),1)=".",FALSE,TRUE)</formula>
    </cfRule>
    <cfRule type="expression" dxfId="140" priority="238">
      <formula>IF(RIGHT(TEXT(AM611,"0.#"),1)=".",TRUE,FALSE)</formula>
    </cfRule>
  </conditionalFormatting>
  <conditionalFormatting sqref="AI612">
    <cfRule type="expression" dxfId="139" priority="229">
      <formula>IF(RIGHT(TEXT(AI612,"0.#"),1)=".",FALSE,TRUE)</formula>
    </cfRule>
    <cfRule type="expression" dxfId="138" priority="230">
      <formula>IF(RIGHT(TEXT(AI612,"0.#"),1)=".",TRUE,FALSE)</formula>
    </cfRule>
  </conditionalFormatting>
  <conditionalFormatting sqref="AI610">
    <cfRule type="expression" dxfId="137" priority="233">
      <formula>IF(RIGHT(TEXT(AI610,"0.#"),1)=".",FALSE,TRUE)</formula>
    </cfRule>
    <cfRule type="expression" dxfId="136" priority="234">
      <formula>IF(RIGHT(TEXT(AI610,"0.#"),1)=".",TRUE,FALSE)</formula>
    </cfRule>
  </conditionalFormatting>
  <conditionalFormatting sqref="AI611">
    <cfRule type="expression" dxfId="135" priority="231">
      <formula>IF(RIGHT(TEXT(AI611,"0.#"),1)=".",FALSE,TRUE)</formula>
    </cfRule>
    <cfRule type="expression" dxfId="134" priority="232">
      <formula>IF(RIGHT(TEXT(AI611,"0.#"),1)=".",TRUE,FALSE)</formula>
    </cfRule>
  </conditionalFormatting>
  <conditionalFormatting sqref="AM617">
    <cfRule type="expression" dxfId="133" priority="223">
      <formula>IF(RIGHT(TEXT(AM617,"0.#"),1)=".",FALSE,TRUE)</formula>
    </cfRule>
    <cfRule type="expression" dxfId="132" priority="224">
      <formula>IF(RIGHT(TEXT(AM617,"0.#"),1)=".",TRUE,FALSE)</formula>
    </cfRule>
  </conditionalFormatting>
  <conditionalFormatting sqref="AM615">
    <cfRule type="expression" dxfId="131" priority="227">
      <formula>IF(RIGHT(TEXT(AM615,"0.#"),1)=".",FALSE,TRUE)</formula>
    </cfRule>
    <cfRule type="expression" dxfId="130" priority="228">
      <formula>IF(RIGHT(TEXT(AM615,"0.#"),1)=".",TRUE,FALSE)</formula>
    </cfRule>
  </conditionalFormatting>
  <conditionalFormatting sqref="AM616">
    <cfRule type="expression" dxfId="129" priority="225">
      <formula>IF(RIGHT(TEXT(AM616,"0.#"),1)=".",FALSE,TRUE)</formula>
    </cfRule>
    <cfRule type="expression" dxfId="128" priority="226">
      <formula>IF(RIGHT(TEXT(AM616,"0.#"),1)=".",TRUE,FALSE)</formula>
    </cfRule>
  </conditionalFormatting>
  <conditionalFormatting sqref="AI617">
    <cfRule type="expression" dxfId="127" priority="217">
      <formula>IF(RIGHT(TEXT(AI617,"0.#"),1)=".",FALSE,TRUE)</formula>
    </cfRule>
    <cfRule type="expression" dxfId="126" priority="218">
      <formula>IF(RIGHT(TEXT(AI617,"0.#"),1)=".",TRUE,FALSE)</formula>
    </cfRule>
  </conditionalFormatting>
  <conditionalFormatting sqref="AI615">
    <cfRule type="expression" dxfId="125" priority="221">
      <formula>IF(RIGHT(TEXT(AI615,"0.#"),1)=".",FALSE,TRUE)</formula>
    </cfRule>
    <cfRule type="expression" dxfId="124" priority="222">
      <formula>IF(RIGHT(TEXT(AI615,"0.#"),1)=".",TRUE,FALSE)</formula>
    </cfRule>
  </conditionalFormatting>
  <conditionalFormatting sqref="AI616">
    <cfRule type="expression" dxfId="123" priority="219">
      <formula>IF(RIGHT(TEXT(AI616,"0.#"),1)=".",FALSE,TRUE)</formula>
    </cfRule>
    <cfRule type="expression" dxfId="122" priority="220">
      <formula>IF(RIGHT(TEXT(AI616,"0.#"),1)=".",TRUE,FALSE)</formula>
    </cfRule>
  </conditionalFormatting>
  <conditionalFormatting sqref="AM651">
    <cfRule type="expression" dxfId="121" priority="175">
      <formula>IF(RIGHT(TEXT(AM651,"0.#"),1)=".",FALSE,TRUE)</formula>
    </cfRule>
    <cfRule type="expression" dxfId="120" priority="176">
      <formula>IF(RIGHT(TEXT(AM651,"0.#"),1)=".",TRUE,FALSE)</formula>
    </cfRule>
  </conditionalFormatting>
  <conditionalFormatting sqref="AM649">
    <cfRule type="expression" dxfId="119" priority="179">
      <formula>IF(RIGHT(TEXT(AM649,"0.#"),1)=".",FALSE,TRUE)</formula>
    </cfRule>
    <cfRule type="expression" dxfId="118" priority="180">
      <formula>IF(RIGHT(TEXT(AM649,"0.#"),1)=".",TRUE,FALSE)</formula>
    </cfRule>
  </conditionalFormatting>
  <conditionalFormatting sqref="AM650">
    <cfRule type="expression" dxfId="117" priority="177">
      <formula>IF(RIGHT(TEXT(AM650,"0.#"),1)=".",FALSE,TRUE)</formula>
    </cfRule>
    <cfRule type="expression" dxfId="116" priority="178">
      <formula>IF(RIGHT(TEXT(AM650,"0.#"),1)=".",TRUE,FALSE)</formula>
    </cfRule>
  </conditionalFormatting>
  <conditionalFormatting sqref="AI651">
    <cfRule type="expression" dxfId="115" priority="169">
      <formula>IF(RIGHT(TEXT(AI651,"0.#"),1)=".",FALSE,TRUE)</formula>
    </cfRule>
    <cfRule type="expression" dxfId="114" priority="170">
      <formula>IF(RIGHT(TEXT(AI651,"0.#"),1)=".",TRUE,FALSE)</formula>
    </cfRule>
  </conditionalFormatting>
  <conditionalFormatting sqref="AI649">
    <cfRule type="expression" dxfId="113" priority="173">
      <formula>IF(RIGHT(TEXT(AI649,"0.#"),1)=".",FALSE,TRUE)</formula>
    </cfRule>
    <cfRule type="expression" dxfId="112" priority="174">
      <formula>IF(RIGHT(TEXT(AI649,"0.#"),1)=".",TRUE,FALSE)</formula>
    </cfRule>
  </conditionalFormatting>
  <conditionalFormatting sqref="AI650">
    <cfRule type="expression" dxfId="111" priority="171">
      <formula>IF(RIGHT(TEXT(AI650,"0.#"),1)=".",FALSE,TRUE)</formula>
    </cfRule>
    <cfRule type="expression" dxfId="110" priority="172">
      <formula>IF(RIGHT(TEXT(AI650,"0.#"),1)=".",TRUE,FALSE)</formula>
    </cfRule>
  </conditionalFormatting>
  <conditionalFormatting sqref="AM676">
    <cfRule type="expression" dxfId="109" priority="163">
      <formula>IF(RIGHT(TEXT(AM676,"0.#"),1)=".",FALSE,TRUE)</formula>
    </cfRule>
    <cfRule type="expression" dxfId="108" priority="164">
      <formula>IF(RIGHT(TEXT(AM676,"0.#"),1)=".",TRUE,FALSE)</formula>
    </cfRule>
  </conditionalFormatting>
  <conditionalFormatting sqref="AM674">
    <cfRule type="expression" dxfId="107" priority="167">
      <formula>IF(RIGHT(TEXT(AM674,"0.#"),1)=".",FALSE,TRUE)</formula>
    </cfRule>
    <cfRule type="expression" dxfId="106" priority="168">
      <formula>IF(RIGHT(TEXT(AM674,"0.#"),1)=".",TRUE,FALSE)</formula>
    </cfRule>
  </conditionalFormatting>
  <conditionalFormatting sqref="AM675">
    <cfRule type="expression" dxfId="105" priority="165">
      <formula>IF(RIGHT(TEXT(AM675,"0.#"),1)=".",FALSE,TRUE)</formula>
    </cfRule>
    <cfRule type="expression" dxfId="104" priority="166">
      <formula>IF(RIGHT(TEXT(AM675,"0.#"),1)=".",TRUE,FALSE)</formula>
    </cfRule>
  </conditionalFormatting>
  <conditionalFormatting sqref="AI676">
    <cfRule type="expression" dxfId="103" priority="157">
      <formula>IF(RIGHT(TEXT(AI676,"0.#"),1)=".",FALSE,TRUE)</formula>
    </cfRule>
    <cfRule type="expression" dxfId="102" priority="158">
      <formula>IF(RIGHT(TEXT(AI676,"0.#"),1)=".",TRUE,FALSE)</formula>
    </cfRule>
  </conditionalFormatting>
  <conditionalFormatting sqref="AI674">
    <cfRule type="expression" dxfId="101" priority="161">
      <formula>IF(RIGHT(TEXT(AI674,"0.#"),1)=".",FALSE,TRUE)</formula>
    </cfRule>
    <cfRule type="expression" dxfId="100" priority="162">
      <formula>IF(RIGHT(TEXT(AI674,"0.#"),1)=".",TRUE,FALSE)</formula>
    </cfRule>
  </conditionalFormatting>
  <conditionalFormatting sqref="AI675">
    <cfRule type="expression" dxfId="99" priority="159">
      <formula>IF(RIGHT(TEXT(AI675,"0.#"),1)=".",FALSE,TRUE)</formula>
    </cfRule>
    <cfRule type="expression" dxfId="98" priority="160">
      <formula>IF(RIGHT(TEXT(AI675,"0.#"),1)=".",TRUE,FALSE)</formula>
    </cfRule>
  </conditionalFormatting>
  <conditionalFormatting sqref="AM681">
    <cfRule type="expression" dxfId="97" priority="103">
      <formula>IF(RIGHT(TEXT(AM681,"0.#"),1)=".",FALSE,TRUE)</formula>
    </cfRule>
    <cfRule type="expression" dxfId="96" priority="104">
      <formula>IF(RIGHT(TEXT(AM681,"0.#"),1)=".",TRUE,FALSE)</formula>
    </cfRule>
  </conditionalFormatting>
  <conditionalFormatting sqref="AM679">
    <cfRule type="expression" dxfId="95" priority="107">
      <formula>IF(RIGHT(TEXT(AM679,"0.#"),1)=".",FALSE,TRUE)</formula>
    </cfRule>
    <cfRule type="expression" dxfId="94" priority="108">
      <formula>IF(RIGHT(TEXT(AM679,"0.#"),1)=".",TRUE,FALSE)</formula>
    </cfRule>
  </conditionalFormatting>
  <conditionalFormatting sqref="AM680">
    <cfRule type="expression" dxfId="93" priority="105">
      <formula>IF(RIGHT(TEXT(AM680,"0.#"),1)=".",FALSE,TRUE)</formula>
    </cfRule>
    <cfRule type="expression" dxfId="92" priority="106">
      <formula>IF(RIGHT(TEXT(AM680,"0.#"),1)=".",TRUE,FALSE)</formula>
    </cfRule>
  </conditionalFormatting>
  <conditionalFormatting sqref="AI681">
    <cfRule type="expression" dxfId="91" priority="97">
      <formula>IF(RIGHT(TEXT(AI681,"0.#"),1)=".",FALSE,TRUE)</formula>
    </cfRule>
    <cfRule type="expression" dxfId="90" priority="98">
      <formula>IF(RIGHT(TEXT(AI681,"0.#"),1)=".",TRUE,FALSE)</formula>
    </cfRule>
  </conditionalFormatting>
  <conditionalFormatting sqref="AI679">
    <cfRule type="expression" dxfId="89" priority="101">
      <formula>IF(RIGHT(TEXT(AI679,"0.#"),1)=".",FALSE,TRUE)</formula>
    </cfRule>
    <cfRule type="expression" dxfId="88" priority="102">
      <formula>IF(RIGHT(TEXT(AI679,"0.#"),1)=".",TRUE,FALSE)</formula>
    </cfRule>
  </conditionalFormatting>
  <conditionalFormatting sqref="AI680">
    <cfRule type="expression" dxfId="87" priority="99">
      <formula>IF(RIGHT(TEXT(AI680,"0.#"),1)=".",FALSE,TRUE)</formula>
    </cfRule>
    <cfRule type="expression" dxfId="86" priority="100">
      <formula>IF(RIGHT(TEXT(AI680,"0.#"),1)=".",TRUE,FALSE)</formula>
    </cfRule>
  </conditionalFormatting>
  <conditionalFormatting sqref="AM686">
    <cfRule type="expression" dxfId="85" priority="91">
      <formula>IF(RIGHT(TEXT(AM686,"0.#"),1)=".",FALSE,TRUE)</formula>
    </cfRule>
    <cfRule type="expression" dxfId="84" priority="92">
      <formula>IF(RIGHT(TEXT(AM686,"0.#"),1)=".",TRUE,FALSE)</formula>
    </cfRule>
  </conditionalFormatting>
  <conditionalFormatting sqref="AM684">
    <cfRule type="expression" dxfId="83" priority="95">
      <formula>IF(RIGHT(TEXT(AM684,"0.#"),1)=".",FALSE,TRUE)</formula>
    </cfRule>
    <cfRule type="expression" dxfId="82" priority="96">
      <formula>IF(RIGHT(TEXT(AM684,"0.#"),1)=".",TRUE,FALSE)</formula>
    </cfRule>
  </conditionalFormatting>
  <conditionalFormatting sqref="AM685">
    <cfRule type="expression" dxfId="81" priority="93">
      <formula>IF(RIGHT(TEXT(AM685,"0.#"),1)=".",FALSE,TRUE)</formula>
    </cfRule>
    <cfRule type="expression" dxfId="80" priority="94">
      <formula>IF(RIGHT(TEXT(AM685,"0.#"),1)=".",TRUE,FALSE)</formula>
    </cfRule>
  </conditionalFormatting>
  <conditionalFormatting sqref="AI686">
    <cfRule type="expression" dxfId="79" priority="85">
      <formula>IF(RIGHT(TEXT(AI686,"0.#"),1)=".",FALSE,TRUE)</formula>
    </cfRule>
    <cfRule type="expression" dxfId="78" priority="86">
      <formula>IF(RIGHT(TEXT(AI686,"0.#"),1)=".",TRUE,FALSE)</formula>
    </cfRule>
  </conditionalFormatting>
  <conditionalFormatting sqref="AI684">
    <cfRule type="expression" dxfId="77" priority="89">
      <formula>IF(RIGHT(TEXT(AI684,"0.#"),1)=".",FALSE,TRUE)</formula>
    </cfRule>
    <cfRule type="expression" dxfId="76" priority="90">
      <formula>IF(RIGHT(TEXT(AI684,"0.#"),1)=".",TRUE,FALSE)</formula>
    </cfRule>
  </conditionalFormatting>
  <conditionalFormatting sqref="AI685">
    <cfRule type="expression" dxfId="75" priority="87">
      <formula>IF(RIGHT(TEXT(AI685,"0.#"),1)=".",FALSE,TRUE)</formula>
    </cfRule>
    <cfRule type="expression" dxfId="74" priority="88">
      <formula>IF(RIGHT(TEXT(AI685,"0.#"),1)=".",TRUE,FALSE)</formula>
    </cfRule>
  </conditionalFormatting>
  <conditionalFormatting sqref="AM691">
    <cfRule type="expression" dxfId="73" priority="79">
      <formula>IF(RIGHT(TEXT(AM691,"0.#"),1)=".",FALSE,TRUE)</formula>
    </cfRule>
    <cfRule type="expression" dxfId="72" priority="80">
      <formula>IF(RIGHT(TEXT(AM691,"0.#"),1)=".",TRUE,FALSE)</formula>
    </cfRule>
  </conditionalFormatting>
  <conditionalFormatting sqref="AM689">
    <cfRule type="expression" dxfId="71" priority="83">
      <formula>IF(RIGHT(TEXT(AM689,"0.#"),1)=".",FALSE,TRUE)</formula>
    </cfRule>
    <cfRule type="expression" dxfId="70" priority="84">
      <formula>IF(RIGHT(TEXT(AM689,"0.#"),1)=".",TRUE,FALSE)</formula>
    </cfRule>
  </conditionalFormatting>
  <conditionalFormatting sqref="AM690">
    <cfRule type="expression" dxfId="69" priority="81">
      <formula>IF(RIGHT(TEXT(AM690,"0.#"),1)=".",FALSE,TRUE)</formula>
    </cfRule>
    <cfRule type="expression" dxfId="68" priority="82">
      <formula>IF(RIGHT(TEXT(AM690,"0.#"),1)=".",TRUE,FALSE)</formula>
    </cfRule>
  </conditionalFormatting>
  <conditionalFormatting sqref="AI691">
    <cfRule type="expression" dxfId="67" priority="73">
      <formula>IF(RIGHT(TEXT(AI691,"0.#"),1)=".",FALSE,TRUE)</formula>
    </cfRule>
    <cfRule type="expression" dxfId="66" priority="74">
      <formula>IF(RIGHT(TEXT(AI691,"0.#"),1)=".",TRUE,FALSE)</formula>
    </cfRule>
  </conditionalFormatting>
  <conditionalFormatting sqref="AI689">
    <cfRule type="expression" dxfId="65" priority="77">
      <formula>IF(RIGHT(TEXT(AI689,"0.#"),1)=".",FALSE,TRUE)</formula>
    </cfRule>
    <cfRule type="expression" dxfId="64" priority="78">
      <formula>IF(RIGHT(TEXT(AI689,"0.#"),1)=".",TRUE,FALSE)</formula>
    </cfRule>
  </conditionalFormatting>
  <conditionalFormatting sqref="AI690">
    <cfRule type="expression" dxfId="63" priority="75">
      <formula>IF(RIGHT(TEXT(AI690,"0.#"),1)=".",FALSE,TRUE)</formula>
    </cfRule>
    <cfRule type="expression" dxfId="62" priority="76">
      <formula>IF(RIGHT(TEXT(AI690,"0.#"),1)=".",TRUE,FALSE)</formula>
    </cfRule>
  </conditionalFormatting>
  <conditionalFormatting sqref="AM656">
    <cfRule type="expression" dxfId="61" priority="151">
      <formula>IF(RIGHT(TEXT(AM656,"0.#"),1)=".",FALSE,TRUE)</formula>
    </cfRule>
    <cfRule type="expression" dxfId="60" priority="152">
      <formula>IF(RIGHT(TEXT(AM656,"0.#"),1)=".",TRUE,FALSE)</formula>
    </cfRule>
  </conditionalFormatting>
  <conditionalFormatting sqref="AM654">
    <cfRule type="expression" dxfId="59" priority="155">
      <formula>IF(RIGHT(TEXT(AM654,"0.#"),1)=".",FALSE,TRUE)</formula>
    </cfRule>
    <cfRule type="expression" dxfId="58" priority="156">
      <formula>IF(RIGHT(TEXT(AM654,"0.#"),1)=".",TRUE,FALSE)</formula>
    </cfRule>
  </conditionalFormatting>
  <conditionalFormatting sqref="AM655">
    <cfRule type="expression" dxfId="57" priority="153">
      <formula>IF(RIGHT(TEXT(AM655,"0.#"),1)=".",FALSE,TRUE)</formula>
    </cfRule>
    <cfRule type="expression" dxfId="56" priority="154">
      <formula>IF(RIGHT(TEXT(AM655,"0.#"),1)=".",TRUE,FALSE)</formula>
    </cfRule>
  </conditionalFormatting>
  <conditionalFormatting sqref="AI656">
    <cfRule type="expression" dxfId="55" priority="145">
      <formula>IF(RIGHT(TEXT(AI656,"0.#"),1)=".",FALSE,TRUE)</formula>
    </cfRule>
    <cfRule type="expression" dxfId="54" priority="146">
      <formula>IF(RIGHT(TEXT(AI656,"0.#"),1)=".",TRUE,FALSE)</formula>
    </cfRule>
  </conditionalFormatting>
  <conditionalFormatting sqref="AI654">
    <cfRule type="expression" dxfId="53" priority="149">
      <formula>IF(RIGHT(TEXT(AI654,"0.#"),1)=".",FALSE,TRUE)</formula>
    </cfRule>
    <cfRule type="expression" dxfId="52" priority="150">
      <formula>IF(RIGHT(TEXT(AI654,"0.#"),1)=".",TRUE,FALSE)</formula>
    </cfRule>
  </conditionalFormatting>
  <conditionalFormatting sqref="AI655">
    <cfRule type="expression" dxfId="51" priority="147">
      <formula>IF(RIGHT(TEXT(AI655,"0.#"),1)=".",FALSE,TRUE)</formula>
    </cfRule>
    <cfRule type="expression" dxfId="50" priority="148">
      <formula>IF(RIGHT(TEXT(AI655,"0.#"),1)=".",TRUE,FALSE)</formula>
    </cfRule>
  </conditionalFormatting>
  <conditionalFormatting sqref="AM661">
    <cfRule type="expression" dxfId="49" priority="139">
      <formula>IF(RIGHT(TEXT(AM661,"0.#"),1)=".",FALSE,TRUE)</formula>
    </cfRule>
    <cfRule type="expression" dxfId="48" priority="140">
      <formula>IF(RIGHT(TEXT(AM661,"0.#"),1)=".",TRUE,FALSE)</formula>
    </cfRule>
  </conditionalFormatting>
  <conditionalFormatting sqref="AM659">
    <cfRule type="expression" dxfId="47" priority="143">
      <formula>IF(RIGHT(TEXT(AM659,"0.#"),1)=".",FALSE,TRUE)</formula>
    </cfRule>
    <cfRule type="expression" dxfId="46" priority="144">
      <formula>IF(RIGHT(TEXT(AM659,"0.#"),1)=".",TRUE,FALSE)</formula>
    </cfRule>
  </conditionalFormatting>
  <conditionalFormatting sqref="AM660">
    <cfRule type="expression" dxfId="45" priority="141">
      <formula>IF(RIGHT(TEXT(AM660,"0.#"),1)=".",FALSE,TRUE)</formula>
    </cfRule>
    <cfRule type="expression" dxfId="44" priority="142">
      <formula>IF(RIGHT(TEXT(AM660,"0.#"),1)=".",TRUE,FALSE)</formula>
    </cfRule>
  </conditionalFormatting>
  <conditionalFormatting sqref="AI661">
    <cfRule type="expression" dxfId="43" priority="133">
      <formula>IF(RIGHT(TEXT(AI661,"0.#"),1)=".",FALSE,TRUE)</formula>
    </cfRule>
    <cfRule type="expression" dxfId="42" priority="134">
      <formula>IF(RIGHT(TEXT(AI661,"0.#"),1)=".",TRUE,FALSE)</formula>
    </cfRule>
  </conditionalFormatting>
  <conditionalFormatting sqref="AI659">
    <cfRule type="expression" dxfId="41" priority="137">
      <formula>IF(RIGHT(TEXT(AI659,"0.#"),1)=".",FALSE,TRUE)</formula>
    </cfRule>
    <cfRule type="expression" dxfId="40" priority="138">
      <formula>IF(RIGHT(TEXT(AI659,"0.#"),1)=".",TRUE,FALSE)</formula>
    </cfRule>
  </conditionalFormatting>
  <conditionalFormatting sqref="AI660">
    <cfRule type="expression" dxfId="39" priority="135">
      <formula>IF(RIGHT(TEXT(AI660,"0.#"),1)=".",FALSE,TRUE)</formula>
    </cfRule>
    <cfRule type="expression" dxfId="38" priority="136">
      <formula>IF(RIGHT(TEXT(AI660,"0.#"),1)=".",TRUE,FALSE)</formula>
    </cfRule>
  </conditionalFormatting>
  <conditionalFormatting sqref="AM666">
    <cfRule type="expression" dxfId="37" priority="127">
      <formula>IF(RIGHT(TEXT(AM666,"0.#"),1)=".",FALSE,TRUE)</formula>
    </cfRule>
    <cfRule type="expression" dxfId="36" priority="128">
      <formula>IF(RIGHT(TEXT(AM666,"0.#"),1)=".",TRUE,FALSE)</formula>
    </cfRule>
  </conditionalFormatting>
  <conditionalFormatting sqref="AM664">
    <cfRule type="expression" dxfId="35" priority="131">
      <formula>IF(RIGHT(TEXT(AM664,"0.#"),1)=".",FALSE,TRUE)</formula>
    </cfRule>
    <cfRule type="expression" dxfId="34" priority="132">
      <formula>IF(RIGHT(TEXT(AM664,"0.#"),1)=".",TRUE,FALSE)</formula>
    </cfRule>
  </conditionalFormatting>
  <conditionalFormatting sqref="AM665">
    <cfRule type="expression" dxfId="33" priority="129">
      <formula>IF(RIGHT(TEXT(AM665,"0.#"),1)=".",FALSE,TRUE)</formula>
    </cfRule>
    <cfRule type="expression" dxfId="32" priority="130">
      <formula>IF(RIGHT(TEXT(AM665,"0.#"),1)=".",TRUE,FALSE)</formula>
    </cfRule>
  </conditionalFormatting>
  <conditionalFormatting sqref="AI666">
    <cfRule type="expression" dxfId="31" priority="121">
      <formula>IF(RIGHT(TEXT(AI666,"0.#"),1)=".",FALSE,TRUE)</formula>
    </cfRule>
    <cfRule type="expression" dxfId="30" priority="122">
      <formula>IF(RIGHT(TEXT(AI666,"0.#"),1)=".",TRUE,FALSE)</formula>
    </cfRule>
  </conditionalFormatting>
  <conditionalFormatting sqref="AI664">
    <cfRule type="expression" dxfId="29" priority="125">
      <formula>IF(RIGHT(TEXT(AI664,"0.#"),1)=".",FALSE,TRUE)</formula>
    </cfRule>
    <cfRule type="expression" dxfId="28" priority="126">
      <formula>IF(RIGHT(TEXT(AI664,"0.#"),1)=".",TRUE,FALSE)</formula>
    </cfRule>
  </conditionalFormatting>
  <conditionalFormatting sqref="AI665">
    <cfRule type="expression" dxfId="27" priority="123">
      <formula>IF(RIGHT(TEXT(AI665,"0.#"),1)=".",FALSE,TRUE)</formula>
    </cfRule>
    <cfRule type="expression" dxfId="26" priority="124">
      <formula>IF(RIGHT(TEXT(AI665,"0.#"),1)=".",TRUE,FALSE)</formula>
    </cfRule>
  </conditionalFormatting>
  <conditionalFormatting sqref="AM671">
    <cfRule type="expression" dxfId="25" priority="115">
      <formula>IF(RIGHT(TEXT(AM671,"0.#"),1)=".",FALSE,TRUE)</formula>
    </cfRule>
    <cfRule type="expression" dxfId="24" priority="116">
      <formula>IF(RIGHT(TEXT(AM671,"0.#"),1)=".",TRUE,FALSE)</formula>
    </cfRule>
  </conditionalFormatting>
  <conditionalFormatting sqref="AM669">
    <cfRule type="expression" dxfId="23" priority="119">
      <formula>IF(RIGHT(TEXT(AM669,"0.#"),1)=".",FALSE,TRUE)</formula>
    </cfRule>
    <cfRule type="expression" dxfId="22" priority="120">
      <formula>IF(RIGHT(TEXT(AM669,"0.#"),1)=".",TRUE,FALSE)</formula>
    </cfRule>
  </conditionalFormatting>
  <conditionalFormatting sqref="AM670">
    <cfRule type="expression" dxfId="21" priority="117">
      <formula>IF(RIGHT(TEXT(AM670,"0.#"),1)=".",FALSE,TRUE)</formula>
    </cfRule>
    <cfRule type="expression" dxfId="20" priority="118">
      <formula>IF(RIGHT(TEXT(AM670,"0.#"),1)=".",TRUE,FALSE)</formula>
    </cfRule>
  </conditionalFormatting>
  <conditionalFormatting sqref="AI671">
    <cfRule type="expression" dxfId="19" priority="109">
      <formula>IF(RIGHT(TEXT(AI671,"0.#"),1)=".",FALSE,TRUE)</formula>
    </cfRule>
    <cfRule type="expression" dxfId="18" priority="110">
      <formula>IF(RIGHT(TEXT(AI671,"0.#"),1)=".",TRUE,FALSE)</formula>
    </cfRule>
  </conditionalFormatting>
  <conditionalFormatting sqref="AI669">
    <cfRule type="expression" dxfId="17" priority="113">
      <formula>IF(RIGHT(TEXT(AI669,"0.#"),1)=".",FALSE,TRUE)</formula>
    </cfRule>
    <cfRule type="expression" dxfId="16" priority="114">
      <formula>IF(RIGHT(TEXT(AI669,"0.#"),1)=".",TRUE,FALSE)</formula>
    </cfRule>
  </conditionalFormatting>
  <conditionalFormatting sqref="AI670">
    <cfRule type="expression" dxfId="15" priority="111">
      <formula>IF(RIGHT(TEXT(AI670,"0.#"),1)=".",FALSE,TRUE)</formula>
    </cfRule>
    <cfRule type="expression" dxfId="14" priority="112">
      <formula>IF(RIGHT(TEXT(AI670,"0.#"),1)=".",TRUE,FALSE)</formula>
    </cfRule>
  </conditionalFormatting>
  <conditionalFormatting sqref="P29:AC29">
    <cfRule type="expression" dxfId="13" priority="71">
      <formula>IF(RIGHT(TEXT(P29,"0.#"),1)=".",FALSE,TRUE)</formula>
    </cfRule>
    <cfRule type="expression" dxfId="12" priority="72">
      <formula>IF(RIGHT(TEXT(P29,"0.#"),1)=".",TRUE,FALSE)</formula>
    </cfRule>
  </conditionalFormatting>
  <conditionalFormatting sqref="AE134">
    <cfRule type="expression" dxfId="11" priority="21">
      <formula>IF(RIGHT(TEXT(AE134,"0.#"),1)=".",FALSE,TRUE)</formula>
    </cfRule>
    <cfRule type="expression" dxfId="10" priority="22">
      <formula>IF(RIGHT(TEXT(AE134,"0.#"),1)=".",TRUE,FALSE)</formula>
    </cfRule>
  </conditionalFormatting>
  <conditionalFormatting sqref="AI134">
    <cfRule type="expression" dxfId="9" priority="23">
      <formula>IF(RIGHT(TEXT(AI134,"0.#"),1)=".",FALSE,TRUE)</formula>
    </cfRule>
    <cfRule type="expression" dxfId="8" priority="24">
      <formula>IF(RIGHT(TEXT(AI134,"0.#"),1)=".",TRUE,FALSE)</formula>
    </cfRule>
  </conditionalFormatting>
  <conditionalFormatting sqref="AE135">
    <cfRule type="expression" dxfId="7" priority="17">
      <formula>IF(RIGHT(TEXT(AE135,"0.#"),1)=".",FALSE,TRUE)</formula>
    </cfRule>
    <cfRule type="expression" dxfId="6" priority="18">
      <formula>IF(RIGHT(TEXT(AE135,"0.#"),1)=".",TRUE,FALSE)</formula>
    </cfRule>
  </conditionalFormatting>
  <conditionalFormatting sqref="AI135">
    <cfRule type="expression" dxfId="5" priority="19">
      <formula>IF(RIGHT(TEXT(AI135,"0.#"),1)=".",FALSE,TRUE)</formula>
    </cfRule>
    <cfRule type="expression" dxfId="4" priority="20">
      <formula>IF(RIGHT(TEXT(AI135,"0.#"),1)=".",TRUE,FALSE)</formula>
    </cfRule>
  </conditionalFormatting>
  <conditionalFormatting sqref="AM135">
    <cfRule type="expression" dxfId="3" priority="15">
      <formula>IF(RIGHT(TEXT(AM135,"0.#"),1)=".",FALSE,TRUE)</formula>
    </cfRule>
    <cfRule type="expression" dxfId="2" priority="16">
      <formula>IF(RIGHT(TEXT(AM135,"0.#"),1)=".",TRUE,FALSE)</formula>
    </cfRule>
  </conditionalFormatting>
  <conditionalFormatting sqref="AM134">
    <cfRule type="expression" dxfId="1" priority="13">
      <formula>IF(RIGHT(TEXT(AM134,"0.#"),1)=".",FALSE,TRUE)</formula>
    </cfRule>
    <cfRule type="expression" dxfId="0" priority="14">
      <formula>IF(RIGHT(TEXT(AM134,"0.#"),1)=".",TRUE,FALSE)</formula>
    </cfRule>
  </conditionalFormatting>
  <dataValidations count="18">
    <dataValidation type="custom" imeMode="disabled" allowBlank="1" showDropDown="0" showInputMessage="1" showErrorMessage="1" sqref="AM55 AE53:AE55 AI53:AI55 AU47 AE46:AE48 AI46:AI48 AQ52:AR52 AQ45:AR45 AQ39:AT41 AE39:AE41 AI39:AI41 AM39:AM41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41 AU45:AX46 AU48:AX48 AM46:AT48 AU52:AX52 AM53:AP54 AQ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0" fitToWidth="1" fitToHeight="0" orientation="portrait" usePrinterDefaults="1" r:id="rId1"/>
  <headerFooter differentFirst="1" alignWithMargins="0"/>
  <rowBreaks count="5" manualBreakCount="5">
    <brk id="48" max="49" man="1"/>
    <brk id="699" max="49" man="1"/>
    <brk id="727" max="49" man="1"/>
    <brk id="786"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8" sqref="Q8"/>
    </sheetView>
  </sheetViews>
  <sheetFormatPr defaultColWidth="9" defaultRowHeight="13.5"/>
  <cols>
    <col min="1" max="1" width="21.625" customWidth="1"/>
    <col min="2" max="2" width="8.62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625" customWidth="1"/>
    <col min="13" max="13" width="12" style="870" hidden="1" customWidth="1"/>
    <col min="14" max="14" width="4" style="870" hidden="1" customWidth="1"/>
    <col min="15" max="15" width="3.625" customWidth="1"/>
    <col min="16" max="16" width="8.375" customWidth="1"/>
    <col min="17" max="17" width="8.625" style="1" customWidth="1"/>
    <col min="18" max="18" width="9.5" style="870" hidden="1" customWidth="1"/>
    <col min="19" max="19" width="4" style="870" hidden="1" customWidth="1"/>
    <col min="20" max="20" width="8.62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125" style="872" customWidth="1"/>
    <col min="29" max="29" width="24.125" style="872" bestFit="1" customWidth="1"/>
    <col min="30" max="30" width="3.625" style="872" customWidth="1"/>
    <col min="31" max="31" width="33.62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166</v>
      </c>
      <c r="B1" s="873" t="s">
        <v>151</v>
      </c>
      <c r="F1" s="880" t="s">
        <v>27</v>
      </c>
      <c r="G1" s="880" t="s">
        <v>151</v>
      </c>
      <c r="K1" s="885" t="s">
        <v>191</v>
      </c>
      <c r="L1" s="873" t="s">
        <v>151</v>
      </c>
      <c r="O1" s="870"/>
      <c r="P1" s="880" t="s">
        <v>17</v>
      </c>
      <c r="Q1" s="880" t="s">
        <v>151</v>
      </c>
      <c r="T1" s="870"/>
      <c r="U1" s="886" t="s">
        <v>291</v>
      </c>
      <c r="W1" s="886" t="s">
        <v>290</v>
      </c>
      <c r="Y1" s="886" t="s">
        <v>34</v>
      </c>
      <c r="Z1" s="886" t="s">
        <v>552</v>
      </c>
      <c r="AA1" s="886" t="s">
        <v>164</v>
      </c>
      <c r="AB1" s="886" t="s">
        <v>555</v>
      </c>
      <c r="AC1" s="886" t="s">
        <v>78</v>
      </c>
      <c r="AD1" s="871"/>
      <c r="AE1" s="886" t="s">
        <v>125</v>
      </c>
      <c r="AF1" s="893"/>
      <c r="AG1" s="894" t="s">
        <v>335</v>
      </c>
      <c r="AI1" s="894" t="s">
        <v>350</v>
      </c>
      <c r="AK1" s="894" t="s">
        <v>360</v>
      </c>
      <c r="AM1" s="897"/>
      <c r="AN1" s="897"/>
      <c r="AP1" s="871" t="s">
        <v>433</v>
      </c>
    </row>
    <row r="2" spans="1:42" ht="13.5" customHeight="1">
      <c r="A2" s="874" t="s">
        <v>167</v>
      </c>
      <c r="B2" s="877"/>
      <c r="C2" s="870" t="str">
        <f t="shared" ref="C2:C24" si="0">IF(B2="","",A2)</f>
        <v/>
      </c>
      <c r="D2" s="870" t="str">
        <f>IF(C2="","",IF(D1&lt;&gt;"",CONCATENATE(D1,"、",C2),C2))</f>
        <v/>
      </c>
      <c r="F2" s="881" t="s">
        <v>149</v>
      </c>
      <c r="G2" s="883" t="s">
        <v>674</v>
      </c>
      <c r="H2" s="870" t="str">
        <f t="shared" ref="H2:H37" si="1">IF(G2="","",F2)</f>
        <v>一般会計</v>
      </c>
      <c r="I2" s="870" t="str">
        <f>IF(H2="","",IF(I1&lt;&gt;"",CONCATENATE(I1,"、",H2),H2))</f>
        <v>一般会計</v>
      </c>
      <c r="K2" s="874" t="s">
        <v>192</v>
      </c>
      <c r="L2" s="877"/>
      <c r="M2" s="870" t="str">
        <f t="shared" ref="M2:M11" si="2">IF(L2="","",K2)</f>
        <v/>
      </c>
      <c r="N2" s="870" t="str">
        <f>IF(M2="","",IF(N1&lt;&gt;"",CONCATENATE(N1,"、",M2),M2))</f>
        <v/>
      </c>
      <c r="O2" s="870"/>
      <c r="P2" s="881" t="s">
        <v>153</v>
      </c>
      <c r="Q2" s="883"/>
      <c r="R2" s="870" t="str">
        <f t="shared" ref="R2:R8" si="3">IF(Q2="","",P2)</f>
        <v/>
      </c>
      <c r="S2" s="870" t="str">
        <f>IF(R2="","",IF(S1&lt;&gt;"",CONCATENATE(S1,"、",R2),R2))</f>
        <v/>
      </c>
      <c r="T2" s="870"/>
      <c r="U2" s="887">
        <v>20</v>
      </c>
      <c r="W2" s="888" t="s">
        <v>208</v>
      </c>
      <c r="Y2" s="888" t="s">
        <v>144</v>
      </c>
      <c r="Z2" s="888" t="s">
        <v>144</v>
      </c>
      <c r="AA2" s="889" t="s">
        <v>385</v>
      </c>
      <c r="AB2" s="889" t="s">
        <v>629</v>
      </c>
      <c r="AC2" s="892" t="s">
        <v>249</v>
      </c>
      <c r="AD2" s="871"/>
      <c r="AE2" s="888" t="s">
        <v>180</v>
      </c>
      <c r="AF2" s="893"/>
      <c r="AG2" s="895" t="s">
        <v>23</v>
      </c>
      <c r="AI2" s="894" t="s">
        <v>461</v>
      </c>
      <c r="AK2" s="894" t="s">
        <v>361</v>
      </c>
      <c r="AM2" s="897"/>
      <c r="AN2" s="897"/>
      <c r="AP2" s="895" t="s">
        <v>23</v>
      </c>
    </row>
    <row r="3" spans="1:42" ht="13.5" customHeight="1">
      <c r="A3" s="874" t="s">
        <v>168</v>
      </c>
      <c r="B3" s="877"/>
      <c r="C3" s="870" t="str">
        <f t="shared" si="0"/>
        <v/>
      </c>
      <c r="D3" s="870" t="str">
        <f t="shared" ref="D3:D24" si="4">IF(C3="",D2,IF(D2&lt;&gt;"",CONCATENATE(D2,"、",C3),C3))</f>
        <v/>
      </c>
      <c r="F3" s="882" t="s">
        <v>210</v>
      </c>
      <c r="G3" s="883"/>
      <c r="H3" s="870" t="str">
        <f t="shared" si="1"/>
        <v/>
      </c>
      <c r="I3" s="870" t="str">
        <f t="shared" ref="I3:I37" si="5">IF(H3="",I2,IF(I2&lt;&gt;"",CONCATENATE(I2,"、",H3),H3))</f>
        <v>一般会計</v>
      </c>
      <c r="K3" s="874" t="s">
        <v>195</v>
      </c>
      <c r="L3" s="877"/>
      <c r="M3" s="870" t="str">
        <f t="shared" si="2"/>
        <v/>
      </c>
      <c r="N3" s="870" t="str">
        <f t="shared" ref="N3:N11" si="6">IF(M3="",N2,IF(N2&lt;&gt;"",CONCATENATE(N2,"、",M3),M3))</f>
        <v/>
      </c>
      <c r="O3" s="870"/>
      <c r="P3" s="881" t="s">
        <v>154</v>
      </c>
      <c r="Q3" s="883" t="s">
        <v>674</v>
      </c>
      <c r="R3" s="870" t="str">
        <f t="shared" si="3"/>
        <v>委託・請負</v>
      </c>
      <c r="S3" s="870" t="str">
        <f t="shared" ref="S3:S8" si="7">IF(R3="",S2,IF(S2&lt;&gt;"",CONCATENATE(S2,"、",R3),R3))</f>
        <v>委託・請負</v>
      </c>
      <c r="T3" s="870"/>
      <c r="U3" s="888" t="s">
        <v>647</v>
      </c>
      <c r="W3" s="888" t="s">
        <v>263</v>
      </c>
      <c r="Y3" s="888" t="s">
        <v>146</v>
      </c>
      <c r="Z3" s="888" t="s">
        <v>557</v>
      </c>
      <c r="AA3" s="889" t="s">
        <v>527</v>
      </c>
      <c r="AB3" s="889" t="s">
        <v>614</v>
      </c>
      <c r="AC3" s="892" t="s">
        <v>238</v>
      </c>
      <c r="AD3" s="871"/>
      <c r="AE3" s="888" t="s">
        <v>293</v>
      </c>
      <c r="AF3" s="893"/>
      <c r="AG3" s="895" t="s">
        <v>388</v>
      </c>
      <c r="AI3" s="894" t="s">
        <v>143</v>
      </c>
      <c r="AK3" s="894" t="str">
        <f t="shared" ref="AK3:AK27" si="8">CHAR(CODE(AK2)+1)</f>
        <v>B</v>
      </c>
      <c r="AM3" s="897"/>
      <c r="AN3" s="897"/>
      <c r="AP3" s="895" t="s">
        <v>388</v>
      </c>
    </row>
    <row r="4" spans="1:42" ht="13.5" customHeight="1">
      <c r="A4" s="874" t="s">
        <v>171</v>
      </c>
      <c r="B4" s="877"/>
      <c r="C4" s="870" t="str">
        <f t="shared" si="0"/>
        <v/>
      </c>
      <c r="D4" s="870" t="str">
        <f t="shared" si="4"/>
        <v/>
      </c>
      <c r="F4" s="882" t="s">
        <v>213</v>
      </c>
      <c r="G4" s="883"/>
      <c r="H4" s="870" t="str">
        <f t="shared" si="1"/>
        <v/>
      </c>
      <c r="I4" s="870" t="str">
        <f t="shared" si="5"/>
        <v>一般会計</v>
      </c>
      <c r="K4" s="874" t="s">
        <v>92</v>
      </c>
      <c r="L4" s="877"/>
      <c r="M4" s="870" t="str">
        <f t="shared" si="2"/>
        <v/>
      </c>
      <c r="N4" s="870" t="str">
        <f t="shared" si="6"/>
        <v/>
      </c>
      <c r="O4" s="870"/>
      <c r="P4" s="881" t="s">
        <v>156</v>
      </c>
      <c r="Q4" s="883"/>
      <c r="R4" s="870" t="str">
        <f t="shared" si="3"/>
        <v/>
      </c>
      <c r="S4" s="870" t="str">
        <f t="shared" si="7"/>
        <v>委託・請負</v>
      </c>
      <c r="T4" s="870"/>
      <c r="U4" s="888" t="s">
        <v>172</v>
      </c>
      <c r="W4" s="888" t="s">
        <v>265</v>
      </c>
      <c r="Y4" s="888" t="s">
        <v>11</v>
      </c>
      <c r="Z4" s="888" t="s">
        <v>559</v>
      </c>
      <c r="AA4" s="889" t="s">
        <v>137</v>
      </c>
      <c r="AB4" s="889" t="s">
        <v>630</v>
      </c>
      <c r="AC4" s="889" t="s">
        <v>215</v>
      </c>
      <c r="AD4" s="871"/>
      <c r="AE4" s="888" t="s">
        <v>254</v>
      </c>
      <c r="AF4" s="893"/>
      <c r="AG4" s="895" t="s">
        <v>224</v>
      </c>
      <c r="AI4" s="894" t="s">
        <v>352</v>
      </c>
      <c r="AK4" s="894" t="str">
        <f t="shared" si="8"/>
        <v>C</v>
      </c>
      <c r="AM4" s="897"/>
      <c r="AN4" s="897"/>
      <c r="AP4" s="895" t="s">
        <v>224</v>
      </c>
    </row>
    <row r="5" spans="1:42" ht="13.5" customHeight="1">
      <c r="A5" s="874" t="s">
        <v>174</v>
      </c>
      <c r="B5" s="877" t="s">
        <v>674</v>
      </c>
      <c r="C5" s="870" t="str">
        <f t="shared" si="0"/>
        <v>海洋政策</v>
      </c>
      <c r="D5" s="870" t="str">
        <f t="shared" si="4"/>
        <v>海洋政策</v>
      </c>
      <c r="F5" s="882" t="s">
        <v>69</v>
      </c>
      <c r="G5" s="883"/>
      <c r="H5" s="870" t="str">
        <f t="shared" si="1"/>
        <v/>
      </c>
      <c r="I5" s="870" t="str">
        <f t="shared" si="5"/>
        <v>一般会計</v>
      </c>
      <c r="K5" s="874" t="s">
        <v>199</v>
      </c>
      <c r="L5" s="877"/>
      <c r="M5" s="870" t="str">
        <f t="shared" si="2"/>
        <v/>
      </c>
      <c r="N5" s="870" t="str">
        <f t="shared" si="6"/>
        <v/>
      </c>
      <c r="O5" s="870"/>
      <c r="P5" s="881" t="s">
        <v>157</v>
      </c>
      <c r="Q5" s="883"/>
      <c r="R5" s="870" t="str">
        <f t="shared" si="3"/>
        <v/>
      </c>
      <c r="S5" s="870" t="str">
        <f t="shared" si="7"/>
        <v>委託・請負</v>
      </c>
      <c r="T5" s="870"/>
      <c r="W5" s="888" t="s">
        <v>664</v>
      </c>
      <c r="Y5" s="888" t="s">
        <v>363</v>
      </c>
      <c r="Z5" s="888" t="s">
        <v>70</v>
      </c>
      <c r="AA5" s="889" t="s">
        <v>277</v>
      </c>
      <c r="AB5" s="889" t="s">
        <v>631</v>
      </c>
      <c r="AC5" s="889" t="s">
        <v>39</v>
      </c>
      <c r="AD5" s="891"/>
      <c r="AE5" s="888" t="s">
        <v>438</v>
      </c>
      <c r="AF5" s="893"/>
      <c r="AG5" s="895" t="s">
        <v>369</v>
      </c>
      <c r="AI5" s="894" t="s">
        <v>406</v>
      </c>
      <c r="AK5" s="894" t="str">
        <f t="shared" si="8"/>
        <v>D</v>
      </c>
      <c r="AP5" s="895" t="s">
        <v>369</v>
      </c>
    </row>
    <row r="6" spans="1:42" ht="13.5" customHeight="1">
      <c r="A6" s="874" t="s">
        <v>175</v>
      </c>
      <c r="B6" s="877"/>
      <c r="C6" s="870" t="str">
        <f t="shared" si="0"/>
        <v/>
      </c>
      <c r="D6" s="870" t="str">
        <f t="shared" si="4"/>
        <v>海洋政策</v>
      </c>
      <c r="F6" s="882" t="s">
        <v>214</v>
      </c>
      <c r="G6" s="883"/>
      <c r="H6" s="870" t="str">
        <f t="shared" si="1"/>
        <v/>
      </c>
      <c r="I6" s="870" t="str">
        <f t="shared" si="5"/>
        <v>一般会計</v>
      </c>
      <c r="K6" s="874" t="s">
        <v>202</v>
      </c>
      <c r="L6" s="877"/>
      <c r="M6" s="870" t="str">
        <f t="shared" si="2"/>
        <v/>
      </c>
      <c r="N6" s="870" t="str">
        <f t="shared" si="6"/>
        <v/>
      </c>
      <c r="O6" s="870"/>
      <c r="P6" s="881" t="s">
        <v>159</v>
      </c>
      <c r="Q6" s="883"/>
      <c r="R6" s="870" t="str">
        <f t="shared" si="3"/>
        <v/>
      </c>
      <c r="S6" s="870" t="str">
        <f t="shared" si="7"/>
        <v>委託・請負</v>
      </c>
      <c r="T6" s="870"/>
      <c r="U6" s="888" t="s">
        <v>449</v>
      </c>
      <c r="W6" s="888" t="s">
        <v>266</v>
      </c>
      <c r="Y6" s="888" t="s">
        <v>465</v>
      </c>
      <c r="Z6" s="888" t="s">
        <v>464</v>
      </c>
      <c r="AA6" s="889" t="s">
        <v>327</v>
      </c>
      <c r="AB6" s="889" t="s">
        <v>632</v>
      </c>
      <c r="AC6" s="889" t="s">
        <v>250</v>
      </c>
      <c r="AD6" s="891"/>
      <c r="AE6" s="888" t="s">
        <v>446</v>
      </c>
      <c r="AF6" s="893"/>
      <c r="AG6" s="895" t="s">
        <v>444</v>
      </c>
      <c r="AI6" s="894" t="s">
        <v>463</v>
      </c>
      <c r="AK6" s="894" t="str">
        <f t="shared" si="8"/>
        <v>E</v>
      </c>
      <c r="AP6" s="895" t="s">
        <v>444</v>
      </c>
    </row>
    <row r="7" spans="1:42" ht="13.5" customHeight="1">
      <c r="A7" s="874" t="s">
        <v>134</v>
      </c>
      <c r="B7" s="877" t="s">
        <v>674</v>
      </c>
      <c r="C7" s="870" t="str">
        <f t="shared" si="0"/>
        <v>観光立国</v>
      </c>
      <c r="D7" s="870" t="str">
        <f t="shared" si="4"/>
        <v>海洋政策、観光立国</v>
      </c>
      <c r="F7" s="882" t="s">
        <v>48</v>
      </c>
      <c r="G7" s="883"/>
      <c r="H7" s="870" t="str">
        <f t="shared" si="1"/>
        <v/>
      </c>
      <c r="I7" s="870" t="str">
        <f t="shared" si="5"/>
        <v>一般会計</v>
      </c>
      <c r="K7" s="874" t="s">
        <v>162</v>
      </c>
      <c r="L7" s="877"/>
      <c r="M7" s="870" t="str">
        <f t="shared" si="2"/>
        <v/>
      </c>
      <c r="N7" s="870" t="str">
        <f t="shared" si="6"/>
        <v/>
      </c>
      <c r="O7" s="870"/>
      <c r="P7" s="881" t="s">
        <v>160</v>
      </c>
      <c r="Q7" s="883"/>
      <c r="R7" s="870" t="str">
        <f t="shared" si="3"/>
        <v/>
      </c>
      <c r="S7" s="870" t="str">
        <f t="shared" si="7"/>
        <v>委託・請負</v>
      </c>
      <c r="T7" s="870"/>
      <c r="U7" s="888"/>
      <c r="W7" s="888" t="s">
        <v>267</v>
      </c>
      <c r="Y7" s="888" t="s">
        <v>443</v>
      </c>
      <c r="Z7" s="888" t="s">
        <v>370</v>
      </c>
      <c r="AA7" s="889" t="s">
        <v>393</v>
      </c>
      <c r="AB7" s="889" t="s">
        <v>633</v>
      </c>
      <c r="AC7" s="891"/>
      <c r="AD7" s="891"/>
      <c r="AE7" s="888" t="s">
        <v>250</v>
      </c>
      <c r="AF7" s="893"/>
      <c r="AG7" s="895" t="s">
        <v>423</v>
      </c>
      <c r="AH7" s="898"/>
      <c r="AI7" s="895" t="s">
        <v>306</v>
      </c>
      <c r="AK7" s="894" t="str">
        <f t="shared" si="8"/>
        <v>F</v>
      </c>
      <c r="AP7" s="895" t="s">
        <v>423</v>
      </c>
    </row>
    <row r="8" spans="1:42" ht="13.5" customHeight="1">
      <c r="A8" s="874" t="s">
        <v>75</v>
      </c>
      <c r="B8" s="877"/>
      <c r="C8" s="870" t="str">
        <f t="shared" si="0"/>
        <v/>
      </c>
      <c r="D8" s="870" t="str">
        <f t="shared" si="4"/>
        <v>海洋政策、観光立国</v>
      </c>
      <c r="F8" s="882" t="s">
        <v>216</v>
      </c>
      <c r="G8" s="883"/>
      <c r="H8" s="870" t="str">
        <f t="shared" si="1"/>
        <v/>
      </c>
      <c r="I8" s="870" t="str">
        <f t="shared" si="5"/>
        <v>一般会計</v>
      </c>
      <c r="K8" s="874" t="s">
        <v>205</v>
      </c>
      <c r="L8" s="877"/>
      <c r="M8" s="870" t="str">
        <f t="shared" si="2"/>
        <v/>
      </c>
      <c r="N8" s="870" t="str">
        <f t="shared" si="6"/>
        <v/>
      </c>
      <c r="O8" s="870"/>
      <c r="P8" s="881" t="s">
        <v>161</v>
      </c>
      <c r="Q8" s="883" t="s">
        <v>674</v>
      </c>
      <c r="R8" s="870" t="str">
        <f t="shared" si="3"/>
        <v>その他</v>
      </c>
      <c r="S8" s="870" t="str">
        <f t="shared" si="7"/>
        <v>委託・請負、その他</v>
      </c>
      <c r="T8" s="870"/>
      <c r="U8" s="888" t="s">
        <v>462</v>
      </c>
      <c r="W8" s="888" t="s">
        <v>269</v>
      </c>
      <c r="Y8" s="888" t="s">
        <v>466</v>
      </c>
      <c r="Z8" s="888" t="s">
        <v>560</v>
      </c>
      <c r="AA8" s="889" t="s">
        <v>478</v>
      </c>
      <c r="AB8" s="889" t="s">
        <v>36</v>
      </c>
      <c r="AC8" s="891"/>
      <c r="AD8" s="891"/>
      <c r="AE8" s="891"/>
      <c r="AF8" s="893"/>
      <c r="AG8" s="895" t="s">
        <v>272</v>
      </c>
      <c r="AI8" s="894" t="s">
        <v>401</v>
      </c>
      <c r="AK8" s="894" t="str">
        <f t="shared" si="8"/>
        <v>G</v>
      </c>
      <c r="AP8" s="895" t="s">
        <v>272</v>
      </c>
    </row>
    <row r="9" spans="1:42" ht="13.5" customHeight="1">
      <c r="A9" s="874" t="s">
        <v>176</v>
      </c>
      <c r="B9" s="877"/>
      <c r="C9" s="870" t="str">
        <f t="shared" si="0"/>
        <v/>
      </c>
      <c r="D9" s="870" t="str">
        <f t="shared" si="4"/>
        <v>海洋政策、観光立国</v>
      </c>
      <c r="F9" s="882" t="s">
        <v>390</v>
      </c>
      <c r="G9" s="883"/>
      <c r="H9" s="870" t="str">
        <f t="shared" si="1"/>
        <v/>
      </c>
      <c r="I9" s="870" t="str">
        <f t="shared" si="5"/>
        <v>一般会計</v>
      </c>
      <c r="K9" s="874" t="s">
        <v>207</v>
      </c>
      <c r="L9" s="877"/>
      <c r="M9" s="870" t="str">
        <f t="shared" si="2"/>
        <v/>
      </c>
      <c r="N9" s="870" t="str">
        <f t="shared" si="6"/>
        <v/>
      </c>
      <c r="O9" s="870"/>
      <c r="P9" s="870"/>
      <c r="Q9" s="884"/>
      <c r="T9" s="870"/>
      <c r="U9" s="888" t="s">
        <v>197</v>
      </c>
      <c r="W9" s="888" t="s">
        <v>271</v>
      </c>
      <c r="Y9" s="888" t="s">
        <v>382</v>
      </c>
      <c r="Z9" s="888" t="s">
        <v>308</v>
      </c>
      <c r="AA9" s="889" t="s">
        <v>381</v>
      </c>
      <c r="AB9" s="889" t="s">
        <v>379</v>
      </c>
      <c r="AC9" s="891"/>
      <c r="AD9" s="891"/>
      <c r="AE9" s="891"/>
      <c r="AF9" s="893"/>
      <c r="AG9" s="895" t="s">
        <v>445</v>
      </c>
      <c r="AI9" s="896"/>
      <c r="AK9" s="894" t="str">
        <f t="shared" si="8"/>
        <v>H</v>
      </c>
      <c r="AP9" s="895" t="s">
        <v>445</v>
      </c>
    </row>
    <row r="10" spans="1:42" ht="13.5" customHeight="1">
      <c r="A10" s="874" t="s">
        <v>417</v>
      </c>
      <c r="B10" s="877"/>
      <c r="C10" s="870" t="str">
        <f t="shared" si="0"/>
        <v/>
      </c>
      <c r="D10" s="870" t="str">
        <f t="shared" si="4"/>
        <v>海洋政策、観光立国</v>
      </c>
      <c r="F10" s="882" t="s">
        <v>217</v>
      </c>
      <c r="G10" s="883"/>
      <c r="H10" s="870" t="str">
        <f t="shared" si="1"/>
        <v/>
      </c>
      <c r="I10" s="870" t="str">
        <f t="shared" si="5"/>
        <v>一般会計</v>
      </c>
      <c r="K10" s="874" t="s">
        <v>421</v>
      </c>
      <c r="L10" s="877"/>
      <c r="M10" s="870" t="str">
        <f t="shared" si="2"/>
        <v/>
      </c>
      <c r="N10" s="870" t="str">
        <f t="shared" si="6"/>
        <v/>
      </c>
      <c r="O10" s="870"/>
      <c r="P10" s="870" t="str">
        <f>S8</f>
        <v>委託・請負、その他</v>
      </c>
      <c r="Q10" s="884"/>
      <c r="T10" s="870"/>
      <c r="W10" s="888" t="s">
        <v>273</v>
      </c>
      <c r="Y10" s="888" t="s">
        <v>467</v>
      </c>
      <c r="Z10" s="888" t="s">
        <v>242</v>
      </c>
      <c r="AA10" s="889" t="s">
        <v>529</v>
      </c>
      <c r="AB10" s="889" t="s">
        <v>112</v>
      </c>
      <c r="AC10" s="891"/>
      <c r="AD10" s="891"/>
      <c r="AE10" s="891"/>
      <c r="AF10" s="893"/>
      <c r="AG10" s="895" t="s">
        <v>435</v>
      </c>
      <c r="AK10" s="894" t="str">
        <f t="shared" si="8"/>
        <v>I</v>
      </c>
      <c r="AP10" s="894" t="s">
        <v>161</v>
      </c>
    </row>
    <row r="11" spans="1:42" ht="13.5" customHeight="1">
      <c r="A11" s="874" t="s">
        <v>177</v>
      </c>
      <c r="B11" s="877"/>
      <c r="C11" s="870" t="str">
        <f t="shared" si="0"/>
        <v/>
      </c>
      <c r="D11" s="870" t="str">
        <f t="shared" si="4"/>
        <v>海洋政策、観光立国</v>
      </c>
      <c r="F11" s="882" t="s">
        <v>218</v>
      </c>
      <c r="G11" s="883"/>
      <c r="H11" s="870" t="str">
        <f t="shared" si="1"/>
        <v/>
      </c>
      <c r="I11" s="870" t="str">
        <f t="shared" si="5"/>
        <v>一般会計</v>
      </c>
      <c r="K11" s="874" t="s">
        <v>209</v>
      </c>
      <c r="L11" s="877" t="s">
        <v>674</v>
      </c>
      <c r="M11" s="870" t="str">
        <f t="shared" si="2"/>
        <v>その他の事項経費</v>
      </c>
      <c r="N11" s="870" t="str">
        <f t="shared" si="6"/>
        <v>その他の事項経費</v>
      </c>
      <c r="O11" s="870"/>
      <c r="P11" s="870"/>
      <c r="Q11" s="884"/>
      <c r="T11" s="870"/>
      <c r="W11" s="888" t="s">
        <v>275</v>
      </c>
      <c r="Y11" s="888" t="s">
        <v>139</v>
      </c>
      <c r="Z11" s="888" t="s">
        <v>561</v>
      </c>
      <c r="AA11" s="889" t="s">
        <v>530</v>
      </c>
      <c r="AB11" s="889" t="s">
        <v>634</v>
      </c>
      <c r="AC11" s="891"/>
      <c r="AD11" s="891"/>
      <c r="AE11" s="891"/>
      <c r="AF11" s="893"/>
      <c r="AG11" s="894" t="s">
        <v>436</v>
      </c>
      <c r="AK11" s="894" t="str">
        <f t="shared" si="8"/>
        <v>J</v>
      </c>
    </row>
    <row r="12" spans="1:42" ht="13.5" customHeight="1">
      <c r="A12" s="874" t="s">
        <v>181</v>
      </c>
      <c r="B12" s="877"/>
      <c r="C12" s="870" t="str">
        <f t="shared" si="0"/>
        <v/>
      </c>
      <c r="D12" s="870" t="str">
        <f t="shared" si="4"/>
        <v>海洋政策、観光立国</v>
      </c>
      <c r="F12" s="882" t="s">
        <v>77</v>
      </c>
      <c r="G12" s="883"/>
      <c r="H12" s="870" t="str">
        <f t="shared" si="1"/>
        <v/>
      </c>
      <c r="I12" s="870" t="str">
        <f t="shared" si="5"/>
        <v>一般会計</v>
      </c>
      <c r="K12" s="870"/>
      <c r="L12" s="870"/>
      <c r="O12" s="870"/>
      <c r="P12" s="870"/>
      <c r="Q12" s="884"/>
      <c r="T12" s="870"/>
      <c r="U12" s="886" t="s">
        <v>648</v>
      </c>
      <c r="W12" s="888" t="s">
        <v>163</v>
      </c>
      <c r="Y12" s="888" t="s">
        <v>470</v>
      </c>
      <c r="Z12" s="888" t="s">
        <v>562</v>
      </c>
      <c r="AA12" s="889" t="s">
        <v>410</v>
      </c>
      <c r="AB12" s="889" t="s">
        <v>519</v>
      </c>
      <c r="AC12" s="891"/>
      <c r="AD12" s="891"/>
      <c r="AE12" s="891"/>
      <c r="AF12" s="893"/>
      <c r="AG12" s="894" t="s">
        <v>374</v>
      </c>
      <c r="AK12" s="894" t="str">
        <f t="shared" si="8"/>
        <v>K</v>
      </c>
    </row>
    <row r="13" spans="1:42" ht="13.5" customHeight="1">
      <c r="A13" s="874" t="s">
        <v>186</v>
      </c>
      <c r="B13" s="877"/>
      <c r="C13" s="870" t="str">
        <f t="shared" si="0"/>
        <v/>
      </c>
      <c r="D13" s="870" t="str">
        <f t="shared" si="4"/>
        <v>海洋政策、観光立国</v>
      </c>
      <c r="F13" s="882" t="s">
        <v>220</v>
      </c>
      <c r="G13" s="883"/>
      <c r="H13" s="870" t="str">
        <f t="shared" si="1"/>
        <v/>
      </c>
      <c r="I13" s="870" t="str">
        <f t="shared" si="5"/>
        <v>一般会計</v>
      </c>
      <c r="K13" s="870" t="str">
        <f>N11</f>
        <v>その他の事項経費</v>
      </c>
      <c r="L13" s="870"/>
      <c r="O13" s="870"/>
      <c r="P13" s="870"/>
      <c r="Q13" s="884"/>
      <c r="T13" s="870"/>
      <c r="U13" s="888" t="s">
        <v>208</v>
      </c>
      <c r="W13" s="888" t="s">
        <v>276</v>
      </c>
      <c r="Y13" s="888" t="s">
        <v>471</v>
      </c>
      <c r="Z13" s="888" t="s">
        <v>563</v>
      </c>
      <c r="AA13" s="889" t="s">
        <v>485</v>
      </c>
      <c r="AB13" s="889" t="s">
        <v>65</v>
      </c>
      <c r="AC13" s="891"/>
      <c r="AD13" s="891"/>
      <c r="AE13" s="891"/>
      <c r="AF13" s="893"/>
      <c r="AG13" s="894" t="s">
        <v>161</v>
      </c>
      <c r="AK13" s="894" t="str">
        <f t="shared" si="8"/>
        <v>L</v>
      </c>
    </row>
    <row r="14" spans="1:42" ht="13.5" customHeight="1">
      <c r="A14" s="874" t="s">
        <v>9</v>
      </c>
      <c r="B14" s="877"/>
      <c r="C14" s="870" t="str">
        <f t="shared" si="0"/>
        <v/>
      </c>
      <c r="D14" s="870" t="str">
        <f t="shared" si="4"/>
        <v>海洋政策、観光立国</v>
      </c>
      <c r="F14" s="882" t="s">
        <v>222</v>
      </c>
      <c r="G14" s="883"/>
      <c r="H14" s="870" t="str">
        <f t="shared" si="1"/>
        <v/>
      </c>
      <c r="I14" s="870" t="str">
        <f t="shared" si="5"/>
        <v>一般会計</v>
      </c>
      <c r="K14" s="870"/>
      <c r="L14" s="870"/>
      <c r="O14" s="870"/>
      <c r="P14" s="870"/>
      <c r="Q14" s="884"/>
      <c r="T14" s="870"/>
      <c r="U14" s="888" t="s">
        <v>603</v>
      </c>
      <c r="W14" s="888" t="s">
        <v>278</v>
      </c>
      <c r="Y14" s="888" t="s">
        <v>472</v>
      </c>
      <c r="Z14" s="888" t="s">
        <v>564</v>
      </c>
      <c r="AA14" s="889" t="s">
        <v>522</v>
      </c>
      <c r="AB14" s="889" t="s">
        <v>635</v>
      </c>
      <c r="AC14" s="891"/>
      <c r="AD14" s="891"/>
      <c r="AE14" s="891"/>
      <c r="AF14" s="893"/>
      <c r="AG14" s="896"/>
      <c r="AK14" s="894" t="str">
        <f t="shared" si="8"/>
        <v>M</v>
      </c>
    </row>
    <row r="15" spans="1:42" ht="13.5" customHeight="1">
      <c r="A15" s="874" t="s">
        <v>187</v>
      </c>
      <c r="B15" s="877"/>
      <c r="C15" s="870" t="str">
        <f t="shared" si="0"/>
        <v/>
      </c>
      <c r="D15" s="870" t="str">
        <f t="shared" si="4"/>
        <v>海洋政策、観光立国</v>
      </c>
      <c r="F15" s="882" t="s">
        <v>223</v>
      </c>
      <c r="G15" s="883"/>
      <c r="H15" s="870" t="str">
        <f t="shared" si="1"/>
        <v/>
      </c>
      <c r="I15" s="870" t="str">
        <f t="shared" si="5"/>
        <v>一般会計</v>
      </c>
      <c r="K15" s="870"/>
      <c r="L15" s="870"/>
      <c r="O15" s="870"/>
      <c r="P15" s="870"/>
      <c r="Q15" s="884"/>
      <c r="T15" s="870"/>
      <c r="U15" s="888" t="s">
        <v>313</v>
      </c>
      <c r="W15" s="888" t="s">
        <v>280</v>
      </c>
      <c r="Y15" s="888" t="s">
        <v>226</v>
      </c>
      <c r="Z15" s="888" t="s">
        <v>565</v>
      </c>
      <c r="AA15" s="889" t="s">
        <v>532</v>
      </c>
      <c r="AB15" s="889" t="s">
        <v>636</v>
      </c>
      <c r="AC15" s="891"/>
      <c r="AD15" s="891"/>
      <c r="AE15" s="891"/>
      <c r="AF15" s="893"/>
      <c r="AG15" s="897"/>
      <c r="AK15" s="894" t="str">
        <f t="shared" si="8"/>
        <v>N</v>
      </c>
    </row>
    <row r="16" spans="1:42" ht="13.5" customHeight="1">
      <c r="A16" s="874" t="s">
        <v>189</v>
      </c>
      <c r="B16" s="877"/>
      <c r="C16" s="870" t="str">
        <f t="shared" si="0"/>
        <v/>
      </c>
      <c r="D16" s="870" t="str">
        <f t="shared" si="4"/>
        <v>海洋政策、観光立国</v>
      </c>
      <c r="F16" s="882" t="s">
        <v>227</v>
      </c>
      <c r="G16" s="883"/>
      <c r="H16" s="870" t="str">
        <f t="shared" si="1"/>
        <v/>
      </c>
      <c r="I16" s="870" t="str">
        <f t="shared" si="5"/>
        <v>一般会計</v>
      </c>
      <c r="K16" s="870"/>
      <c r="L16" s="870"/>
      <c r="O16" s="870"/>
      <c r="P16" s="870"/>
      <c r="Q16" s="884"/>
      <c r="T16" s="870"/>
      <c r="U16" s="888" t="s">
        <v>649</v>
      </c>
      <c r="W16" s="888" t="s">
        <v>281</v>
      </c>
      <c r="Y16" s="888" t="s">
        <v>118</v>
      </c>
      <c r="Z16" s="888" t="s">
        <v>566</v>
      </c>
      <c r="AA16" s="889" t="s">
        <v>533</v>
      </c>
      <c r="AB16" s="889" t="s">
        <v>637</v>
      </c>
      <c r="AC16" s="891"/>
      <c r="AD16" s="891"/>
      <c r="AE16" s="891"/>
      <c r="AF16" s="893"/>
      <c r="AG16" s="897"/>
      <c r="AK16" s="894" t="str">
        <f t="shared" si="8"/>
        <v>O</v>
      </c>
    </row>
    <row r="17" spans="1:37" ht="13.5" customHeight="1">
      <c r="A17" s="874" t="s">
        <v>2</v>
      </c>
      <c r="B17" s="877"/>
      <c r="C17" s="870" t="str">
        <f t="shared" si="0"/>
        <v/>
      </c>
      <c r="D17" s="870" t="str">
        <f t="shared" si="4"/>
        <v>海洋政策、観光立国</v>
      </c>
      <c r="F17" s="882" t="s">
        <v>230</v>
      </c>
      <c r="G17" s="883"/>
      <c r="H17" s="870" t="str">
        <f t="shared" si="1"/>
        <v/>
      </c>
      <c r="I17" s="870" t="str">
        <f t="shared" si="5"/>
        <v>一般会計</v>
      </c>
      <c r="K17" s="870"/>
      <c r="L17" s="870"/>
      <c r="O17" s="870"/>
      <c r="P17" s="870"/>
      <c r="Q17" s="884"/>
      <c r="T17" s="870"/>
      <c r="U17" s="888" t="s">
        <v>650</v>
      </c>
      <c r="W17" s="888" t="s">
        <v>283</v>
      </c>
      <c r="Y17" s="888" t="s">
        <v>473</v>
      </c>
      <c r="Z17" s="888" t="s">
        <v>568</v>
      </c>
      <c r="AA17" s="889" t="s">
        <v>304</v>
      </c>
      <c r="AB17" s="889" t="s">
        <v>378</v>
      </c>
      <c r="AC17" s="891"/>
      <c r="AD17" s="891"/>
      <c r="AE17" s="891"/>
      <c r="AF17" s="893"/>
      <c r="AG17" s="897"/>
      <c r="AK17" s="894" t="str">
        <f t="shared" si="8"/>
        <v>P</v>
      </c>
    </row>
    <row r="18" spans="1:37" ht="13.5" customHeight="1">
      <c r="A18" s="874" t="s">
        <v>190</v>
      </c>
      <c r="B18" s="877"/>
      <c r="C18" s="870" t="str">
        <f t="shared" si="0"/>
        <v/>
      </c>
      <c r="D18" s="870" t="str">
        <f t="shared" si="4"/>
        <v>海洋政策、観光立国</v>
      </c>
      <c r="F18" s="882" t="s">
        <v>232</v>
      </c>
      <c r="G18" s="883"/>
      <c r="H18" s="870" t="str">
        <f t="shared" si="1"/>
        <v/>
      </c>
      <c r="I18" s="870" t="str">
        <f t="shared" si="5"/>
        <v>一般会計</v>
      </c>
      <c r="K18" s="870"/>
      <c r="L18" s="870"/>
      <c r="O18" s="870"/>
      <c r="P18" s="870"/>
      <c r="Q18" s="884"/>
      <c r="T18" s="870"/>
      <c r="U18" s="888" t="s">
        <v>386</v>
      </c>
      <c r="W18" s="888" t="s">
        <v>32</v>
      </c>
      <c r="Y18" s="888" t="s">
        <v>454</v>
      </c>
      <c r="Z18" s="888" t="s">
        <v>569</v>
      </c>
      <c r="AA18" s="889" t="s">
        <v>534</v>
      </c>
      <c r="AB18" s="889" t="s">
        <v>441</v>
      </c>
      <c r="AC18" s="891"/>
      <c r="AD18" s="891"/>
      <c r="AE18" s="891"/>
      <c r="AF18" s="893"/>
      <c r="AK18" s="894" t="str">
        <f t="shared" si="8"/>
        <v>Q</v>
      </c>
    </row>
    <row r="19" spans="1:37" ht="13.5" customHeight="1">
      <c r="A19" s="874" t="s">
        <v>169</v>
      </c>
      <c r="B19" s="877"/>
      <c r="C19" s="870" t="str">
        <f t="shared" si="0"/>
        <v/>
      </c>
      <c r="D19" s="870" t="str">
        <f t="shared" si="4"/>
        <v>海洋政策、観光立国</v>
      </c>
      <c r="F19" s="882" t="s">
        <v>236</v>
      </c>
      <c r="G19" s="883"/>
      <c r="H19" s="870" t="str">
        <f t="shared" si="1"/>
        <v/>
      </c>
      <c r="I19" s="870" t="str">
        <f t="shared" si="5"/>
        <v>一般会計</v>
      </c>
      <c r="K19" s="870"/>
      <c r="L19" s="870"/>
      <c r="O19" s="870"/>
      <c r="P19" s="870"/>
      <c r="Q19" s="884"/>
      <c r="T19" s="870"/>
      <c r="U19" s="888" t="s">
        <v>651</v>
      </c>
      <c r="W19" s="888" t="s">
        <v>284</v>
      </c>
      <c r="Y19" s="888" t="s">
        <v>349</v>
      </c>
      <c r="Z19" s="888" t="s">
        <v>570</v>
      </c>
      <c r="AA19" s="889" t="s">
        <v>537</v>
      </c>
      <c r="AB19" s="889" t="s">
        <v>638</v>
      </c>
      <c r="AC19" s="891"/>
      <c r="AD19" s="891"/>
      <c r="AE19" s="891"/>
      <c r="AF19" s="893"/>
      <c r="AK19" s="894" t="str">
        <f t="shared" si="8"/>
        <v>R</v>
      </c>
    </row>
    <row r="20" spans="1:37" ht="13.5" customHeight="1">
      <c r="A20" s="874" t="s">
        <v>318</v>
      </c>
      <c r="B20" s="877"/>
      <c r="C20" s="870" t="str">
        <f t="shared" si="0"/>
        <v/>
      </c>
      <c r="D20" s="870" t="str">
        <f t="shared" si="4"/>
        <v>海洋政策、観光立国</v>
      </c>
      <c r="F20" s="882" t="s">
        <v>24</v>
      </c>
      <c r="G20" s="883"/>
      <c r="H20" s="870" t="str">
        <f t="shared" si="1"/>
        <v/>
      </c>
      <c r="I20" s="870" t="str">
        <f t="shared" si="5"/>
        <v>一般会計</v>
      </c>
      <c r="K20" s="870"/>
      <c r="L20" s="870"/>
      <c r="O20" s="870"/>
      <c r="P20" s="870"/>
      <c r="Q20" s="884"/>
      <c r="T20" s="870"/>
      <c r="U20" s="888" t="s">
        <v>652</v>
      </c>
      <c r="W20" s="888" t="s">
        <v>286</v>
      </c>
      <c r="Y20" s="888" t="s">
        <v>285</v>
      </c>
      <c r="Z20" s="888" t="s">
        <v>571</v>
      </c>
      <c r="AA20" s="889" t="s">
        <v>538</v>
      </c>
      <c r="AB20" s="889" t="s">
        <v>639</v>
      </c>
      <c r="AC20" s="891"/>
      <c r="AD20" s="891"/>
      <c r="AE20" s="891"/>
      <c r="AF20" s="893"/>
      <c r="AK20" s="894" t="str">
        <f t="shared" si="8"/>
        <v>S</v>
      </c>
    </row>
    <row r="21" spans="1:37" ht="13.5" customHeight="1">
      <c r="A21" s="874" t="s">
        <v>399</v>
      </c>
      <c r="B21" s="877" t="s">
        <v>674</v>
      </c>
      <c r="C21" s="870" t="str">
        <f t="shared" si="0"/>
        <v>地方創生</v>
      </c>
      <c r="D21" s="870" t="str">
        <f t="shared" si="4"/>
        <v>海洋政策、観光立国、地方創生</v>
      </c>
      <c r="F21" s="882" t="s">
        <v>237</v>
      </c>
      <c r="G21" s="883"/>
      <c r="H21" s="870" t="str">
        <f t="shared" si="1"/>
        <v/>
      </c>
      <c r="I21" s="870" t="str">
        <f t="shared" si="5"/>
        <v>一般会計</v>
      </c>
      <c r="K21" s="870"/>
      <c r="L21" s="870"/>
      <c r="O21" s="870"/>
      <c r="P21" s="870"/>
      <c r="Q21" s="884"/>
      <c r="T21" s="870"/>
      <c r="U21" s="888" t="s">
        <v>653</v>
      </c>
      <c r="W21" s="888" t="s">
        <v>106</v>
      </c>
      <c r="Y21" s="888" t="s">
        <v>340</v>
      </c>
      <c r="Z21" s="888" t="s">
        <v>380</v>
      </c>
      <c r="AA21" s="889" t="s">
        <v>539</v>
      </c>
      <c r="AB21" s="889" t="s">
        <v>641</v>
      </c>
      <c r="AC21" s="891"/>
      <c r="AD21" s="891"/>
      <c r="AE21" s="891"/>
      <c r="AF21" s="893"/>
      <c r="AK21" s="894" t="str">
        <f t="shared" si="8"/>
        <v>T</v>
      </c>
    </row>
    <row r="22" spans="1:37" ht="13.5" customHeight="1">
      <c r="A22" s="874" t="s">
        <v>400</v>
      </c>
      <c r="B22" s="877"/>
      <c r="C22" s="870" t="str">
        <f t="shared" si="0"/>
        <v/>
      </c>
      <c r="D22" s="870" t="str">
        <f t="shared" si="4"/>
        <v>海洋政策、観光立国、地方創生</v>
      </c>
      <c r="F22" s="882" t="s">
        <v>150</v>
      </c>
      <c r="G22" s="883"/>
      <c r="H22" s="870" t="str">
        <f t="shared" si="1"/>
        <v/>
      </c>
      <c r="I22" s="870" t="str">
        <f t="shared" si="5"/>
        <v>一般会計</v>
      </c>
      <c r="K22" s="870"/>
      <c r="L22" s="870"/>
      <c r="O22" s="870"/>
      <c r="P22" s="870"/>
      <c r="Q22" s="884"/>
      <c r="T22" s="870"/>
      <c r="U22" s="888" t="s">
        <v>654</v>
      </c>
      <c r="W22" s="888" t="s">
        <v>289</v>
      </c>
      <c r="Y22" s="888" t="s">
        <v>474</v>
      </c>
      <c r="Z22" s="888" t="s">
        <v>572</v>
      </c>
      <c r="AA22" s="889" t="s">
        <v>98</v>
      </c>
      <c r="AB22" s="889" t="s">
        <v>409</v>
      </c>
      <c r="AC22" s="891"/>
      <c r="AD22" s="891"/>
      <c r="AE22" s="891"/>
      <c r="AF22" s="893"/>
      <c r="AK22" s="894" t="str">
        <f t="shared" si="8"/>
        <v>U</v>
      </c>
    </row>
    <row r="23" spans="1:37" ht="13.5" customHeight="1">
      <c r="A23" s="874" t="s">
        <v>402</v>
      </c>
      <c r="B23" s="877"/>
      <c r="C23" s="870" t="str">
        <f t="shared" si="0"/>
        <v/>
      </c>
      <c r="D23" s="870" t="str">
        <f t="shared" si="4"/>
        <v>海洋政策、観光立国、地方創生</v>
      </c>
      <c r="F23" s="882" t="s">
        <v>155</v>
      </c>
      <c r="G23" s="883"/>
      <c r="H23" s="870" t="str">
        <f t="shared" si="1"/>
        <v/>
      </c>
      <c r="I23" s="870" t="str">
        <f t="shared" si="5"/>
        <v>一般会計</v>
      </c>
      <c r="K23" s="870"/>
      <c r="L23" s="870"/>
      <c r="O23" s="870"/>
      <c r="P23" s="870"/>
      <c r="Q23" s="884"/>
      <c r="T23" s="870"/>
      <c r="U23" s="888" t="s">
        <v>615</v>
      </c>
      <c r="W23" s="888" t="s">
        <v>666</v>
      </c>
      <c r="Y23" s="888" t="s">
        <v>475</v>
      </c>
      <c r="Z23" s="888" t="s">
        <v>573</v>
      </c>
      <c r="AA23" s="889" t="s">
        <v>540</v>
      </c>
      <c r="AB23" s="889" t="s">
        <v>94</v>
      </c>
      <c r="AC23" s="891"/>
      <c r="AD23" s="891"/>
      <c r="AE23" s="891"/>
      <c r="AF23" s="893"/>
      <c r="AK23" s="894" t="str">
        <f t="shared" si="8"/>
        <v>V</v>
      </c>
    </row>
    <row r="24" spans="1:37" ht="13.5" customHeight="1">
      <c r="A24" s="874" t="s">
        <v>460</v>
      </c>
      <c r="B24" s="877"/>
      <c r="C24" s="870" t="str">
        <f t="shared" si="0"/>
        <v/>
      </c>
      <c r="D24" s="870" t="str">
        <f t="shared" si="4"/>
        <v>海洋政策、観光立国、地方創生</v>
      </c>
      <c r="F24" s="882" t="s">
        <v>419</v>
      </c>
      <c r="G24" s="883"/>
      <c r="H24" s="870" t="str">
        <f t="shared" si="1"/>
        <v/>
      </c>
      <c r="I24" s="870" t="str">
        <f t="shared" si="5"/>
        <v>一般会計</v>
      </c>
      <c r="K24" s="870"/>
      <c r="L24" s="870"/>
      <c r="O24" s="870"/>
      <c r="P24" s="870"/>
      <c r="Q24" s="884"/>
      <c r="T24" s="870"/>
      <c r="U24" s="888" t="s">
        <v>655</v>
      </c>
      <c r="Y24" s="888" t="s">
        <v>476</v>
      </c>
      <c r="Z24" s="888" t="s">
        <v>359</v>
      </c>
      <c r="AA24" s="889" t="s">
        <v>542</v>
      </c>
      <c r="AB24" s="889" t="s">
        <v>642</v>
      </c>
      <c r="AC24" s="891"/>
      <c r="AD24" s="891"/>
      <c r="AE24" s="891"/>
      <c r="AF24" s="893"/>
      <c r="AK24" s="894" t="str">
        <f t="shared" si="8"/>
        <v>W</v>
      </c>
    </row>
    <row r="25" spans="1:37" ht="13.5" customHeight="1">
      <c r="A25" s="875"/>
      <c r="B25" s="878"/>
      <c r="F25" s="882" t="s">
        <v>239</v>
      </c>
      <c r="G25" s="883"/>
      <c r="H25" s="870" t="str">
        <f t="shared" si="1"/>
        <v/>
      </c>
      <c r="I25" s="870" t="str">
        <f t="shared" si="5"/>
        <v>一般会計</v>
      </c>
      <c r="K25" s="870"/>
      <c r="L25" s="870"/>
      <c r="O25" s="870"/>
      <c r="P25" s="870"/>
      <c r="Q25" s="884"/>
      <c r="T25" s="870"/>
      <c r="U25" s="888" t="s">
        <v>656</v>
      </c>
      <c r="Y25" s="888" t="s">
        <v>477</v>
      </c>
      <c r="Z25" s="888" t="s">
        <v>575</v>
      </c>
      <c r="AA25" s="889" t="s">
        <v>543</v>
      </c>
      <c r="AB25" s="889" t="s">
        <v>643</v>
      </c>
      <c r="AC25" s="891"/>
      <c r="AD25" s="891"/>
      <c r="AE25" s="891"/>
      <c r="AF25" s="893"/>
      <c r="AK25" s="894" t="str">
        <f t="shared" si="8"/>
        <v>X</v>
      </c>
    </row>
    <row r="26" spans="1:37" ht="13.5" customHeight="1">
      <c r="A26" s="876"/>
      <c r="B26" s="879"/>
      <c r="F26" s="882" t="s">
        <v>240</v>
      </c>
      <c r="G26" s="883"/>
      <c r="H26" s="870" t="str">
        <f t="shared" si="1"/>
        <v/>
      </c>
      <c r="I26" s="870" t="str">
        <f t="shared" si="5"/>
        <v>一般会計</v>
      </c>
      <c r="K26" s="870"/>
      <c r="L26" s="870"/>
      <c r="O26" s="870"/>
      <c r="P26" s="870"/>
      <c r="Q26" s="884"/>
      <c r="T26" s="870"/>
      <c r="U26" s="888" t="s">
        <v>657</v>
      </c>
      <c r="Y26" s="888" t="s">
        <v>479</v>
      </c>
      <c r="Z26" s="888" t="s">
        <v>76</v>
      </c>
      <c r="AA26" s="889" t="s">
        <v>544</v>
      </c>
      <c r="AB26" s="889" t="s">
        <v>606</v>
      </c>
      <c r="AC26" s="891"/>
      <c r="AD26" s="891"/>
      <c r="AE26" s="891"/>
      <c r="AF26" s="893"/>
      <c r="AK26" s="894" t="str">
        <f t="shared" si="8"/>
        <v>Y</v>
      </c>
    </row>
    <row r="27" spans="1:37" ht="13.5" customHeight="1">
      <c r="A27" s="870" t="str">
        <f>IF(D24="","-",D24)</f>
        <v>海洋政策、観光立国、地方創生</v>
      </c>
      <c r="B27" s="870"/>
      <c r="F27" s="882" t="s">
        <v>243</v>
      </c>
      <c r="G27" s="883"/>
      <c r="H27" s="870" t="str">
        <f t="shared" si="1"/>
        <v/>
      </c>
      <c r="I27" s="870" t="str">
        <f t="shared" si="5"/>
        <v>一般会計</v>
      </c>
      <c r="K27" s="870"/>
      <c r="L27" s="870"/>
      <c r="O27" s="870"/>
      <c r="P27" s="870"/>
      <c r="Q27" s="884"/>
      <c r="T27" s="870"/>
      <c r="U27" s="888" t="s">
        <v>219</v>
      </c>
      <c r="Y27" s="888" t="s">
        <v>480</v>
      </c>
      <c r="Z27" s="888" t="s">
        <v>13</v>
      </c>
      <c r="AA27" s="889" t="s">
        <v>294</v>
      </c>
      <c r="AB27" s="889" t="s">
        <v>644</v>
      </c>
      <c r="AC27" s="891"/>
      <c r="AD27" s="891"/>
      <c r="AE27" s="891"/>
      <c r="AF27" s="893"/>
      <c r="AK27" s="894" t="str">
        <f t="shared" si="8"/>
        <v>Z</v>
      </c>
    </row>
    <row r="28" spans="1:37" ht="13.5" customHeight="1">
      <c r="B28" s="870"/>
      <c r="F28" s="882" t="s">
        <v>244</v>
      </c>
      <c r="G28" s="883"/>
      <c r="H28" s="870" t="str">
        <f t="shared" si="1"/>
        <v/>
      </c>
      <c r="I28" s="870" t="str">
        <f t="shared" si="5"/>
        <v>一般会計</v>
      </c>
      <c r="K28" s="870"/>
      <c r="L28" s="870"/>
      <c r="O28" s="870"/>
      <c r="P28" s="870"/>
      <c r="Q28" s="884"/>
      <c r="T28" s="870"/>
      <c r="U28" s="888" t="s">
        <v>658</v>
      </c>
      <c r="Y28" s="888" t="s">
        <v>468</v>
      </c>
      <c r="Z28" s="888" t="s">
        <v>576</v>
      </c>
      <c r="AA28" s="889" t="s">
        <v>545</v>
      </c>
      <c r="AB28" s="889" t="s">
        <v>16</v>
      </c>
      <c r="AC28" s="891"/>
      <c r="AD28" s="891"/>
      <c r="AE28" s="891"/>
      <c r="AF28" s="893"/>
      <c r="AK28" s="894" t="s">
        <v>311</v>
      </c>
    </row>
    <row r="29" spans="1:37" ht="13.5" customHeight="1">
      <c r="A29" s="870"/>
      <c r="B29" s="870"/>
      <c r="F29" s="882" t="s">
        <v>233</v>
      </c>
      <c r="G29" s="883"/>
      <c r="H29" s="870" t="str">
        <f t="shared" si="1"/>
        <v/>
      </c>
      <c r="I29" s="870" t="str">
        <f t="shared" si="5"/>
        <v>一般会計</v>
      </c>
      <c r="K29" s="870"/>
      <c r="L29" s="870"/>
      <c r="O29" s="870"/>
      <c r="P29" s="870"/>
      <c r="Q29" s="884"/>
      <c r="T29" s="870"/>
      <c r="U29" s="888" t="s">
        <v>660</v>
      </c>
      <c r="Y29" s="888" t="s">
        <v>341</v>
      </c>
      <c r="Z29" s="888" t="s">
        <v>577</v>
      </c>
      <c r="AA29" s="889" t="s">
        <v>546</v>
      </c>
      <c r="AB29" s="889" t="s">
        <v>440</v>
      </c>
      <c r="AC29" s="891"/>
      <c r="AD29" s="891"/>
      <c r="AE29" s="891"/>
      <c r="AF29" s="893"/>
      <c r="AK29" s="894" t="str">
        <f t="shared" ref="AK29:AK49" si="9">CHAR(CODE(AK28)+1)</f>
        <v>b</v>
      </c>
    </row>
    <row r="30" spans="1:37" ht="13.5" customHeight="1">
      <c r="A30" s="870"/>
      <c r="B30" s="870"/>
      <c r="F30" s="882" t="s">
        <v>145</v>
      </c>
      <c r="G30" s="883"/>
      <c r="H30" s="870" t="str">
        <f t="shared" si="1"/>
        <v/>
      </c>
      <c r="I30" s="870" t="str">
        <f t="shared" si="5"/>
        <v>一般会計</v>
      </c>
      <c r="K30" s="870"/>
      <c r="L30" s="870"/>
      <c r="O30" s="870"/>
      <c r="P30" s="870"/>
      <c r="Q30" s="884"/>
      <c r="T30" s="870"/>
      <c r="U30" s="888" t="s">
        <v>661</v>
      </c>
      <c r="Y30" s="888" t="s">
        <v>411</v>
      </c>
      <c r="Z30" s="888" t="s">
        <v>135</v>
      </c>
      <c r="AA30" s="889" t="s">
        <v>547</v>
      </c>
      <c r="AB30" s="889" t="s">
        <v>645</v>
      </c>
      <c r="AC30" s="891"/>
      <c r="AD30" s="891"/>
      <c r="AE30" s="891"/>
      <c r="AF30" s="893"/>
      <c r="AK30" s="894" t="str">
        <f t="shared" si="9"/>
        <v>c</v>
      </c>
    </row>
    <row r="31" spans="1:37" ht="13.5" customHeight="1">
      <c r="A31" s="870"/>
      <c r="B31" s="870"/>
      <c r="F31" s="882" t="s">
        <v>204</v>
      </c>
      <c r="G31" s="883"/>
      <c r="H31" s="870" t="str">
        <f t="shared" si="1"/>
        <v/>
      </c>
      <c r="I31" s="870" t="str">
        <f t="shared" si="5"/>
        <v>一般会計</v>
      </c>
      <c r="K31" s="870"/>
      <c r="L31" s="870"/>
      <c r="O31" s="870"/>
      <c r="P31" s="870"/>
      <c r="Q31" s="884"/>
      <c r="T31" s="870"/>
      <c r="U31" s="888" t="s">
        <v>130</v>
      </c>
      <c r="Y31" s="888" t="s">
        <v>60</v>
      </c>
      <c r="Z31" s="888" t="s">
        <v>578</v>
      </c>
      <c r="AA31" s="889" t="s">
        <v>499</v>
      </c>
      <c r="AB31" s="889" t="s">
        <v>584</v>
      </c>
      <c r="AC31" s="891"/>
      <c r="AD31" s="891"/>
      <c r="AE31" s="891"/>
      <c r="AF31" s="893"/>
      <c r="AK31" s="894" t="str">
        <f t="shared" si="9"/>
        <v>d</v>
      </c>
    </row>
    <row r="32" spans="1:37" ht="13.5" customHeight="1">
      <c r="A32" s="870"/>
      <c r="B32" s="870"/>
      <c r="F32" s="882" t="s">
        <v>391</v>
      </c>
      <c r="G32" s="883"/>
      <c r="H32" s="870" t="str">
        <f t="shared" si="1"/>
        <v/>
      </c>
      <c r="I32" s="870" t="str">
        <f t="shared" si="5"/>
        <v>一般会計</v>
      </c>
      <c r="K32" s="870"/>
      <c r="L32" s="870"/>
      <c r="O32" s="870"/>
      <c r="P32" s="870"/>
      <c r="Q32" s="884"/>
      <c r="T32" s="870"/>
      <c r="U32" s="888" t="s">
        <v>33</v>
      </c>
      <c r="Y32" s="888" t="s">
        <v>307</v>
      </c>
      <c r="Z32" s="888" t="s">
        <v>580</v>
      </c>
      <c r="AA32" s="889" t="s">
        <v>29</v>
      </c>
      <c r="AB32" s="889" t="s">
        <v>29</v>
      </c>
      <c r="AC32" s="891"/>
      <c r="AD32" s="891"/>
      <c r="AE32" s="891"/>
      <c r="AF32" s="893"/>
      <c r="AK32" s="894" t="str">
        <f t="shared" si="9"/>
        <v>e</v>
      </c>
    </row>
    <row r="33" spans="1:37" ht="13.5" customHeight="1">
      <c r="A33" s="870"/>
      <c r="B33" s="870"/>
      <c r="F33" s="882" t="s">
        <v>377</v>
      </c>
      <c r="G33" s="883"/>
      <c r="H33" s="870" t="str">
        <f t="shared" si="1"/>
        <v/>
      </c>
      <c r="I33" s="870" t="str">
        <f t="shared" si="5"/>
        <v>一般会計</v>
      </c>
      <c r="K33" s="870"/>
      <c r="L33" s="870"/>
      <c r="O33" s="870"/>
      <c r="P33" s="870"/>
      <c r="Q33" s="884"/>
      <c r="T33" s="870"/>
      <c r="U33" s="888" t="s">
        <v>640</v>
      </c>
      <c r="Y33" s="888" t="s">
        <v>481</v>
      </c>
      <c r="Z33" s="888" t="s">
        <v>574</v>
      </c>
      <c r="AA33" s="890"/>
      <c r="AB33" s="891"/>
      <c r="AC33" s="891"/>
      <c r="AD33" s="891"/>
      <c r="AE33" s="891"/>
      <c r="AF33" s="893"/>
      <c r="AK33" s="894" t="str">
        <f t="shared" si="9"/>
        <v>f</v>
      </c>
    </row>
    <row r="34" spans="1:37" ht="13.5" customHeight="1">
      <c r="A34" s="870"/>
      <c r="B34" s="870"/>
      <c r="F34" s="882" t="s">
        <v>392</v>
      </c>
      <c r="G34" s="883"/>
      <c r="H34" s="870" t="str">
        <f t="shared" si="1"/>
        <v/>
      </c>
      <c r="I34" s="870" t="str">
        <f t="shared" si="5"/>
        <v>一般会計</v>
      </c>
      <c r="K34" s="870"/>
      <c r="L34" s="870"/>
      <c r="O34" s="870"/>
      <c r="P34" s="870"/>
      <c r="Q34" s="884"/>
      <c r="T34" s="870"/>
      <c r="U34" s="888" t="s">
        <v>662</v>
      </c>
      <c r="Y34" s="888" t="s">
        <v>375</v>
      </c>
      <c r="Z34" s="888" t="s">
        <v>194</v>
      </c>
      <c r="AB34" s="891"/>
      <c r="AC34" s="891"/>
      <c r="AD34" s="891"/>
      <c r="AE34" s="891"/>
      <c r="AF34" s="893"/>
      <c r="AK34" s="894" t="str">
        <f t="shared" si="9"/>
        <v>g</v>
      </c>
    </row>
    <row r="35" spans="1:37" ht="13.5" customHeight="1">
      <c r="A35" s="870"/>
      <c r="B35" s="870"/>
      <c r="F35" s="882" t="s">
        <v>394</v>
      </c>
      <c r="G35" s="883"/>
      <c r="H35" s="870" t="str">
        <f t="shared" si="1"/>
        <v/>
      </c>
      <c r="I35" s="870" t="str">
        <f t="shared" si="5"/>
        <v>一般会計</v>
      </c>
      <c r="K35" s="870"/>
      <c r="L35" s="870"/>
      <c r="O35" s="870"/>
      <c r="P35" s="870"/>
      <c r="Q35" s="884"/>
      <c r="T35" s="870"/>
      <c r="Y35" s="888" t="s">
        <v>482</v>
      </c>
      <c r="Z35" s="888" t="s">
        <v>581</v>
      </c>
      <c r="AC35" s="891"/>
      <c r="AF35" s="893"/>
      <c r="AK35" s="894" t="str">
        <f t="shared" si="9"/>
        <v>h</v>
      </c>
    </row>
    <row r="36" spans="1:37" ht="13.5" customHeight="1">
      <c r="A36" s="870"/>
      <c r="B36" s="870"/>
      <c r="F36" s="882" t="s">
        <v>397</v>
      </c>
      <c r="G36" s="883"/>
      <c r="H36" s="870" t="str">
        <f t="shared" si="1"/>
        <v/>
      </c>
      <c r="I36" s="870" t="str">
        <f t="shared" si="5"/>
        <v>一般会計</v>
      </c>
      <c r="K36" s="870"/>
      <c r="L36" s="870"/>
      <c r="O36" s="870"/>
      <c r="P36" s="870"/>
      <c r="Q36" s="884"/>
      <c r="T36" s="870"/>
      <c r="U36" s="888" t="s">
        <v>663</v>
      </c>
      <c r="Y36" s="888" t="s">
        <v>483</v>
      </c>
      <c r="Z36" s="888" t="s">
        <v>414</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486</v>
      </c>
      <c r="Z37" s="888" t="s">
        <v>582</v>
      </c>
      <c r="AF37" s="893"/>
      <c r="AK37" s="894" t="str">
        <f t="shared" si="9"/>
        <v>j</v>
      </c>
    </row>
    <row r="38" spans="1:37">
      <c r="A38" s="870"/>
      <c r="B38" s="870"/>
      <c r="F38" s="870"/>
      <c r="G38" s="884"/>
      <c r="K38" s="870"/>
      <c r="L38" s="870"/>
      <c r="O38" s="870"/>
      <c r="P38" s="870"/>
      <c r="Q38" s="884"/>
      <c r="T38" s="870"/>
      <c r="U38" s="888" t="s">
        <v>404</v>
      </c>
      <c r="Y38" s="888" t="s">
        <v>469</v>
      </c>
      <c r="Z38" s="888" t="s">
        <v>583</v>
      </c>
      <c r="AF38" s="893"/>
      <c r="AK38" s="894" t="str">
        <f t="shared" si="9"/>
        <v>k</v>
      </c>
    </row>
    <row r="39" spans="1:37">
      <c r="A39" s="870"/>
      <c r="B39" s="870"/>
      <c r="F39" s="870" t="str">
        <f>I37</f>
        <v>一般会計</v>
      </c>
      <c r="G39" s="884"/>
      <c r="K39" s="870"/>
      <c r="L39" s="870"/>
      <c r="O39" s="870"/>
      <c r="P39" s="870"/>
      <c r="Q39" s="884"/>
      <c r="T39" s="870"/>
      <c r="U39" s="888" t="s">
        <v>457</v>
      </c>
      <c r="Y39" s="888" t="s">
        <v>487</v>
      </c>
      <c r="Z39" s="888" t="s">
        <v>453</v>
      </c>
      <c r="AF39" s="893"/>
      <c r="AK39" s="894" t="str">
        <f t="shared" si="9"/>
        <v>l</v>
      </c>
    </row>
    <row r="40" spans="1:37">
      <c r="A40" s="870"/>
      <c r="B40" s="870"/>
      <c r="F40" s="870"/>
      <c r="G40" s="884"/>
      <c r="K40" s="870"/>
      <c r="L40" s="870"/>
      <c r="O40" s="870"/>
      <c r="P40" s="870"/>
      <c r="Q40" s="884"/>
      <c r="T40" s="870"/>
      <c r="Y40" s="888" t="s">
        <v>489</v>
      </c>
      <c r="Z40" s="888" t="s">
        <v>585</v>
      </c>
      <c r="AF40" s="893"/>
      <c r="AK40" s="894" t="str">
        <f t="shared" si="9"/>
        <v>m</v>
      </c>
    </row>
    <row r="41" spans="1:37">
      <c r="A41" s="870"/>
      <c r="B41" s="870"/>
      <c r="F41" s="870"/>
      <c r="G41" s="884"/>
      <c r="K41" s="870"/>
      <c r="L41" s="870"/>
      <c r="O41" s="870"/>
      <c r="P41" s="870"/>
      <c r="Q41" s="884"/>
      <c r="T41" s="870"/>
      <c r="Y41" s="888" t="s">
        <v>312</v>
      </c>
      <c r="Z41" s="888" t="s">
        <v>506</v>
      </c>
      <c r="AF41" s="893"/>
      <c r="AK41" s="894" t="str">
        <f t="shared" si="9"/>
        <v>n</v>
      </c>
    </row>
    <row r="42" spans="1:37">
      <c r="A42" s="870"/>
      <c r="B42" s="870"/>
      <c r="F42" s="870"/>
      <c r="G42" s="884"/>
      <c r="K42" s="870"/>
      <c r="L42" s="870"/>
      <c r="O42" s="870"/>
      <c r="P42" s="870"/>
      <c r="Q42" s="884"/>
      <c r="T42" s="870"/>
      <c r="Y42" s="888" t="s">
        <v>490</v>
      </c>
      <c r="Z42" s="888" t="s">
        <v>586</v>
      </c>
      <c r="AF42" s="893"/>
      <c r="AK42" s="894" t="str">
        <f t="shared" si="9"/>
        <v>o</v>
      </c>
    </row>
    <row r="43" spans="1:37">
      <c r="A43" s="870"/>
      <c r="B43" s="870"/>
      <c r="F43" s="870"/>
      <c r="G43" s="884"/>
      <c r="K43" s="870"/>
      <c r="L43" s="870"/>
      <c r="O43" s="870"/>
      <c r="P43" s="870"/>
      <c r="Q43" s="884"/>
      <c r="T43" s="870"/>
      <c r="Y43" s="888" t="s">
        <v>492</v>
      </c>
      <c r="Z43" s="888" t="s">
        <v>588</v>
      </c>
      <c r="AF43" s="893"/>
      <c r="AK43" s="894" t="str">
        <f t="shared" si="9"/>
        <v>p</v>
      </c>
    </row>
    <row r="44" spans="1:37">
      <c r="A44" s="870"/>
      <c r="B44" s="870"/>
      <c r="F44" s="870"/>
      <c r="G44" s="884"/>
      <c r="K44" s="870"/>
      <c r="L44" s="870"/>
      <c r="O44" s="870"/>
      <c r="P44" s="870"/>
      <c r="Q44" s="884"/>
      <c r="T44" s="870"/>
      <c r="Y44" s="888" t="s">
        <v>493</v>
      </c>
      <c r="Z44" s="888" t="s">
        <v>46</v>
      </c>
      <c r="AF44" s="893"/>
      <c r="AK44" s="894" t="str">
        <f t="shared" si="9"/>
        <v>q</v>
      </c>
    </row>
    <row r="45" spans="1:37">
      <c r="A45" s="870"/>
      <c r="B45" s="870"/>
      <c r="F45" s="870"/>
      <c r="G45" s="884"/>
      <c r="K45" s="870"/>
      <c r="L45" s="870"/>
      <c r="O45" s="870"/>
      <c r="P45" s="870"/>
      <c r="Q45" s="884"/>
      <c r="T45" s="870"/>
      <c r="Y45" s="888" t="s">
        <v>292</v>
      </c>
      <c r="Z45" s="888" t="s">
        <v>590</v>
      </c>
      <c r="AF45" s="893"/>
      <c r="AK45" s="894" t="str">
        <f t="shared" si="9"/>
        <v>r</v>
      </c>
    </row>
    <row r="46" spans="1:37">
      <c r="A46" s="870"/>
      <c r="B46" s="870"/>
      <c r="F46" s="870"/>
      <c r="G46" s="884"/>
      <c r="K46" s="870"/>
      <c r="L46" s="870"/>
      <c r="O46" s="870"/>
      <c r="P46" s="870"/>
      <c r="Q46" s="884"/>
      <c r="T46" s="870"/>
      <c r="Y46" s="888" t="s">
        <v>371</v>
      </c>
      <c r="Z46" s="888" t="s">
        <v>72</v>
      </c>
      <c r="AF46" s="893"/>
      <c r="AK46" s="894" t="str">
        <f t="shared" si="9"/>
        <v>s</v>
      </c>
    </row>
    <row r="47" spans="1:37">
      <c r="A47" s="870"/>
      <c r="B47" s="870"/>
      <c r="F47" s="870"/>
      <c r="G47" s="884"/>
      <c r="K47" s="870"/>
      <c r="L47" s="870"/>
      <c r="O47" s="870"/>
      <c r="P47" s="870"/>
      <c r="Q47" s="884"/>
      <c r="T47" s="870"/>
      <c r="Y47" s="888" t="s">
        <v>245</v>
      </c>
      <c r="Z47" s="888" t="s">
        <v>591</v>
      </c>
      <c r="AF47" s="893"/>
      <c r="AK47" s="894" t="str">
        <f t="shared" si="9"/>
        <v>t</v>
      </c>
    </row>
    <row r="48" spans="1:37">
      <c r="A48" s="870"/>
      <c r="B48" s="870"/>
      <c r="F48" s="870"/>
      <c r="G48" s="884"/>
      <c r="K48" s="870"/>
      <c r="L48" s="870"/>
      <c r="O48" s="870"/>
      <c r="P48" s="870"/>
      <c r="Q48" s="884"/>
      <c r="T48" s="870"/>
      <c r="Y48" s="888" t="s">
        <v>47</v>
      </c>
      <c r="Z48" s="888" t="s">
        <v>592</v>
      </c>
      <c r="AF48" s="893"/>
      <c r="AK48" s="894" t="str">
        <f t="shared" si="9"/>
        <v>u</v>
      </c>
    </row>
    <row r="49" spans="1:37">
      <c r="A49" s="870"/>
      <c r="B49" s="870"/>
      <c r="F49" s="870"/>
      <c r="G49" s="884"/>
      <c r="K49" s="870"/>
      <c r="L49" s="870"/>
      <c r="O49" s="870"/>
      <c r="P49" s="870"/>
      <c r="Q49" s="884"/>
      <c r="T49" s="870"/>
      <c r="Y49" s="888" t="s">
        <v>494</v>
      </c>
      <c r="Z49" s="888" t="s">
        <v>270</v>
      </c>
      <c r="AF49" s="893"/>
      <c r="AK49" s="894" t="str">
        <f t="shared" si="9"/>
        <v>v</v>
      </c>
    </row>
    <row r="50" spans="1:37">
      <c r="A50" s="870"/>
      <c r="B50" s="870"/>
      <c r="F50" s="870"/>
      <c r="G50" s="884"/>
      <c r="K50" s="870"/>
      <c r="L50" s="870"/>
      <c r="O50" s="870"/>
      <c r="P50" s="870"/>
      <c r="Q50" s="884"/>
      <c r="T50" s="870"/>
      <c r="Y50" s="888" t="s">
        <v>496</v>
      </c>
      <c r="Z50" s="888" t="s">
        <v>593</v>
      </c>
      <c r="AF50" s="893"/>
    </row>
    <row r="51" spans="1:37">
      <c r="A51" s="870"/>
      <c r="B51" s="870"/>
      <c r="F51" s="870"/>
      <c r="G51" s="884"/>
      <c r="K51" s="870"/>
      <c r="L51" s="870"/>
      <c r="O51" s="870"/>
      <c r="P51" s="870"/>
      <c r="Q51" s="884"/>
      <c r="T51" s="870"/>
      <c r="Y51" s="888" t="s">
        <v>497</v>
      </c>
      <c r="Z51" s="888" t="s">
        <v>498</v>
      </c>
      <c r="AF51" s="893"/>
    </row>
    <row r="52" spans="1:37">
      <c r="A52" s="870"/>
      <c r="B52" s="870"/>
      <c r="F52" s="870"/>
      <c r="G52" s="884"/>
      <c r="K52" s="870"/>
      <c r="L52" s="870"/>
      <c r="O52" s="870"/>
      <c r="P52" s="870"/>
      <c r="Q52" s="884"/>
      <c r="T52" s="870"/>
      <c r="Y52" s="888" t="s">
        <v>500</v>
      </c>
      <c r="Z52" s="888" t="s">
        <v>595</v>
      </c>
      <c r="AF52" s="893"/>
    </row>
    <row r="53" spans="1:37">
      <c r="A53" s="870"/>
      <c r="B53" s="870"/>
      <c r="F53" s="870"/>
      <c r="G53" s="884"/>
      <c r="K53" s="870"/>
      <c r="L53" s="870"/>
      <c r="O53" s="870"/>
      <c r="P53" s="870"/>
      <c r="Q53" s="884"/>
      <c r="T53" s="870"/>
      <c r="Y53" s="888" t="s">
        <v>297</v>
      </c>
      <c r="Z53" s="888" t="s">
        <v>248</v>
      </c>
      <c r="AF53" s="893"/>
    </row>
    <row r="54" spans="1:37">
      <c r="A54" s="870"/>
      <c r="B54" s="870"/>
      <c r="F54" s="870"/>
      <c r="G54" s="884"/>
      <c r="K54" s="870"/>
      <c r="L54" s="870"/>
      <c r="O54" s="870"/>
      <c r="P54" s="876"/>
      <c r="Q54" s="884"/>
      <c r="T54" s="870"/>
      <c r="Y54" s="888" t="s">
        <v>315</v>
      </c>
      <c r="Z54" s="888" t="s">
        <v>597</v>
      </c>
      <c r="AF54" s="893"/>
    </row>
    <row r="55" spans="1:37">
      <c r="A55" s="870"/>
      <c r="B55" s="870"/>
      <c r="F55" s="870"/>
      <c r="G55" s="884"/>
      <c r="K55" s="870"/>
      <c r="L55" s="870"/>
      <c r="O55" s="870"/>
      <c r="P55" s="870"/>
      <c r="Q55" s="884"/>
      <c r="T55" s="870"/>
      <c r="Y55" s="888" t="s">
        <v>501</v>
      </c>
      <c r="Z55" s="888" t="s">
        <v>26</v>
      </c>
      <c r="AF55" s="893"/>
    </row>
    <row r="56" spans="1:37">
      <c r="A56" s="870"/>
      <c r="B56" s="870"/>
      <c r="F56" s="870"/>
      <c r="G56" s="884"/>
      <c r="K56" s="870"/>
      <c r="L56" s="870"/>
      <c r="O56" s="870"/>
      <c r="P56" s="870"/>
      <c r="Q56" s="884"/>
      <c r="T56" s="870"/>
      <c r="Y56" s="888" t="s">
        <v>502</v>
      </c>
      <c r="Z56" s="888" t="s">
        <v>598</v>
      </c>
      <c r="AF56" s="893"/>
    </row>
    <row r="57" spans="1:37">
      <c r="A57" s="870"/>
      <c r="B57" s="870"/>
      <c r="F57" s="870"/>
      <c r="G57" s="884"/>
      <c r="K57" s="870"/>
      <c r="L57" s="870"/>
      <c r="O57" s="870"/>
      <c r="P57" s="870"/>
      <c r="Q57" s="884"/>
      <c r="T57" s="870"/>
      <c r="Y57" s="888" t="s">
        <v>503</v>
      </c>
      <c r="Z57" s="888" t="s">
        <v>43</v>
      </c>
      <c r="AF57" s="893"/>
    </row>
    <row r="58" spans="1:37">
      <c r="A58" s="870"/>
      <c r="B58" s="870"/>
      <c r="F58" s="870"/>
      <c r="G58" s="884"/>
      <c r="K58" s="870"/>
      <c r="L58" s="870"/>
      <c r="O58" s="870"/>
      <c r="P58" s="870"/>
      <c r="Q58" s="884"/>
      <c r="T58" s="870"/>
      <c r="Y58" s="888" t="s">
        <v>504</v>
      </c>
      <c r="Z58" s="888" t="s">
        <v>447</v>
      </c>
      <c r="AF58" s="893"/>
    </row>
    <row r="59" spans="1:37">
      <c r="A59" s="870"/>
      <c r="B59" s="870"/>
      <c r="F59" s="870"/>
      <c r="G59" s="884"/>
      <c r="K59" s="870"/>
      <c r="L59" s="870"/>
      <c r="O59" s="870"/>
      <c r="P59" s="870"/>
      <c r="Q59" s="884"/>
      <c r="T59" s="870"/>
      <c r="Y59" s="888" t="s">
        <v>505</v>
      </c>
      <c r="Z59" s="888" t="s">
        <v>599</v>
      </c>
      <c r="AF59" s="893"/>
    </row>
    <row r="60" spans="1:37">
      <c r="A60" s="870"/>
      <c r="B60" s="870"/>
      <c r="F60" s="870"/>
      <c r="G60" s="884"/>
      <c r="K60" s="870"/>
      <c r="L60" s="870"/>
      <c r="O60" s="870"/>
      <c r="P60" s="870"/>
      <c r="Q60" s="884"/>
      <c r="T60" s="870"/>
      <c r="Y60" s="888" t="s">
        <v>434</v>
      </c>
      <c r="Z60" s="888" t="s">
        <v>600</v>
      </c>
      <c r="AF60" s="893"/>
    </row>
    <row r="61" spans="1:37">
      <c r="A61" s="870"/>
      <c r="B61" s="870"/>
      <c r="F61" s="870"/>
      <c r="G61" s="884"/>
      <c r="K61" s="870"/>
      <c r="L61" s="870"/>
      <c r="O61" s="870"/>
      <c r="P61" s="870"/>
      <c r="Q61" s="884"/>
      <c r="T61" s="870"/>
      <c r="Y61" s="888" t="s">
        <v>28</v>
      </c>
      <c r="Z61" s="888" t="s">
        <v>115</v>
      </c>
      <c r="AF61" s="893"/>
    </row>
    <row r="62" spans="1:37">
      <c r="A62" s="870"/>
      <c r="B62" s="870"/>
      <c r="F62" s="870"/>
      <c r="G62" s="884"/>
      <c r="K62" s="870"/>
      <c r="L62" s="870"/>
      <c r="O62" s="870"/>
      <c r="P62" s="870"/>
      <c r="Q62" s="884"/>
      <c r="T62" s="870"/>
      <c r="Y62" s="888" t="s">
        <v>82</v>
      </c>
      <c r="Z62" s="888" t="s">
        <v>336</v>
      </c>
      <c r="AF62" s="893"/>
    </row>
    <row r="63" spans="1:37">
      <c r="A63" s="870"/>
      <c r="B63" s="870"/>
      <c r="F63" s="870"/>
      <c r="G63" s="884"/>
      <c r="K63" s="870"/>
      <c r="L63" s="870"/>
      <c r="O63" s="870"/>
      <c r="P63" s="870"/>
      <c r="Q63" s="884"/>
      <c r="T63" s="870"/>
      <c r="Y63" s="888" t="s">
        <v>257</v>
      </c>
      <c r="Z63" s="888" t="s">
        <v>601</v>
      </c>
      <c r="AF63" s="893"/>
    </row>
    <row r="64" spans="1:37">
      <c r="A64" s="870"/>
      <c r="B64" s="870"/>
      <c r="F64" s="870"/>
      <c r="G64" s="884"/>
      <c r="K64" s="870"/>
      <c r="L64" s="870"/>
      <c r="O64" s="870"/>
      <c r="P64" s="870"/>
      <c r="Q64" s="884"/>
      <c r="T64" s="870"/>
      <c r="Y64" s="888" t="s">
        <v>366</v>
      </c>
      <c r="Z64" s="888" t="s">
        <v>51</v>
      </c>
      <c r="AF64" s="893"/>
    </row>
    <row r="65" spans="1:32">
      <c r="A65" s="870"/>
      <c r="B65" s="870"/>
      <c r="F65" s="870"/>
      <c r="G65" s="884"/>
      <c r="K65" s="870"/>
      <c r="L65" s="870"/>
      <c r="O65" s="870"/>
      <c r="P65" s="870"/>
      <c r="Q65" s="884"/>
      <c r="T65" s="870"/>
      <c r="Y65" s="888" t="s">
        <v>507</v>
      </c>
      <c r="Z65" s="888" t="s">
        <v>602</v>
      </c>
      <c r="AF65" s="893"/>
    </row>
    <row r="66" spans="1:32">
      <c r="A66" s="870"/>
      <c r="B66" s="870"/>
      <c r="F66" s="870"/>
      <c r="G66" s="884"/>
      <c r="K66" s="870"/>
      <c r="L66" s="870"/>
      <c r="O66" s="870"/>
      <c r="P66" s="870"/>
      <c r="Q66" s="884"/>
      <c r="T66" s="870"/>
      <c r="Y66" s="888" t="s">
        <v>147</v>
      </c>
      <c r="Z66" s="888" t="s">
        <v>604</v>
      </c>
      <c r="AF66" s="893"/>
    </row>
    <row r="67" spans="1:32">
      <c r="A67" s="870"/>
      <c r="B67" s="870"/>
      <c r="F67" s="870"/>
      <c r="G67" s="884"/>
      <c r="K67" s="870"/>
      <c r="L67" s="870"/>
      <c r="O67" s="870"/>
      <c r="P67" s="870"/>
      <c r="Q67" s="884"/>
      <c r="T67" s="870"/>
      <c r="Y67" s="888" t="s">
        <v>508</v>
      </c>
      <c r="Z67" s="888" t="s">
        <v>22</v>
      </c>
      <c r="AF67" s="893"/>
    </row>
    <row r="68" spans="1:32">
      <c r="A68" s="870"/>
      <c r="B68" s="870"/>
      <c r="F68" s="870"/>
      <c r="G68" s="884"/>
      <c r="K68" s="870"/>
      <c r="L68" s="870"/>
      <c r="O68" s="870"/>
      <c r="P68" s="870"/>
      <c r="Q68" s="884"/>
      <c r="T68" s="870"/>
      <c r="Y68" s="888" t="s">
        <v>351</v>
      </c>
      <c r="Z68" s="888" t="s">
        <v>605</v>
      </c>
      <c r="AF68" s="893"/>
    </row>
    <row r="69" spans="1:32">
      <c r="A69" s="870"/>
      <c r="B69" s="870"/>
      <c r="F69" s="870"/>
      <c r="G69" s="884"/>
      <c r="K69" s="870"/>
      <c r="L69" s="870"/>
      <c r="O69" s="870"/>
      <c r="P69" s="870"/>
      <c r="Q69" s="884"/>
      <c r="T69" s="870"/>
      <c r="Y69" s="888" t="s">
        <v>450</v>
      </c>
      <c r="Z69" s="888" t="s">
        <v>607</v>
      </c>
      <c r="AF69" s="893"/>
    </row>
    <row r="70" spans="1:32">
      <c r="A70" s="870"/>
      <c r="B70" s="870"/>
      <c r="Y70" s="888" t="s">
        <v>129</v>
      </c>
      <c r="Z70" s="888" t="s">
        <v>608</v>
      </c>
    </row>
    <row r="71" spans="1:32">
      <c r="Y71" s="888" t="s">
        <v>509</v>
      </c>
      <c r="Z71" s="888" t="s">
        <v>188</v>
      </c>
    </row>
    <row r="72" spans="1:32">
      <c r="Y72" s="888" t="s">
        <v>510</v>
      </c>
      <c r="Z72" s="888" t="s">
        <v>524</v>
      </c>
    </row>
    <row r="73" spans="1:32">
      <c r="Y73" s="888" t="s">
        <v>484</v>
      </c>
      <c r="Z73" s="888" t="s">
        <v>610</v>
      </c>
    </row>
    <row r="74" spans="1:32">
      <c r="Y74" s="888" t="s">
        <v>368</v>
      </c>
      <c r="Z74" s="888" t="s">
        <v>252</v>
      </c>
    </row>
    <row r="75" spans="1:32">
      <c r="Y75" s="888" t="s">
        <v>431</v>
      </c>
      <c r="Z75" s="888" t="s">
        <v>612</v>
      </c>
    </row>
    <row r="76" spans="1:32">
      <c r="Y76" s="888" t="s">
        <v>511</v>
      </c>
      <c r="Z76" s="888" t="s">
        <v>613</v>
      </c>
    </row>
    <row r="77" spans="1:32">
      <c r="Y77" s="888" t="s">
        <v>512</v>
      </c>
      <c r="Z77" s="888" t="s">
        <v>413</v>
      </c>
    </row>
    <row r="78" spans="1:32">
      <c r="Y78" s="888" t="s">
        <v>495</v>
      </c>
      <c r="Z78" s="888" t="s">
        <v>616</v>
      </c>
    </row>
    <row r="79" spans="1:32">
      <c r="Y79" s="888" t="s">
        <v>513</v>
      </c>
      <c r="Z79" s="888" t="s">
        <v>587</v>
      </c>
    </row>
    <row r="80" spans="1:32">
      <c r="Y80" s="888" t="s">
        <v>515</v>
      </c>
      <c r="Z80" s="888" t="s">
        <v>611</v>
      </c>
    </row>
    <row r="81" spans="25:26">
      <c r="Y81" s="888" t="s">
        <v>113</v>
      </c>
      <c r="Z81" s="888" t="s">
        <v>279</v>
      </c>
    </row>
    <row r="82" spans="25:26">
      <c r="Y82" s="888" t="s">
        <v>389</v>
      </c>
      <c r="Z82" s="888" t="s">
        <v>617</v>
      </c>
    </row>
    <row r="83" spans="25:26">
      <c r="Y83" s="888" t="s">
        <v>198</v>
      </c>
      <c r="Z83" s="888" t="s">
        <v>235</v>
      </c>
    </row>
    <row r="84" spans="25:26">
      <c r="Y84" s="888" t="s">
        <v>516</v>
      </c>
      <c r="Z84" s="888" t="s">
        <v>241</v>
      </c>
    </row>
    <row r="85" spans="25:26">
      <c r="Y85" s="888" t="s">
        <v>517</v>
      </c>
      <c r="Z85" s="888" t="s">
        <v>618</v>
      </c>
    </row>
    <row r="86" spans="25:26">
      <c r="Y86" s="888" t="s">
        <v>518</v>
      </c>
      <c r="Z86" s="888" t="s">
        <v>620</v>
      </c>
    </row>
    <row r="87" spans="25:26">
      <c r="Y87" s="888" t="s">
        <v>520</v>
      </c>
      <c r="Z87" s="888" t="s">
        <v>621</v>
      </c>
    </row>
    <row r="88" spans="25:26">
      <c r="Y88" s="888" t="s">
        <v>521</v>
      </c>
      <c r="Z88" s="888" t="s">
        <v>622</v>
      </c>
    </row>
    <row r="89" spans="25:26">
      <c r="Y89" s="888" t="s">
        <v>357</v>
      </c>
      <c r="Z89" s="888" t="s">
        <v>623</v>
      </c>
    </row>
    <row r="90" spans="25:26">
      <c r="Y90" s="888" t="s">
        <v>523</v>
      </c>
      <c r="Z90" s="888" t="s">
        <v>624</v>
      </c>
    </row>
    <row r="91" spans="25:26">
      <c r="Y91" s="888" t="s">
        <v>258</v>
      </c>
      <c r="Z91" s="888" t="s">
        <v>625</v>
      </c>
    </row>
    <row r="92" spans="25:26">
      <c r="Y92" s="888" t="s">
        <v>488</v>
      </c>
      <c r="Z92" s="888" t="s">
        <v>553</v>
      </c>
    </row>
    <row r="93" spans="25:26">
      <c r="Y93" s="888" t="s">
        <v>376</v>
      </c>
      <c r="Z93" s="888" t="s">
        <v>626</v>
      </c>
    </row>
    <row r="94" spans="25:26">
      <c r="Y94" s="888" t="s">
        <v>165</v>
      </c>
      <c r="Z94" s="888" t="s">
        <v>619</v>
      </c>
    </row>
    <row r="95" spans="25:26">
      <c r="Y95" s="888" t="s">
        <v>403</v>
      </c>
      <c r="Z95" s="888" t="s">
        <v>628</v>
      </c>
    </row>
    <row r="96" spans="25:26">
      <c r="Y96" s="888" t="s">
        <v>79</v>
      </c>
      <c r="Z96" s="888" t="s">
        <v>629</v>
      </c>
    </row>
    <row r="97" spans="25:26">
      <c r="Y97" s="888" t="s">
        <v>526</v>
      </c>
      <c r="Z97" s="888" t="s">
        <v>614</v>
      </c>
    </row>
    <row r="98" spans="25:26">
      <c r="Y98" s="888" t="s">
        <v>324</v>
      </c>
      <c r="Z98" s="888" t="s">
        <v>630</v>
      </c>
    </row>
    <row r="99" spans="25:26">
      <c r="Y99" s="888" t="s">
        <v>548</v>
      </c>
      <c r="Z99" s="888" t="s">
        <v>631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鈴木 延明</dc:creator>
  <cp:lastModifiedBy>藤本 康寛</cp:lastModifiedBy>
  <cp:lastPrinted>2021-08-26T14:32:08Z</cp:lastPrinted>
  <dcterms:created xsi:type="dcterms:W3CDTF">2012-03-13T00:50:25Z</dcterms:created>
  <dcterms:modified xsi:type="dcterms:W3CDTF">2021-08-27T04:50:41Z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2021-08-27T04:50:41Z</vt:filetime>
  </property>
</Properties>
</file>