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7.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I11" i="4"/>
  <c r="H11" i="4"/>
  <c r="D11" i="4"/>
  <c r="C11" i="4"/>
  <c r="AK10" i="4"/>
  <c r="P10" i="4"/>
  <c r="M10" i="4"/>
  <c r="I10" i="4"/>
  <c r="H10" i="4"/>
  <c r="D10" i="4"/>
  <c r="C10" i="4"/>
  <c r="AK9" i="4"/>
  <c r="M9" i="4"/>
  <c r="I9" i="4"/>
  <c r="H9" i="4"/>
  <c r="D9" i="4"/>
  <c r="C9" i="4"/>
  <c r="AK8" i="4"/>
  <c r="S8" i="4"/>
  <c r="R8" i="4"/>
  <c r="M8" i="4"/>
  <c r="I8" i="4"/>
  <c r="H8" i="4"/>
  <c r="D8" i="4"/>
  <c r="C8" i="4"/>
  <c r="AK7" i="4"/>
  <c r="S7" i="4"/>
  <c r="R7" i="4"/>
  <c r="M7" i="4"/>
  <c r="I7" i="4"/>
  <c r="H7" i="4"/>
  <c r="D7" i="4"/>
  <c r="C7" i="4"/>
  <c r="AK6" i="4"/>
  <c r="S6" i="4"/>
  <c r="R6" i="4"/>
  <c r="M6" i="4"/>
  <c r="N6" i="4"/>
  <c r="N7" i="4"/>
  <c r="N8" i="4"/>
  <c r="N9" i="4"/>
  <c r="N10" i="4"/>
  <c r="N11" i="4"/>
  <c r="K13" i="4"/>
  <c r="AE8" i="3"/>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Y825" i="3"/>
  <c r="AU825" i="3"/>
  <c r="Y825" i="3"/>
  <c r="AY823" i="3"/>
  <c r="AY815" i="3"/>
  <c r="AY813" i="3"/>
  <c r="AY822" i="3" s="1"/>
  <c r="AU812" i="3"/>
  <c r="Y812" i="3"/>
  <c r="AY807" i="3"/>
  <c r="AY80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2" i="3"/>
  <c r="AY695" i="3"/>
  <c r="AY687" i="3"/>
  <c r="AY691" i="3"/>
  <c r="AY682" i="3"/>
  <c r="AY683" i="3"/>
  <c r="AY681" i="3"/>
  <c r="AY680" i="3"/>
  <c r="AY677" i="3"/>
  <c r="AY679" i="3"/>
  <c r="AY674" i="3"/>
  <c r="AY672" i="3"/>
  <c r="AY675" i="3"/>
  <c r="AY668" i="3"/>
  <c r="AY667" i="3"/>
  <c r="AY671" i="3"/>
  <c r="AY662" i="3"/>
  <c r="AY663" i="3"/>
  <c r="AY657" i="3"/>
  <c r="AY659" i="3"/>
  <c r="AY656" i="3"/>
  <c r="AY652" i="3"/>
  <c r="AY655" i="3"/>
  <c r="AY650" i="3"/>
  <c r="AY649" i="3"/>
  <c r="AY647" i="3"/>
  <c r="AY651" i="3"/>
  <c r="AY646" i="3"/>
  <c r="AY645" i="3"/>
  <c r="AY643" i="3"/>
  <c r="AY644" i="3"/>
  <c r="AY642" i="3"/>
  <c r="AY641" i="3"/>
  <c r="AY638" i="3"/>
  <c r="AY639" i="3"/>
  <c r="AY633" i="3"/>
  <c r="AY635" i="3"/>
  <c r="AY628" i="3"/>
  <c r="AY631" i="3"/>
  <c r="AY626" i="3"/>
  <c r="AY623" i="3"/>
  <c r="AY627" i="3"/>
  <c r="AY622" i="3"/>
  <c r="AY618" i="3"/>
  <c r="AY619" i="3"/>
  <c r="AY617" i="3"/>
  <c r="AY616" i="3"/>
  <c r="AY613" i="3"/>
  <c r="AY615" i="3"/>
  <c r="AY608" i="3"/>
  <c r="AY611" i="3"/>
  <c r="AY603" i="3"/>
  <c r="AY607" i="3"/>
  <c r="AY598" i="3"/>
  <c r="AY599" i="3"/>
  <c r="AY597" i="3"/>
  <c r="AY593" i="3"/>
  <c r="AY595" i="3"/>
  <c r="AY592" i="3"/>
  <c r="AY590" i="3"/>
  <c r="AY589" i="3"/>
  <c r="AY591" i="3"/>
  <c r="AY586" i="3"/>
  <c r="AY585" i="3"/>
  <c r="AY584" i="3"/>
  <c r="AY587" i="3"/>
  <c r="AY581" i="3"/>
  <c r="AY580" i="3"/>
  <c r="AY579" i="3"/>
  <c r="AY583" i="3"/>
  <c r="AY577" i="3"/>
  <c r="AY576" i="3"/>
  <c r="AY574" i="3"/>
  <c r="AY575" i="3"/>
  <c r="AY572" i="3"/>
  <c r="AY570" i="3"/>
  <c r="AY569" i="3"/>
  <c r="AY571" i="3"/>
  <c r="AY566" i="3"/>
  <c r="AY565" i="3"/>
  <c r="AY564" i="3"/>
  <c r="AY567" i="3"/>
  <c r="AY561" i="3"/>
  <c r="AY560" i="3"/>
  <c r="AY559" i="3"/>
  <c r="AY563" i="3"/>
  <c r="AY557" i="3"/>
  <c r="AY556" i="3"/>
  <c r="AY554" i="3"/>
  <c r="AY555" i="3"/>
  <c r="AY552" i="3"/>
  <c r="AY550" i="3"/>
  <c r="AY549" i="3"/>
  <c r="AY551" i="3"/>
  <c r="AY546" i="3"/>
  <c r="AY545" i="3"/>
  <c r="AY544" i="3"/>
  <c r="AY547" i="3"/>
  <c r="AY541" i="3"/>
  <c r="AY540" i="3"/>
  <c r="AY539" i="3"/>
  <c r="AY543" i="3"/>
  <c r="AY538" i="3"/>
  <c r="AY537" i="3"/>
  <c r="AY536" i="3"/>
  <c r="AY535" i="3"/>
  <c r="AY534" i="3"/>
  <c r="AY533" i="3"/>
  <c r="AY532" i="3"/>
  <c r="AY530" i="3"/>
  <c r="AY531" i="3"/>
  <c r="AY529" i="3"/>
  <c r="AY528" i="3"/>
  <c r="AY526" i="3"/>
  <c r="AY525" i="3"/>
  <c r="AY527" i="3"/>
  <c r="AY524" i="3"/>
  <c r="AY522" i="3"/>
  <c r="AY521" i="3"/>
  <c r="AY520" i="3"/>
  <c r="AY523" i="3"/>
  <c r="AY518" i="3"/>
  <c r="AY517" i="3"/>
  <c r="AY516" i="3"/>
  <c r="AY515" i="3"/>
  <c r="AY519" i="3"/>
  <c r="AY514" i="3"/>
  <c r="AY513" i="3"/>
  <c r="AY512" i="3"/>
  <c r="AY510" i="3"/>
  <c r="AY511" i="3"/>
  <c r="AY509" i="3"/>
  <c r="AY508" i="3"/>
  <c r="AY506" i="3"/>
  <c r="AY505" i="3"/>
  <c r="AY507" i="3"/>
  <c r="AY504" i="3"/>
  <c r="AY502" i="3"/>
  <c r="AY501" i="3"/>
  <c r="AY500" i="3"/>
  <c r="AY503" i="3"/>
  <c r="AY498" i="3"/>
  <c r="AY497" i="3"/>
  <c r="AY496" i="3"/>
  <c r="AY495" i="3"/>
  <c r="AY499" i="3"/>
  <c r="AY494" i="3"/>
  <c r="AY493" i="3"/>
  <c r="AY492" i="3"/>
  <c r="AY490" i="3"/>
  <c r="AY491" i="3"/>
  <c r="AY489" i="3"/>
  <c r="AY488" i="3"/>
  <c r="AY486" i="3"/>
  <c r="AY485" i="3"/>
  <c r="AY487" i="3"/>
  <c r="AY484" i="3"/>
  <c r="AY481" i="3"/>
  <c r="AY482" i="3"/>
  <c r="AY483" i="3" s="1"/>
  <c r="AY476" i="3"/>
  <c r="AY479" i="3"/>
  <c r="AY471" i="3"/>
  <c r="AY475" i="3"/>
  <c r="AY466" i="3"/>
  <c r="AY467" i="3"/>
  <c r="AY461" i="3"/>
  <c r="AY463" i="3"/>
  <c r="AY456" i="3"/>
  <c r="AY459" i="3"/>
  <c r="AY454" i="3"/>
  <c r="AY451" i="3"/>
  <c r="AY455" i="3"/>
  <c r="AY446" i="3"/>
  <c r="AY447" i="3"/>
  <c r="AY441" i="3"/>
  <c r="AY443" i="3"/>
  <c r="AY436" i="3"/>
  <c r="AY439" i="3"/>
  <c r="AY434" i="3"/>
  <c r="AY431" i="3"/>
  <c r="AY435" i="3"/>
  <c r="AY430" i="3"/>
  <c r="AY429" i="3"/>
  <c r="AY427" i="3"/>
  <c r="AY428" i="3"/>
  <c r="AY424" i="3"/>
  <c r="AY422" i="3"/>
  <c r="AY420" i="3"/>
  <c r="AY423" i="3"/>
  <c r="AY413" i="3"/>
  <c r="AY414" i="3"/>
  <c r="AY406" i="3"/>
  <c r="AY409" i="3"/>
  <c r="AY402" i="3"/>
  <c r="AY401" i="3"/>
  <c r="AY399" i="3"/>
  <c r="AY403" i="3"/>
  <c r="AY392" i="3"/>
  <c r="AY395" i="3"/>
  <c r="AY388" i="3"/>
  <c r="AY391" i="3"/>
  <c r="AY384" i="3"/>
  <c r="AY387" i="3"/>
  <c r="AY382" i="3"/>
  <c r="AY381" i="3"/>
  <c r="AY380" i="3"/>
  <c r="AY383" i="3"/>
  <c r="AY376" i="3"/>
  <c r="AY379" i="3"/>
  <c r="AY372" i="3"/>
  <c r="AY375" i="3"/>
  <c r="AY370" i="3"/>
  <c r="AY371" i="3"/>
  <c r="AY367" i="3"/>
  <c r="AY369" i="3"/>
  <c r="AY360" i="3"/>
  <c r="AY363" i="3"/>
  <c r="AY353" i="3"/>
  <c r="AY357" i="3"/>
  <c r="AY350" i="3"/>
  <c r="AY346" i="3"/>
  <c r="AY348" i="3"/>
  <c r="AY342" i="3"/>
  <c r="AY339" i="3"/>
  <c r="AY343" i="3"/>
  <c r="AY336" i="3"/>
  <c r="AY332" i="3"/>
  <c r="AY335" i="3"/>
  <c r="AY328" i="3"/>
  <c r="AY331" i="3"/>
  <c r="AY326" i="3"/>
  <c r="AY325" i="3"/>
  <c r="AY324" i="3"/>
  <c r="AY327" i="3"/>
  <c r="AY320" i="3"/>
  <c r="AY323" i="3"/>
  <c r="AY316" i="3"/>
  <c r="AY319" i="3"/>
  <c r="AY314" i="3"/>
  <c r="AY312" i="3"/>
  <c r="AY315" i="3"/>
  <c r="AY310" i="3"/>
  <c r="AY311" i="3"/>
  <c r="AY309" i="3"/>
  <c r="AY308" i="3"/>
  <c r="AY307" i="3"/>
  <c r="AY300" i="3"/>
  <c r="AY303" i="3"/>
  <c r="AY297" i="3"/>
  <c r="AY293" i="3"/>
  <c r="AY296" i="3"/>
  <c r="AY290" i="3"/>
  <c r="AY286" i="3"/>
  <c r="AY289" i="3"/>
  <c r="AY279" i="3"/>
  <c r="AY283" i="3"/>
  <c r="AY275" i="3"/>
  <c r="AY272" i="3"/>
  <c r="AY278" i="3"/>
  <c r="AY268" i="3"/>
  <c r="AY270" i="3"/>
  <c r="AY267" i="3"/>
  <c r="AY264" i="3"/>
  <c r="AY266" i="3"/>
  <c r="AY260" i="3"/>
  <c r="AY262" i="3"/>
  <c r="AY259" i="3"/>
  <c r="AY256" i="3"/>
  <c r="AY258" i="3"/>
  <c r="AY252" i="3"/>
  <c r="AY254" i="3"/>
  <c r="AY251" i="3"/>
  <c r="AY250" i="3"/>
  <c r="AY247" i="3"/>
  <c r="AY248" i="3"/>
  <c r="AY240" i="3"/>
  <c r="AY246" i="3"/>
  <c r="AY233" i="3"/>
  <c r="AY238" i="3"/>
  <c r="AY229" i="3"/>
  <c r="AY228" i="3"/>
  <c r="AY226" i="3"/>
  <c r="AY230" i="3"/>
  <c r="AY219" i="3"/>
  <c r="AY222" i="3"/>
  <c r="AY215" i="3"/>
  <c r="AY212" i="3"/>
  <c r="AY218" i="3"/>
  <c r="AY208" i="3"/>
  <c r="AY210" i="3"/>
  <c r="AY207" i="3"/>
  <c r="AY204" i="3"/>
  <c r="AY206" i="3"/>
  <c r="AY200" i="3"/>
  <c r="AY202" i="3"/>
  <c r="AY199" i="3"/>
  <c r="AY196" i="3"/>
  <c r="AY198" i="3"/>
  <c r="AY192" i="3"/>
  <c r="AY194" i="3"/>
  <c r="AY191" i="3"/>
  <c r="AY190" i="3"/>
  <c r="AY187" i="3"/>
  <c r="AY188" i="3"/>
  <c r="AY180" i="3"/>
  <c r="AY186" i="3"/>
  <c r="AY173" i="3"/>
  <c r="AY178" i="3"/>
  <c r="AY169" i="3"/>
  <c r="AY168" i="3"/>
  <c r="AY166" i="3"/>
  <c r="AY170" i="3"/>
  <c r="AY159" i="3"/>
  <c r="AY162" i="3"/>
  <c r="AY155" i="3"/>
  <c r="AY152" i="3"/>
  <c r="AY158" i="3"/>
  <c r="AY148" i="3"/>
  <c r="AY150" i="3"/>
  <c r="AY147" i="3"/>
  <c r="AY144" i="3"/>
  <c r="AY146" i="3"/>
  <c r="AY140" i="3"/>
  <c r="AY142" i="3"/>
  <c r="AY139" i="3"/>
  <c r="AY136" i="3"/>
  <c r="AY138"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G8" i="3"/>
  <c r="G6" i="3"/>
  <c r="AV2" i="3"/>
  <c r="AY432" i="3"/>
  <c r="AY433" i="3"/>
  <c r="AY688" i="3"/>
  <c r="AY685" i="3"/>
  <c r="AY689" i="3"/>
  <c r="AY696" i="3"/>
  <c r="AY694" i="3"/>
  <c r="AY686" i="3"/>
  <c r="AY690" i="3"/>
  <c r="AY669" i="3"/>
  <c r="AY676" i="3"/>
  <c r="AY670" i="3"/>
  <c r="AY604" i="3"/>
  <c r="AY665" i="3"/>
  <c r="AY542" i="3"/>
  <c r="AY548" i="3"/>
  <c r="AY553" i="3"/>
  <c r="AY558" i="3"/>
  <c r="AY562" i="3"/>
  <c r="AY568" i="3"/>
  <c r="AY573" i="3"/>
  <c r="AY578" i="3"/>
  <c r="AY582" i="3"/>
  <c r="AY588" i="3"/>
  <c r="AY601" i="3"/>
  <c r="AY605" i="3"/>
  <c r="AY612" i="3"/>
  <c r="AY624" i="3"/>
  <c r="AY630" i="3"/>
  <c r="AY637" i="3"/>
  <c r="AY660" i="3"/>
  <c r="AY666" i="3"/>
  <c r="AY610" i="3"/>
  <c r="AY636" i="3"/>
  <c r="AY596" i="3"/>
  <c r="AY602" i="3"/>
  <c r="AY606" i="3"/>
  <c r="AY621" i="3"/>
  <c r="AY625" i="3"/>
  <c r="AY632" i="3"/>
  <c r="AY648" i="3"/>
  <c r="AY654" i="3"/>
  <c r="AY661" i="3"/>
  <c r="AY473" i="3"/>
  <c r="AY472" i="3"/>
  <c r="AY474" i="3"/>
  <c r="AY452" i="3"/>
  <c r="AY453" i="3"/>
  <c r="AY404" i="3"/>
  <c r="AY417" i="3"/>
  <c r="AY386" i="3"/>
  <c r="AY400" i="3"/>
  <c r="AY405" i="3"/>
  <c r="AY366" i="3"/>
  <c r="AY235" i="3"/>
  <c r="AY344" i="3"/>
  <c r="AY195" i="3"/>
  <c r="AY203" i="3"/>
  <c r="AY211" i="3"/>
  <c r="AY231" i="3"/>
  <c r="AY236" i="3"/>
  <c r="AY255" i="3"/>
  <c r="AY263" i="3"/>
  <c r="AY271" i="3"/>
  <c r="AY294" i="3"/>
  <c r="AY330" i="3"/>
  <c r="AY340" i="3"/>
  <c r="AY345" i="3"/>
  <c r="AY356" i="3"/>
  <c r="AY362" i="3"/>
  <c r="AY368" i="3"/>
  <c r="AY243" i="3"/>
  <c r="AY361" i="3"/>
  <c r="AY227" i="3"/>
  <c r="AY232" i="3"/>
  <c r="AY239" i="3"/>
  <c r="AY341" i="3"/>
  <c r="AY364" i="3"/>
  <c r="AY183" i="3"/>
  <c r="AY143" i="3"/>
  <c r="AY151" i="3"/>
  <c r="AY171" i="3"/>
  <c r="AY176" i="3"/>
  <c r="AY175" i="3"/>
  <c r="AY167" i="3"/>
  <c r="AY172" i="3"/>
  <c r="AY179" i="3"/>
  <c r="AY137" i="3"/>
  <c r="AY141" i="3"/>
  <c r="AY145" i="3"/>
  <c r="AY149" i="3"/>
  <c r="AY153" i="3"/>
  <c r="AY157" i="3"/>
  <c r="AY161" i="3"/>
  <c r="AY165" i="3"/>
  <c r="AY177" i="3"/>
  <c r="AY181" i="3"/>
  <c r="AY185" i="3"/>
  <c r="AY189" i="3"/>
  <c r="AY193" i="3"/>
  <c r="AY197" i="3"/>
  <c r="AY201" i="3"/>
  <c r="AY205" i="3"/>
  <c r="AY209" i="3"/>
  <c r="AY213" i="3"/>
  <c r="AY217" i="3"/>
  <c r="AY221" i="3"/>
  <c r="AY225" i="3"/>
  <c r="AY237" i="3"/>
  <c r="AY241" i="3"/>
  <c r="AY245" i="3"/>
  <c r="AY249" i="3"/>
  <c r="AY253" i="3"/>
  <c r="AY257" i="3"/>
  <c r="AY261" i="3"/>
  <c r="AY265" i="3"/>
  <c r="AY269" i="3"/>
  <c r="AY273" i="3"/>
  <c r="AY277" i="3"/>
  <c r="AY281" i="3"/>
  <c r="AY291" i="3"/>
  <c r="AY287" i="3"/>
  <c r="AY292" i="3"/>
  <c r="AY302" i="3"/>
  <c r="AY317" i="3"/>
  <c r="AY322" i="3"/>
  <c r="AY333" i="3"/>
  <c r="AY338" i="3"/>
  <c r="AY359" i="3"/>
  <c r="AY355" i="3"/>
  <c r="AY358" i="3"/>
  <c r="AY373" i="3"/>
  <c r="AY378" i="3"/>
  <c r="AY389" i="3"/>
  <c r="AY394" i="3"/>
  <c r="AY425" i="3"/>
  <c r="AY438" i="3"/>
  <c r="AY444" i="3"/>
  <c r="AY449" i="3"/>
  <c r="AY458" i="3"/>
  <c r="AY464" i="3"/>
  <c r="AY469" i="3"/>
  <c r="AY478" i="3"/>
  <c r="AY163" i="3"/>
  <c r="AY223" i="3"/>
  <c r="AY284" i="3"/>
  <c r="AY305" i="3"/>
  <c r="AY397" i="3"/>
  <c r="AY411" i="3"/>
  <c r="AY407" i="3"/>
  <c r="AY412" i="3"/>
  <c r="AY156" i="3"/>
  <c r="AY160" i="3"/>
  <c r="AY164" i="3"/>
  <c r="AY184" i="3"/>
  <c r="AY216" i="3"/>
  <c r="AY220" i="3"/>
  <c r="AY224" i="3"/>
  <c r="AY244" i="3"/>
  <c r="AY276" i="3"/>
  <c r="AY280" i="3"/>
  <c r="AY285" i="3"/>
  <c r="AY301" i="3"/>
  <c r="AY306" i="3"/>
  <c r="AY321" i="3"/>
  <c r="AY337" i="3"/>
  <c r="AY351" i="3"/>
  <c r="AY347" i="3"/>
  <c r="AY352" i="3"/>
  <c r="AY377" i="3"/>
  <c r="AY393" i="3"/>
  <c r="AY398" i="3"/>
  <c r="AY408" i="3"/>
  <c r="AY419" i="3"/>
  <c r="AY415" i="3"/>
  <c r="AY418" i="3"/>
  <c r="AY437" i="3"/>
  <c r="AY442" i="3"/>
  <c r="AY448" i="3"/>
  <c r="AY457" i="3"/>
  <c r="AY462" i="3"/>
  <c r="AY468" i="3"/>
  <c r="AY477" i="3"/>
  <c r="AY154" i="3"/>
  <c r="AY174" i="3"/>
  <c r="AY182" i="3"/>
  <c r="AY214" i="3"/>
  <c r="AY234" i="3"/>
  <c r="AY242" i="3"/>
  <c r="AY274" i="3"/>
  <c r="AY282" i="3"/>
  <c r="AY288" i="3"/>
  <c r="AY299" i="3"/>
  <c r="AY295" i="3"/>
  <c r="AY298" i="3"/>
  <c r="AY304" i="3"/>
  <c r="AY313" i="3"/>
  <c r="AY318" i="3"/>
  <c r="AY329" i="3"/>
  <c r="AY334" i="3"/>
  <c r="AY349" i="3"/>
  <c r="AY354" i="3"/>
  <c r="AY365" i="3"/>
  <c r="AY374" i="3"/>
  <c r="AY385" i="3"/>
  <c r="AY390" i="3"/>
  <c r="AY396" i="3"/>
  <c r="AY410" i="3"/>
  <c r="AY416" i="3"/>
  <c r="AY421" i="3"/>
  <c r="AY426" i="3"/>
  <c r="AY440" i="3"/>
  <c r="AY445" i="3"/>
  <c r="AY450" i="3"/>
  <c r="AY460" i="3"/>
  <c r="AY465" i="3"/>
  <c r="AY470" i="3"/>
  <c r="AY480" i="3"/>
  <c r="AY594" i="3"/>
  <c r="AY600" i="3"/>
  <c r="AY609" i="3"/>
  <c r="AY614" i="3"/>
  <c r="AY620" i="3"/>
  <c r="AY629" i="3"/>
  <c r="AY634" i="3"/>
  <c r="AY640" i="3"/>
  <c r="AY653" i="3"/>
  <c r="AY658" i="3"/>
  <c r="AY664" i="3"/>
  <c r="AY673" i="3"/>
  <c r="AY678" i="3"/>
  <c r="AY684" i="3"/>
  <c r="AY693" i="3"/>
  <c r="AY698" i="3"/>
  <c r="AY1010" i="3" l="1"/>
  <c r="AY1075" i="3"/>
  <c r="AY1074" i="3"/>
  <c r="AY910" i="3"/>
  <c r="AY942" i="3"/>
  <c r="AY803" i="3"/>
  <c r="AY809" i="3"/>
  <c r="AY816" i="3"/>
  <c r="AY824" i="3"/>
  <c r="AY805" i="3"/>
  <c r="AY810" i="3"/>
  <c r="AY812" i="3"/>
  <c r="AY819" i="3"/>
  <c r="AY801" i="3"/>
  <c r="AY806" i="3"/>
  <c r="AY811" i="3"/>
  <c r="AY820" i="3"/>
  <c r="AY834" i="3"/>
  <c r="AY817" i="3"/>
  <c r="AY821" i="3"/>
  <c r="AY827" i="3"/>
  <c r="AY831" i="3"/>
  <c r="AY835" i="3"/>
  <c r="AY975" i="3"/>
  <c r="AY804" i="3"/>
  <c r="AY814" i="3"/>
  <c r="AY818" i="3"/>
  <c r="AY828" i="3"/>
  <c r="AY832" i="3"/>
  <c r="AY836" i="3"/>
  <c r="AY838" i="3"/>
  <c r="AY876" i="3"/>
  <c r="AY976" i="3"/>
  <c r="AY1008" i="3"/>
  <c r="AY830" i="3"/>
  <c r="AY829" i="3"/>
  <c r="AY833" i="3"/>
</calcChain>
</file>

<file path=xl/sharedStrings.xml><?xml version="1.0" encoding="utf-8"?>
<sst xmlns="http://schemas.openxmlformats.org/spreadsheetml/2006/main" count="2352" uniqueCount="664">
  <si>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</si>
  <si>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</si>
  <si>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</si>
  <si>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</si>
  <si>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</si>
  <si>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</si>
  <si>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</si>
  <si>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</si>
  <si>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</si>
  <si>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</si>
  <si>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</si>
  <si>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</si>
  <si>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</si>
  <si>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</si>
  <si>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</si>
  <si>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</si>
  <si>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</si>
  <si>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</si>
  <si>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</si>
  <si>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</si>
  <si>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</si>
  <si>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</si>
  <si>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</si>
  <si>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</si>
  <si>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</si>
  <si>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</si>
  <si>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</si>
  <si>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</si>
  <si>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</si>
  <si>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</si>
  <si>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</si>
  <si>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</si>
  <si>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</si>
  <si>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</si>
  <si>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</si>
  <si>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</si>
  <si>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</si>
  <si>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</si>
  <si>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</si>
  <si>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</si>
  <si>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</si>
  <si>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</si>
  <si>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</si>
  <si>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</si>
  <si>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</si>
  <si>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</si>
  <si>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</si>
  <si>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</si>
  <si>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</si>
  <si>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</si>
  <si>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</si>
  <si>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</si>
  <si>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</si>
  <si>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</si>
  <si>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</si>
  <si>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</si>
  <si>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</si>
  <si>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</si>
  <si>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</si>
  <si>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</si>
  <si>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</si>
  <si>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</si>
  <si>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</si>
  <si>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</si>
  <si>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</si>
  <si>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</si>
  <si>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</si>
  <si>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</si>
  <si>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</si>
  <si>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</si>
  <si>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</si>
  <si>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</si>
  <si>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</si>
  <si>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</si>
  <si>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</si>
  <si>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</si>
  <si>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</si>
  <si>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</si>
  <si>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</si>
  <si>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</si>
  <si>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</si>
  <si>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</si>
  <si>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</si>
  <si>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</si>
  <si>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</si>
  <si>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</si>
  <si>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</si>
  <si>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</si>
  <si>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</si>
  <si>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</si>
  <si>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</si>
  <si>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</si>
  <si>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</si>
  <si>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</si>
  <si>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</si>
  <si>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</si>
  <si>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</si>
  <si>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</si>
  <si>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</si>
  <si>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</si>
  <si>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</si>
  <si>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</si>
  <si>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</si>
  <si>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</si>
  <si>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</si>
  <si>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</si>
  <si>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</si>
  <si>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</si>
  <si>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</si>
  <si>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</si>
  <si>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</si>
  <si>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</si>
  <si>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</si>
  <si>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</si>
  <si>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国土強靱化年次計画2020</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</si>
  <si>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</si>
  <si>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</si>
  <si>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</si>
  <si>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</si>
  <si>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</si>
  <si>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</si>
  <si>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</si>
  <si>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</si>
  <si>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</si>
  <si>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</si>
  <si>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令和7年までに耐震性が不十分な耐震診断義務付け対象建築物を概ね解消する。</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</si>
  <si>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</si>
  <si>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</si>
  <si>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</si>
  <si>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</si>
  <si>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</si>
  <si>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</si>
  <si>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</si>
  <si>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</si>
  <si>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</si>
  <si>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</si>
  <si>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</si>
  <si>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</si>
  <si>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</si>
  <si>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</si>
  <si>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</si>
  <si>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</si>
  <si>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</si>
  <si>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</si>
  <si>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</si>
  <si>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</si>
  <si>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</si>
  <si>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</si>
  <si>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</si>
  <si>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</si>
  <si>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</si>
  <si>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</si>
  <si>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</si>
  <si>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</si>
  <si>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</si>
  <si>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</si>
  <si>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</si>
  <si>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</si>
  <si>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</si>
  <si>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</si>
  <si>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</si>
  <si>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</si>
  <si>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</si>
  <si>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</si>
  <si>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</si>
  <si>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</si>
  <si>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</si>
  <si>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</si>
  <si>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</si>
  <si>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</si>
  <si>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</si>
  <si>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</si>
  <si>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</si>
  <si>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</si>
  <si>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</si>
  <si>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</si>
  <si>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</si>
  <si>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</si>
  <si>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</si>
  <si>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</si>
  <si>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</si>
  <si>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</si>
  <si>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</si>
  <si>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</si>
  <si>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</si>
  <si>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</si>
  <si>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</si>
  <si>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</si>
  <si>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</si>
  <si>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</si>
  <si>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</si>
  <si>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</si>
  <si>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</si>
  <si>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</si>
  <si>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</si>
  <si>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</si>
  <si>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</si>
  <si>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</si>
  <si>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</si>
  <si>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</si>
  <si>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</si>
  <si>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</si>
  <si>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</si>
  <si>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</si>
  <si>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</si>
  <si>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</si>
  <si>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</si>
  <si>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</si>
  <si>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</si>
  <si>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</si>
  <si>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</si>
  <si>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</si>
  <si>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</si>
  <si>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</si>
  <si>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</si>
  <si>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</si>
  <si>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</si>
  <si>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</si>
  <si>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</si>
  <si>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</si>
  <si>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</si>
  <si>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</si>
  <si>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</si>
  <si>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</si>
  <si>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</si>
  <si>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</si>
  <si>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</si>
  <si>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</si>
  <si>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</si>
  <si>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</si>
  <si>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</si>
  <si>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</si>
  <si>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</si>
  <si>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</si>
  <si>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</si>
  <si>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</si>
  <si>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</si>
  <si>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</si>
  <si>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</si>
  <si>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</si>
  <si>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</si>
  <si>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</si>
  <si>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</si>
  <si>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</si>
  <si>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</si>
  <si>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</si>
  <si>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</si>
  <si>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</si>
  <si>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</si>
  <si>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</si>
  <si>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</si>
  <si>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</si>
  <si>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</si>
  <si>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</si>
  <si>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</si>
  <si>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</si>
  <si>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</si>
  <si>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</si>
  <si>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</si>
  <si>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</si>
  <si>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</si>
  <si>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</si>
  <si>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</si>
  <si>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</si>
  <si>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</si>
  <si>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</si>
  <si>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</si>
  <si>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</si>
  <si>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</si>
  <si>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</si>
  <si>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</si>
  <si>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</si>
  <si>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</si>
  <si>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</si>
  <si>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</si>
  <si>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</si>
  <si>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</si>
  <si>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</si>
  <si>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</si>
  <si>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</si>
  <si>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</si>
  <si>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</si>
  <si>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</si>
  <si>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</si>
  <si>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</si>
  <si>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</si>
  <si>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</si>
  <si>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</si>
  <si>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</si>
  <si>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</si>
  <si>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</si>
  <si>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</si>
  <si>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</si>
  <si>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</si>
  <si>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</si>
  <si>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</si>
  <si>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</si>
  <si>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</si>
  <si>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</si>
  <si>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</si>
  <si>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</si>
  <si>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</si>
  <si>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</si>
  <si>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</si>
  <si>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</si>
  <si>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</si>
  <si>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</si>
  <si>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</si>
  <si>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</si>
  <si>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</si>
  <si>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</si>
  <si>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</si>
  <si>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</si>
  <si>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</si>
  <si>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</si>
  <si>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</si>
  <si>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</si>
  <si>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</si>
  <si>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</si>
  <si>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</si>
  <si>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</si>
  <si>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</si>
  <si>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</si>
  <si>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</si>
  <si>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</si>
  <si>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予算執行額／交付決定件数　　　　　　　　　　　　　　</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</si>
  <si>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</si>
  <si>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</si>
  <si>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</si>
  <si>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</si>
  <si>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</si>
  <si>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</si>
  <si>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</si>
  <si>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</si>
  <si>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</si>
  <si>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</si>
  <si>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</si>
  <si>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</si>
  <si>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</si>
  <si>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</si>
  <si>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</si>
  <si>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</si>
  <si>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</si>
  <si>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</si>
  <si>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</si>
  <si>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</si>
  <si>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</si>
  <si>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</si>
  <si>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</si>
  <si>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</si>
  <si>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</si>
  <si>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</si>
  <si>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</si>
  <si>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</si>
  <si>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</si>
  <si>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</si>
  <si>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</si>
  <si>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</si>
  <si>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</si>
  <si>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</si>
  <si>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</si>
  <si>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</si>
  <si>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</si>
  <si>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</si>
  <si>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</si>
  <si>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</si>
  <si>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</si>
  <si>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</si>
  <si>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</si>
  <si>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</si>
  <si>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</si>
  <si>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</si>
  <si>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</si>
  <si>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</si>
  <si>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</si>
  <si>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</si>
  <si>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</si>
  <si>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</si>
  <si>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</si>
  <si>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</si>
  <si>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</si>
  <si>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</si>
  <si>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</si>
  <si>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</si>
  <si>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耐震診断義務付け対象建築物の耐震化率</t>
  </si>
  <si>
    <t>令和7年度</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</si>
  <si>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</si>
  <si>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</si>
  <si>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</si>
  <si>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</si>
  <si>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</si>
  <si>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</si>
  <si>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</si>
  <si>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</si>
  <si>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</si>
  <si>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</si>
  <si>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</si>
  <si>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</si>
  <si>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</si>
  <si>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</si>
  <si>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</si>
  <si>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</si>
  <si>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</si>
  <si>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</si>
  <si>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</si>
  <si>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</si>
  <si>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</si>
  <si>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</si>
  <si>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</si>
  <si>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</si>
  <si>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</si>
  <si>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</si>
  <si>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</si>
  <si>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</si>
  <si>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</si>
  <si>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</si>
  <si>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</si>
  <si>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</si>
  <si>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</si>
  <si>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</si>
  <si>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</si>
  <si>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</si>
  <si>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</si>
  <si>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</si>
  <si>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</si>
  <si>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</si>
  <si>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</si>
  <si>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</si>
  <si>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</si>
  <si>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</si>
  <si>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</si>
  <si>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</si>
  <si>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</si>
  <si>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</si>
  <si>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</si>
  <si>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</si>
  <si>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市街地建築課市街地住宅整備室</t>
  </si>
  <si>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</si>
  <si>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</si>
  <si>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</si>
  <si>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</si>
  <si>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</si>
  <si>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</si>
  <si>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</si>
  <si>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</si>
  <si>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</si>
  <si>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</si>
  <si>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</si>
  <si>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</si>
  <si>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</si>
  <si>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</si>
  <si>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</si>
  <si>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</si>
  <si>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</si>
  <si>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</si>
  <si>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</si>
  <si>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</si>
  <si>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</si>
  <si>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</si>
  <si>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</si>
  <si>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</si>
  <si>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</si>
  <si>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</si>
  <si>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</si>
  <si>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</si>
  <si>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</si>
  <si>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</si>
  <si>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</si>
  <si>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</si>
  <si>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</si>
  <si>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</si>
  <si>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</si>
  <si>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</si>
  <si>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</si>
  <si>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</si>
  <si>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</si>
  <si>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</si>
  <si>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</si>
  <si>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</si>
  <si>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</si>
  <si>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</si>
  <si>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</si>
  <si>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</si>
  <si>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</si>
  <si>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</si>
  <si>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</si>
  <si>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</si>
  <si>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</si>
  <si>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</si>
  <si>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</si>
  <si>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</si>
  <si>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</si>
  <si>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</si>
  <si>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</si>
  <si>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</si>
  <si>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</si>
  <si>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</si>
  <si>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</si>
  <si>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</si>
  <si>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</si>
  <si>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</si>
  <si>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</si>
  <si>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</si>
  <si>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</si>
  <si>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</si>
  <si>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</si>
  <si>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</si>
  <si>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</si>
  <si>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</si>
  <si>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</si>
  <si>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</si>
  <si>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</si>
  <si>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</si>
  <si>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</si>
  <si>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</si>
  <si>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</si>
  <si>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</si>
  <si>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</si>
  <si>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</si>
  <si>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</si>
  <si>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</si>
  <si>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</si>
  <si>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</si>
  <si>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</si>
  <si>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</si>
  <si>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</si>
  <si>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</si>
  <si>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</si>
  <si>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</si>
  <si>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</si>
  <si>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</si>
  <si>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</si>
  <si>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</si>
  <si>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</si>
  <si>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</si>
  <si>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</si>
  <si>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</si>
  <si>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</si>
  <si>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</si>
  <si>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</si>
  <si>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</si>
  <si>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</si>
  <si>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</si>
  <si>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</si>
  <si>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</si>
  <si>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</si>
  <si>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</si>
  <si>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</si>
  <si>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</si>
  <si>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</si>
  <si>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</si>
  <si>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</si>
  <si>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</si>
  <si>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</si>
  <si>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</si>
  <si>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</si>
  <si>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</si>
  <si>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</si>
  <si>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</si>
  <si>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</si>
  <si>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</si>
  <si>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</si>
  <si>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</si>
  <si>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</si>
  <si>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</si>
  <si>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</si>
  <si>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</si>
  <si>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</si>
  <si>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</si>
  <si>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</si>
  <si>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</si>
  <si>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</si>
  <si>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</si>
  <si>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</si>
  <si>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</si>
  <si>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</si>
  <si>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</si>
  <si>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</si>
  <si>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</si>
  <si>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</si>
  <si>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</si>
  <si>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</si>
  <si>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</si>
  <si>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</si>
  <si>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</si>
  <si>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</si>
  <si>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</si>
  <si>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</si>
  <si>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</si>
  <si>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</si>
  <si>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</si>
  <si>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</si>
  <si>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</si>
  <si>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</si>
  <si>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</si>
  <si>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</si>
  <si>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</si>
  <si>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</si>
  <si>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</si>
  <si>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</si>
  <si>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</si>
  <si>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</si>
  <si>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</si>
  <si>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</si>
  <si>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</si>
  <si>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</si>
  <si>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</si>
  <si>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</si>
  <si>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</si>
  <si>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</si>
  <si>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</si>
  <si>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</si>
  <si>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</si>
  <si>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</si>
  <si>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</si>
  <si>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</si>
  <si>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</si>
  <si>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</si>
  <si>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</si>
  <si>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</si>
  <si>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</si>
  <si>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</si>
  <si>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</si>
  <si>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</si>
  <si>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</si>
  <si>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</si>
  <si>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</si>
  <si>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地域防災拠点建築物整備緊急促進事業</t>
  </si>
  <si>
    <t>住宅局</t>
  </si>
  <si>
    <t>室長　岸田　里佳子</t>
  </si>
  <si>
    <t>建築物の耐震改修の促進に関する法律</t>
  </si>
  <si>
    <t>国土交通省調べ</t>
  </si>
  <si>
    <t>当該年度の交付決定件数</t>
  </si>
  <si>
    <t>件</t>
  </si>
  <si>
    <t>百万円</t>
  </si>
  <si>
    <t>百万円/交付決定件数</t>
  </si>
  <si>
    <t>１１　住宅・市街地の防災性を向上する</t>
  </si>
  <si>
    <t>113</t>
  </si>
  <si>
    <t>○</t>
  </si>
  <si>
    <t>地震による人的・経済的被害を軽減するため、建築物の耐震化を推進することは喫緊の課題となっており、併せて大規模災害時の避難者を受け入れる施設の確保についても促進する必要があることから、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49">
      <t>アワ</t>
    </rPh>
    <rPh sb="51" eb="54">
      <t>ダイキボ</t>
    </rPh>
    <rPh sb="54" eb="57">
      <t>サイガイジ</t>
    </rPh>
    <rPh sb="58" eb="61">
      <t>ヒナンシャ</t>
    </rPh>
    <rPh sb="62" eb="63">
      <t>ウ</t>
    </rPh>
    <rPh sb="64" eb="65">
      <t>イ</t>
    </rPh>
    <rPh sb="67" eb="69">
      <t>シセツ</t>
    </rPh>
    <rPh sb="70" eb="72">
      <t>カクホ</t>
    </rPh>
    <rPh sb="77" eb="79">
      <t>ソクシン</t>
    </rPh>
    <rPh sb="81" eb="83">
      <t>ヒツヨウ</t>
    </rPh>
    <rPh sb="91" eb="94">
      <t>シャカイテキ</t>
    </rPh>
    <rPh sb="94" eb="96">
      <t>ヨウセイ</t>
    </rPh>
    <rPh sb="97" eb="98">
      <t>タカ</t>
    </rPh>
    <phoneticPr fontId="4"/>
  </si>
  <si>
    <t>地震において倒壊等した場合に大きな被害が生じる可能性のある建築物等の耐震化を支援するものであり、国民の生命・財産を守るために早急に実施する必要があること、帰宅困難者等は地元自治体外の住民が大半と想定されること等から、当該自治体のみで負担することは困難。また、避難場所は収益性が発生する施設ではないため、民間事業者等が負担することが困難。このため、地方公共団体と連携を図りながら国が支援を行う必要がある。</t>
    <rPh sb="0" eb="2">
      <t>ジシン</t>
    </rPh>
    <rPh sb="6" eb="8">
      <t>トウカイ</t>
    </rPh>
    <rPh sb="8" eb="9">
      <t>トウ</t>
    </rPh>
    <rPh sb="11" eb="13">
      <t>バアイ</t>
    </rPh>
    <rPh sb="14" eb="15">
      <t>オオ</t>
    </rPh>
    <rPh sb="17" eb="19">
      <t>ヒガイ</t>
    </rPh>
    <rPh sb="20" eb="21">
      <t>ショウ</t>
    </rPh>
    <rPh sb="23" eb="26">
      <t>カノウセイ</t>
    </rPh>
    <rPh sb="29" eb="32">
      <t>ケンチクブツ</t>
    </rPh>
    <rPh sb="32" eb="33">
      <t>トウ</t>
    </rPh>
    <rPh sb="34" eb="37">
      <t>タイシンカ</t>
    </rPh>
    <rPh sb="38" eb="40">
      <t>シエン</t>
    </rPh>
    <rPh sb="48" eb="50">
      <t>コクミン</t>
    </rPh>
    <rPh sb="51" eb="53">
      <t>セイメイ</t>
    </rPh>
    <rPh sb="54" eb="56">
      <t>ザイサン</t>
    </rPh>
    <rPh sb="57" eb="58">
      <t>マモ</t>
    </rPh>
    <rPh sb="62" eb="64">
      <t>ソウキュウ</t>
    </rPh>
    <rPh sb="65" eb="67">
      <t>ジッシ</t>
    </rPh>
    <rPh sb="69" eb="71">
      <t>ヒツヨウ</t>
    </rPh>
    <rPh sb="129" eb="131">
      <t>ヒナン</t>
    </rPh>
    <rPh sb="131" eb="133">
      <t>バショ</t>
    </rPh>
    <rPh sb="134" eb="137">
      <t>シュウエキセイ</t>
    </rPh>
    <rPh sb="138" eb="140">
      <t>ハッセイ</t>
    </rPh>
    <rPh sb="142" eb="144">
      <t>シセツ</t>
    </rPh>
    <rPh sb="151" eb="153">
      <t>ミンカン</t>
    </rPh>
    <rPh sb="153" eb="156">
      <t>ジギョウシャ</t>
    </rPh>
    <rPh sb="156" eb="157">
      <t>トウ</t>
    </rPh>
    <rPh sb="158" eb="160">
      <t>フタン</t>
    </rPh>
    <rPh sb="165" eb="167">
      <t>コンナン</t>
    </rPh>
    <rPh sb="173" eb="175">
      <t>チホウ</t>
    </rPh>
    <rPh sb="175" eb="177">
      <t>コウキョウ</t>
    </rPh>
    <rPh sb="177" eb="179">
      <t>ダンタイ</t>
    </rPh>
    <rPh sb="180" eb="182">
      <t>レンケイ</t>
    </rPh>
    <rPh sb="183" eb="184">
      <t>ハカ</t>
    </rPh>
    <rPh sb="188" eb="189">
      <t>クニ</t>
    </rPh>
    <rPh sb="190" eb="192">
      <t>シエン</t>
    </rPh>
    <rPh sb="193" eb="194">
      <t>オコナ</t>
    </rPh>
    <rPh sb="195" eb="197">
      <t>ヒツヨウ</t>
    </rPh>
    <phoneticPr fontId="4"/>
  </si>
  <si>
    <t>国土強靱化年次計画2020において、耐震診断義務付け対象建築物を含む建築物の耐震化を進めること、避難路・避難場所の整備・保全が位置付けられており、必要性が高い事業である。</t>
    <rPh sb="0" eb="2">
      <t>コクド</t>
    </rPh>
    <rPh sb="2" eb="5">
      <t>キョウジンカ</t>
    </rPh>
    <rPh sb="5" eb="7">
      <t>ネンジ</t>
    </rPh>
    <rPh sb="7" eb="9">
      <t>ケイカク</t>
    </rPh>
    <rPh sb="48" eb="51">
      <t>ヒナンロ</t>
    </rPh>
    <rPh sb="52" eb="54">
      <t>ヒナン</t>
    </rPh>
    <rPh sb="54" eb="56">
      <t>バショ</t>
    </rPh>
    <rPh sb="57" eb="59">
      <t>セイビ</t>
    </rPh>
    <rPh sb="60" eb="62">
      <t>ホゼン</t>
    </rPh>
    <rPh sb="63" eb="66">
      <t>イチヅ</t>
    </rPh>
    <rPh sb="73" eb="76">
      <t>ヒツヨウセイ</t>
    </rPh>
    <rPh sb="77" eb="78">
      <t>タカ</t>
    </rPh>
    <rPh sb="79" eb="81">
      <t>ジギョウ</t>
    </rPh>
    <phoneticPr fontId="4"/>
  </si>
  <si>
    <t>‐</t>
  </si>
  <si>
    <t>-</t>
    <phoneticPr fontId="4"/>
  </si>
  <si>
    <t>本事業により、耐震診断義務付け対象建築物や避難場所となる建築物等の耐震化が進むことで、目標に掲げている「耐震診断義務付け対象建築物の耐震化率」の向上に直接的に寄与するものであることから、上位施策の達成に資するものである。</t>
    <rPh sb="0" eb="1">
      <t>ホン</t>
    </rPh>
    <rPh sb="1" eb="3">
      <t>ジギョウ</t>
    </rPh>
    <rPh sb="37" eb="38">
      <t>ススム</t>
    </rPh>
    <rPh sb="43" eb="45">
      <t>モクヒョウ</t>
    </rPh>
    <rPh sb="46" eb="47">
      <t>カカ</t>
    </rPh>
    <rPh sb="72" eb="74">
      <t>コウジョウ</t>
    </rPh>
    <rPh sb="75" eb="78">
      <t>チョクセツテキ</t>
    </rPh>
    <rPh sb="79" eb="81">
      <t>キヨ</t>
    </rPh>
    <rPh sb="93" eb="95">
      <t>ジョウイ</t>
    </rPh>
    <rPh sb="95" eb="97">
      <t>セサク</t>
    </rPh>
    <rPh sb="98" eb="100">
      <t>タッセイ</t>
    </rPh>
    <rPh sb="101" eb="102">
      <t>シ</t>
    </rPh>
    <phoneticPr fontId="4"/>
  </si>
  <si>
    <t>近年の災害の激甚化・頻発化を踏まえ、建築物の耐震化と併せて地域の避難場所となる建築物の整備を緊急的に進めるため、耐震診断義務付け対象建築物や避難場所となる建築物等の耐震化、地震時の帰宅困難者対策及び水害時の避難場所確保をパッケージで支援する。</t>
    <phoneticPr fontId="4"/>
  </si>
  <si>
    <t>-</t>
    <phoneticPr fontId="4"/>
  </si>
  <si>
    <t>建築物の耐震化を促進するとともに地域の避難場所となる建築物の整備を促進するため、耐震診断義務付け対象建築物や避難場所となる建築物等の耐震化と併せて、大規模災害時に大量に発生する避難者及び帰宅困難者並びに負傷者等を一時的に受け入れる施設の整備についてワンパッケージで国が必要な助成を行い、緊急的な促進を図る。
①建築物耐震対策緊急促進事業：耐震診断義務付け対象建築物の耐震化・避難場所となる建築物等の耐震化
②災害時拠点強靱化緊急促進事業：地震時の帰宅困難者等を受け入れるためのスペース等の整備
③一時避難場所整備緊急促進事業：水害時の避難者を受入れるためのスペース等の整備</t>
    <phoneticPr fontId="4"/>
  </si>
  <si>
    <t>本事業は災害時の被害を軽減するため必要性の高いものである。</t>
    <rPh sb="0" eb="1">
      <t>ホン</t>
    </rPh>
    <rPh sb="1" eb="3">
      <t>ジギョウ</t>
    </rPh>
    <rPh sb="4" eb="6">
      <t>サイガイ</t>
    </rPh>
    <rPh sb="6" eb="7">
      <t>ジ</t>
    </rPh>
    <rPh sb="8" eb="10">
      <t>ヒガイ</t>
    </rPh>
    <rPh sb="11" eb="13">
      <t>ケイゲン</t>
    </rPh>
    <rPh sb="17" eb="20">
      <t>ヒツヨウセイ</t>
    </rPh>
    <rPh sb="21" eb="22">
      <t>タカ</t>
    </rPh>
    <phoneticPr fontId="4"/>
  </si>
  <si>
    <t>新26-017</t>
    <phoneticPr fontId="4"/>
  </si>
  <si>
    <t>117</t>
    <phoneticPr fontId="4"/>
  </si>
  <si>
    <t>126</t>
    <phoneticPr fontId="4"/>
  </si>
  <si>
    <t>0115</t>
    <phoneticPr fontId="4"/>
  </si>
  <si>
    <t>0119</t>
    <phoneticPr fontId="4"/>
  </si>
  <si>
    <t>110</t>
    <phoneticPr fontId="4"/>
  </si>
  <si>
    <t>113</t>
    <phoneticPr fontId="4"/>
  </si>
  <si>
    <t>0124</t>
    <phoneticPr fontId="4"/>
  </si>
  <si>
    <t>0113</t>
    <phoneticPr fontId="4"/>
  </si>
  <si>
    <t>0117</t>
    <phoneticPr fontId="4"/>
  </si>
  <si>
    <t>本事業について関係者に対し周知・徹底を図り、建築物の耐震化及び地域の避難場所となる建築物の整備を効果的に推進すべきである。</t>
    <phoneticPr fontId="4"/>
  </si>
  <si>
    <t>本事業について更なる周知を図り、災害時の被害を軽減するための建築物の耐震化及び地域の避難場所となる建築物の整備を推進していく。</t>
    <rPh sb="0" eb="1">
      <t>ホン</t>
    </rPh>
    <rPh sb="1" eb="3">
      <t>ジギョウ</t>
    </rPh>
    <rPh sb="7" eb="8">
      <t>サラ</t>
    </rPh>
    <rPh sb="10" eb="12">
      <t>シュウチ</t>
    </rPh>
    <rPh sb="13" eb="14">
      <t>ハカ</t>
    </rPh>
    <rPh sb="16" eb="18">
      <t>サイガイ</t>
    </rPh>
    <rPh sb="18" eb="19">
      <t>ジ</t>
    </rPh>
    <rPh sb="20" eb="22">
      <t>ヒガイ</t>
    </rPh>
    <rPh sb="23" eb="25">
      <t>ケイゲン</t>
    </rPh>
    <phoneticPr fontId="4"/>
  </si>
  <si>
    <t>事業量の増</t>
    <rPh sb="0" eb="2">
      <t>ジギョウ</t>
    </rPh>
    <rPh sb="2" eb="3">
      <t>リョウ</t>
    </rPh>
    <rPh sb="4" eb="5">
      <t>ゾウ</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</si>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</sst>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25"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751</xdr:row>
      <xdr:rowOff>233680</xdr:rowOff>
    </xdr:from>
    <xdr:to>
      <xdr:col>21</xdr:col>
      <xdr:colOff>179705</xdr:colOff>
      <xdr:row>753</xdr:row>
      <xdr:rowOff>269875</xdr:rowOff>
    </xdr:to>
    <xdr:sp macro="" textlink="">
      <xdr:nvSpPr>
        <xdr:cNvPr id="2" name="大かっこ 1"/>
        <xdr:cNvSpPr/>
      </xdr:nvSpPr>
      <xdr:spPr>
        <a:xfrm>
          <a:off x="2200275" y="38614350"/>
          <a:ext cx="2179955" cy="7486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1000"/>
            <a:t>建築物の耐震化に要する費用及び避難者等を一時的に受け入れる施設の確保に要する費用の一部を助成</a:t>
          </a:r>
          <a:endParaRPr lang="en-US" altLang="ja-JP" sz="1000"/>
        </a:p>
      </xdr:txBody>
    </xdr:sp>
    <xdr:clientData/>
  </xdr:twoCellAnchor>
  <xdr:twoCellAnchor>
    <xdr:from>
      <xdr:col>27</xdr:col>
      <xdr:colOff>133985</xdr:colOff>
      <xdr:row>749</xdr:row>
      <xdr:rowOff>196215</xdr:rowOff>
    </xdr:from>
    <xdr:to>
      <xdr:col>37</xdr:col>
      <xdr:colOff>138430</xdr:colOff>
      <xdr:row>751</xdr:row>
      <xdr:rowOff>183515</xdr:rowOff>
    </xdr:to>
    <xdr:sp macro="" textlink="">
      <xdr:nvSpPr>
        <xdr:cNvPr id="3" name="テキスト ボックス 2"/>
        <xdr:cNvSpPr txBox="1">
          <a:spLocks noChangeArrowheads="1"/>
        </xdr:cNvSpPr>
      </xdr:nvSpPr>
      <xdr:spPr>
        <a:xfrm>
          <a:off x="5534660" y="37856795"/>
          <a:ext cx="2004695" cy="70739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19</xdr:col>
      <xdr:colOff>167640</xdr:colOff>
      <xdr:row>750</xdr:row>
      <xdr:rowOff>196215</xdr:rowOff>
    </xdr:from>
    <xdr:to>
      <xdr:col>27</xdr:col>
      <xdr:colOff>133985</xdr:colOff>
      <xdr:row>750</xdr:row>
      <xdr:rowOff>196215</xdr:rowOff>
    </xdr:to>
    <xdr:cxnSp macro="">
      <xdr:nvCxnSpPr>
        <xdr:cNvPr id="4" name="直線矢印コネクタ 3"/>
        <xdr:cNvCxnSpPr/>
      </xdr:nvCxnSpPr>
      <xdr:spPr>
        <a:xfrm>
          <a:off x="3968115" y="38216840"/>
          <a:ext cx="15665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133985</xdr:colOff>
      <xdr:row>756</xdr:row>
      <xdr:rowOff>222885</xdr:rowOff>
    </xdr:from>
    <xdr:to>
      <xdr:col>37</xdr:col>
      <xdr:colOff>138430</xdr:colOff>
      <xdr:row>758</xdr:row>
      <xdr:rowOff>203200</xdr:rowOff>
    </xdr:to>
    <xdr:sp macro="" textlink="">
      <xdr:nvSpPr>
        <xdr:cNvPr id="5" name="テキスト ボックス 4"/>
        <xdr:cNvSpPr txBox="1">
          <a:spLocks noChangeArrowheads="1"/>
        </xdr:cNvSpPr>
      </xdr:nvSpPr>
      <xdr:spPr>
        <a:xfrm>
          <a:off x="5534660" y="40388540"/>
          <a:ext cx="2004695" cy="70040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26</xdr:col>
      <xdr:colOff>137795</xdr:colOff>
      <xdr:row>756</xdr:row>
      <xdr:rowOff>40640</xdr:rowOff>
    </xdr:from>
    <xdr:to>
      <xdr:col>41</xdr:col>
      <xdr:colOff>179705</xdr:colOff>
      <xdr:row>756</xdr:row>
      <xdr:rowOff>206375</xdr:rowOff>
    </xdr:to>
    <xdr:sp macro="" textlink="">
      <xdr:nvSpPr>
        <xdr:cNvPr id="6" name="テキスト ボックス 5"/>
        <xdr:cNvSpPr txBox="1"/>
      </xdr:nvSpPr>
      <xdr:spPr>
        <a:xfrm>
          <a:off x="5338445" y="40206295"/>
          <a:ext cx="3042285" cy="16573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民間事業者が事業主体である場合</a:t>
          </a:r>
        </a:p>
      </xdr:txBody>
    </xdr:sp>
    <xdr:clientData/>
  </xdr:twoCellAnchor>
  <xdr:twoCellAnchor>
    <xdr:from>
      <xdr:col>26</xdr:col>
      <xdr:colOff>68580</xdr:colOff>
      <xdr:row>749</xdr:row>
      <xdr:rowOff>0</xdr:rowOff>
    </xdr:from>
    <xdr:to>
      <xdr:col>41</xdr:col>
      <xdr:colOff>130810</xdr:colOff>
      <xdr:row>749</xdr:row>
      <xdr:rowOff>193675</xdr:rowOff>
    </xdr:to>
    <xdr:sp macro="" textlink="">
      <xdr:nvSpPr>
        <xdr:cNvPr id="7" name="テキスト ボックス 6"/>
        <xdr:cNvSpPr txBox="1"/>
      </xdr:nvSpPr>
      <xdr:spPr>
        <a:xfrm>
          <a:off x="5269230" y="37660580"/>
          <a:ext cx="3062605" cy="19367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地方公共団体が事業主体である場合</a:t>
          </a:r>
        </a:p>
      </xdr:txBody>
    </xdr:sp>
    <xdr:clientData/>
  </xdr:twoCellAnchor>
  <xdr:twoCellAnchor>
    <xdr:from>
      <xdr:col>23</xdr:col>
      <xdr:colOff>151130</xdr:colOff>
      <xdr:row>750</xdr:row>
      <xdr:rowOff>196215</xdr:rowOff>
    </xdr:from>
    <xdr:to>
      <xdr:col>23</xdr:col>
      <xdr:colOff>151130</xdr:colOff>
      <xdr:row>757</xdr:row>
      <xdr:rowOff>231775</xdr:rowOff>
    </xdr:to>
    <xdr:cxnSp macro="">
      <xdr:nvCxnSpPr>
        <xdr:cNvPr id="8" name="直線コネクタ 7"/>
        <xdr:cNvCxnSpPr/>
      </xdr:nvCxnSpPr>
      <xdr:spPr>
        <a:xfrm flipV="1">
          <a:off x="4751705" y="38216840"/>
          <a:ext cx="0" cy="2540635"/>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151130</xdr:colOff>
      <xdr:row>757</xdr:row>
      <xdr:rowOff>222885</xdr:rowOff>
    </xdr:from>
    <xdr:to>
      <xdr:col>27</xdr:col>
      <xdr:colOff>133985</xdr:colOff>
      <xdr:row>757</xdr:row>
      <xdr:rowOff>222885</xdr:rowOff>
    </xdr:to>
    <xdr:cxnSp macro="">
      <xdr:nvCxnSpPr>
        <xdr:cNvPr id="9" name="直線矢印コネクタ 8"/>
        <xdr:cNvCxnSpPr/>
      </xdr:nvCxnSpPr>
      <xdr:spPr>
        <a:xfrm>
          <a:off x="4751705" y="40748585"/>
          <a:ext cx="7829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749</xdr:row>
      <xdr:rowOff>196215</xdr:rowOff>
    </xdr:from>
    <xdr:to>
      <xdr:col>21</xdr:col>
      <xdr:colOff>4445</xdr:colOff>
      <xdr:row>751</xdr:row>
      <xdr:rowOff>182245</xdr:rowOff>
    </xdr:to>
    <xdr:sp macro="" textlink="">
      <xdr:nvSpPr>
        <xdr:cNvPr id="10" name="テキスト ボックス 9"/>
        <xdr:cNvSpPr txBox="1">
          <a:spLocks noChangeArrowheads="1"/>
        </xdr:cNvSpPr>
      </xdr:nvSpPr>
      <xdr:spPr>
        <a:xfrm>
          <a:off x="2200275" y="37856795"/>
          <a:ext cx="2004695" cy="70612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5" zoomScale="70" zoomScaleNormal="75" zoomScaleSheetLayoutView="70"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433</v>
      </c>
      <c r="AJ2" s="865" t="s">
        <v>617</v>
      </c>
      <c r="AK2" s="865"/>
      <c r="AL2" s="865"/>
      <c r="AM2" s="865"/>
      <c r="AN2" s="32" t="s">
        <v>433</v>
      </c>
      <c r="AO2" s="865" t="s">
        <v>603</v>
      </c>
      <c r="AP2" s="865"/>
      <c r="AQ2" s="865"/>
      <c r="AR2" s="40" t="s">
        <v>433</v>
      </c>
      <c r="AS2" s="866">
        <v>6</v>
      </c>
      <c r="AT2" s="866"/>
      <c r="AU2" s="866"/>
      <c r="AV2" s="32" t="str">
        <f>IF(AW2="","","-")</f>
        <v/>
      </c>
      <c r="AW2" s="867"/>
      <c r="AX2" s="867"/>
    </row>
    <row r="3" spans="1:50" ht="21" customHeight="1" x14ac:dyDescent="0.15">
      <c r="A3" s="868" t="s">
        <v>622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269</v>
      </c>
      <c r="AK3" s="870"/>
      <c r="AL3" s="870"/>
      <c r="AM3" s="870"/>
      <c r="AN3" s="870"/>
      <c r="AO3" s="870"/>
      <c r="AP3" s="870"/>
      <c r="AQ3" s="870"/>
      <c r="AR3" s="870"/>
      <c r="AS3" s="870"/>
      <c r="AT3" s="870"/>
      <c r="AU3" s="870"/>
      <c r="AV3" s="870"/>
      <c r="AW3" s="870"/>
      <c r="AX3" s="42" t="s">
        <v>127</v>
      </c>
    </row>
    <row r="4" spans="1:50" ht="24.75" customHeight="1" x14ac:dyDescent="0.15">
      <c r="A4" s="871" t="s">
        <v>45</v>
      </c>
      <c r="B4" s="872"/>
      <c r="C4" s="872"/>
      <c r="D4" s="872"/>
      <c r="E4" s="872"/>
      <c r="F4" s="872"/>
      <c r="G4" s="873" t="s">
        <v>627</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628</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132</v>
      </c>
      <c r="B5" s="883"/>
      <c r="C5" s="883"/>
      <c r="D5" s="883"/>
      <c r="E5" s="883"/>
      <c r="F5" s="884"/>
      <c r="G5" s="885" t="s">
        <v>473</v>
      </c>
      <c r="H5" s="886"/>
      <c r="I5" s="886"/>
      <c r="J5" s="886"/>
      <c r="K5" s="886"/>
      <c r="L5" s="886"/>
      <c r="M5" s="887" t="s">
        <v>129</v>
      </c>
      <c r="N5" s="888"/>
      <c r="O5" s="888"/>
      <c r="P5" s="888"/>
      <c r="Q5" s="888"/>
      <c r="R5" s="889"/>
      <c r="S5" s="890" t="s">
        <v>385</v>
      </c>
      <c r="T5" s="886"/>
      <c r="U5" s="886"/>
      <c r="V5" s="886"/>
      <c r="W5" s="886"/>
      <c r="X5" s="891"/>
      <c r="Y5" s="892" t="s">
        <v>24</v>
      </c>
      <c r="Z5" s="706"/>
      <c r="AA5" s="706"/>
      <c r="AB5" s="706"/>
      <c r="AC5" s="706"/>
      <c r="AD5" s="707"/>
      <c r="AE5" s="893" t="s">
        <v>436</v>
      </c>
      <c r="AF5" s="893"/>
      <c r="AG5" s="893"/>
      <c r="AH5" s="893"/>
      <c r="AI5" s="893"/>
      <c r="AJ5" s="893"/>
      <c r="AK5" s="893"/>
      <c r="AL5" s="893"/>
      <c r="AM5" s="893"/>
      <c r="AN5" s="893"/>
      <c r="AO5" s="893"/>
      <c r="AP5" s="894"/>
      <c r="AQ5" s="895" t="s">
        <v>629</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630</v>
      </c>
      <c r="H7" s="746"/>
      <c r="I7" s="746"/>
      <c r="J7" s="746"/>
      <c r="K7" s="746"/>
      <c r="L7" s="746"/>
      <c r="M7" s="746"/>
      <c r="N7" s="746"/>
      <c r="O7" s="746"/>
      <c r="P7" s="746"/>
      <c r="Q7" s="746"/>
      <c r="R7" s="746"/>
      <c r="S7" s="746"/>
      <c r="T7" s="746"/>
      <c r="U7" s="746"/>
      <c r="V7" s="746"/>
      <c r="W7" s="746"/>
      <c r="X7" s="747"/>
      <c r="Y7" s="837" t="s">
        <v>246</v>
      </c>
      <c r="Z7" s="263"/>
      <c r="AA7" s="263"/>
      <c r="AB7" s="263"/>
      <c r="AC7" s="263"/>
      <c r="AD7" s="838"/>
      <c r="AE7" s="839" t="s">
        <v>114</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329</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331</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645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647</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412</v>
      </c>
      <c r="Q12" s="291"/>
      <c r="R12" s="291"/>
      <c r="S12" s="291"/>
      <c r="T12" s="291"/>
      <c r="U12" s="291"/>
      <c r="V12" s="292"/>
      <c r="W12" s="416" t="s">
        <v>75</v>
      </c>
      <c r="X12" s="291"/>
      <c r="Y12" s="291"/>
      <c r="Z12" s="291"/>
      <c r="AA12" s="291"/>
      <c r="AB12" s="291"/>
      <c r="AC12" s="292"/>
      <c r="AD12" s="416" t="s">
        <v>180</v>
      </c>
      <c r="AE12" s="291"/>
      <c r="AF12" s="291"/>
      <c r="AG12" s="291"/>
      <c r="AH12" s="291"/>
      <c r="AI12" s="291"/>
      <c r="AJ12" s="292"/>
      <c r="AK12" s="416" t="s">
        <v>623</v>
      </c>
      <c r="AL12" s="291"/>
      <c r="AM12" s="291"/>
      <c r="AN12" s="291"/>
      <c r="AO12" s="291"/>
      <c r="AP12" s="291"/>
      <c r="AQ12" s="292"/>
      <c r="AR12" s="416" t="s">
        <v>624</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433</v>
      </c>
      <c r="Q13" s="779"/>
      <c r="R13" s="779"/>
      <c r="S13" s="779"/>
      <c r="T13" s="779"/>
      <c r="U13" s="779"/>
      <c r="V13" s="780"/>
      <c r="W13" s="778" t="s">
        <v>433</v>
      </c>
      <c r="X13" s="779"/>
      <c r="Y13" s="779"/>
      <c r="Z13" s="779"/>
      <c r="AA13" s="779"/>
      <c r="AB13" s="779"/>
      <c r="AC13" s="780"/>
      <c r="AD13" s="778" t="s">
        <v>433</v>
      </c>
      <c r="AE13" s="779"/>
      <c r="AF13" s="779"/>
      <c r="AG13" s="779"/>
      <c r="AH13" s="779"/>
      <c r="AI13" s="779"/>
      <c r="AJ13" s="780"/>
      <c r="AK13" s="778">
        <v>14000</v>
      </c>
      <c r="AL13" s="779"/>
      <c r="AM13" s="779"/>
      <c r="AN13" s="779"/>
      <c r="AO13" s="779"/>
      <c r="AP13" s="779"/>
      <c r="AQ13" s="780"/>
      <c r="AR13" s="793">
        <v>15000</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433</v>
      </c>
      <c r="Q14" s="779"/>
      <c r="R14" s="779"/>
      <c r="S14" s="779"/>
      <c r="T14" s="779"/>
      <c r="U14" s="779"/>
      <c r="V14" s="780"/>
      <c r="W14" s="778" t="s">
        <v>433</v>
      </c>
      <c r="X14" s="779"/>
      <c r="Y14" s="779"/>
      <c r="Z14" s="779"/>
      <c r="AA14" s="779"/>
      <c r="AB14" s="779"/>
      <c r="AC14" s="780"/>
      <c r="AD14" s="778" t="s">
        <v>433</v>
      </c>
      <c r="AE14" s="779"/>
      <c r="AF14" s="779"/>
      <c r="AG14" s="779"/>
      <c r="AH14" s="779"/>
      <c r="AI14" s="779"/>
      <c r="AJ14" s="780"/>
      <c r="AK14" s="778" t="s">
        <v>662</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107</v>
      </c>
      <c r="J15" s="808"/>
      <c r="K15" s="808"/>
      <c r="L15" s="808"/>
      <c r="M15" s="808"/>
      <c r="N15" s="808"/>
      <c r="O15" s="809"/>
      <c r="P15" s="778" t="s">
        <v>433</v>
      </c>
      <c r="Q15" s="779"/>
      <c r="R15" s="779"/>
      <c r="S15" s="779"/>
      <c r="T15" s="779"/>
      <c r="U15" s="779"/>
      <c r="V15" s="780"/>
      <c r="W15" s="778" t="s">
        <v>433</v>
      </c>
      <c r="X15" s="779"/>
      <c r="Y15" s="779"/>
      <c r="Z15" s="779"/>
      <c r="AA15" s="779"/>
      <c r="AB15" s="779"/>
      <c r="AC15" s="780"/>
      <c r="AD15" s="778" t="s">
        <v>433</v>
      </c>
      <c r="AE15" s="779"/>
      <c r="AF15" s="779"/>
      <c r="AG15" s="779"/>
      <c r="AH15" s="779"/>
      <c r="AI15" s="779"/>
      <c r="AJ15" s="780"/>
      <c r="AK15" s="778" t="s">
        <v>643</v>
      </c>
      <c r="AL15" s="779"/>
      <c r="AM15" s="779"/>
      <c r="AN15" s="779"/>
      <c r="AO15" s="779"/>
      <c r="AP15" s="779"/>
      <c r="AQ15" s="780"/>
      <c r="AR15" s="778" t="s">
        <v>662</v>
      </c>
      <c r="AS15" s="779"/>
      <c r="AT15" s="779"/>
      <c r="AU15" s="779"/>
      <c r="AV15" s="779"/>
      <c r="AW15" s="779"/>
      <c r="AX15" s="827"/>
    </row>
    <row r="16" spans="1:50" ht="21" customHeight="1" x14ac:dyDescent="0.15">
      <c r="A16" s="80"/>
      <c r="B16" s="81"/>
      <c r="C16" s="81"/>
      <c r="D16" s="81"/>
      <c r="E16" s="81"/>
      <c r="F16" s="82"/>
      <c r="G16" s="434"/>
      <c r="H16" s="435"/>
      <c r="I16" s="807" t="s">
        <v>58</v>
      </c>
      <c r="J16" s="808"/>
      <c r="K16" s="808"/>
      <c r="L16" s="808"/>
      <c r="M16" s="808"/>
      <c r="N16" s="808"/>
      <c r="O16" s="809"/>
      <c r="P16" s="778" t="s">
        <v>433</v>
      </c>
      <c r="Q16" s="779"/>
      <c r="R16" s="779"/>
      <c r="S16" s="779"/>
      <c r="T16" s="779"/>
      <c r="U16" s="779"/>
      <c r="V16" s="780"/>
      <c r="W16" s="778" t="s">
        <v>433</v>
      </c>
      <c r="X16" s="779"/>
      <c r="Y16" s="779"/>
      <c r="Z16" s="779"/>
      <c r="AA16" s="779"/>
      <c r="AB16" s="779"/>
      <c r="AC16" s="780"/>
      <c r="AD16" s="778" t="s">
        <v>433</v>
      </c>
      <c r="AE16" s="779"/>
      <c r="AF16" s="779"/>
      <c r="AG16" s="779"/>
      <c r="AH16" s="779"/>
      <c r="AI16" s="779"/>
      <c r="AJ16" s="780"/>
      <c r="AK16" s="778" t="s">
        <v>662</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119</v>
      </c>
      <c r="J17" s="813"/>
      <c r="K17" s="813"/>
      <c r="L17" s="813"/>
      <c r="M17" s="813"/>
      <c r="N17" s="813"/>
      <c r="O17" s="814"/>
      <c r="P17" s="778" t="s">
        <v>433</v>
      </c>
      <c r="Q17" s="779"/>
      <c r="R17" s="779"/>
      <c r="S17" s="779"/>
      <c r="T17" s="779"/>
      <c r="U17" s="779"/>
      <c r="V17" s="780"/>
      <c r="W17" s="778" t="s">
        <v>433</v>
      </c>
      <c r="X17" s="779"/>
      <c r="Y17" s="779"/>
      <c r="Z17" s="779"/>
      <c r="AA17" s="779"/>
      <c r="AB17" s="779"/>
      <c r="AC17" s="780"/>
      <c r="AD17" s="778" t="s">
        <v>433</v>
      </c>
      <c r="AE17" s="779"/>
      <c r="AF17" s="779"/>
      <c r="AG17" s="779"/>
      <c r="AH17" s="779"/>
      <c r="AI17" s="779"/>
      <c r="AJ17" s="780"/>
      <c r="AK17" s="778" t="s">
        <v>662</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14000</v>
      </c>
      <c r="AL18" s="775"/>
      <c r="AM18" s="775"/>
      <c r="AN18" s="775"/>
      <c r="AO18" s="775"/>
      <c r="AP18" s="775"/>
      <c r="AQ18" s="776"/>
      <c r="AR18" s="774">
        <f>SUM(AR13:AX17)</f>
        <v>15000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402</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238</v>
      </c>
      <c r="B22" s="124"/>
      <c r="C22" s="124"/>
      <c r="D22" s="124"/>
      <c r="E22" s="124"/>
      <c r="F22" s="125"/>
      <c r="G22" s="788" t="s">
        <v>229</v>
      </c>
      <c r="H22" s="192"/>
      <c r="I22" s="192"/>
      <c r="J22" s="192"/>
      <c r="K22" s="192"/>
      <c r="L22" s="192"/>
      <c r="M22" s="192"/>
      <c r="N22" s="192"/>
      <c r="O22" s="193"/>
      <c r="P22" s="191" t="s">
        <v>194</v>
      </c>
      <c r="Q22" s="192"/>
      <c r="R22" s="192"/>
      <c r="S22" s="192"/>
      <c r="T22" s="192"/>
      <c r="U22" s="192"/>
      <c r="V22" s="193"/>
      <c r="W22" s="191" t="s">
        <v>625</v>
      </c>
      <c r="X22" s="192"/>
      <c r="Y22" s="192"/>
      <c r="Z22" s="192"/>
      <c r="AA22" s="192"/>
      <c r="AB22" s="192"/>
      <c r="AC22" s="193"/>
      <c r="AD22" s="191" t="s">
        <v>165</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266</v>
      </c>
      <c r="H23" s="791"/>
      <c r="I23" s="791"/>
      <c r="J23" s="791"/>
      <c r="K23" s="791"/>
      <c r="L23" s="791"/>
      <c r="M23" s="791"/>
      <c r="N23" s="791"/>
      <c r="O23" s="792"/>
      <c r="P23" s="793">
        <v>14000</v>
      </c>
      <c r="Q23" s="794"/>
      <c r="R23" s="794"/>
      <c r="S23" s="794"/>
      <c r="T23" s="794"/>
      <c r="U23" s="794"/>
      <c r="V23" s="795"/>
      <c r="W23" s="793">
        <v>15000</v>
      </c>
      <c r="X23" s="794"/>
      <c r="Y23" s="794"/>
      <c r="Z23" s="794"/>
      <c r="AA23" s="794"/>
      <c r="AB23" s="794"/>
      <c r="AC23" s="795"/>
      <c r="AD23" s="132" t="s">
        <v>661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148</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14000</v>
      </c>
      <c r="Q29" s="779"/>
      <c r="R29" s="779"/>
      <c r="S29" s="779"/>
      <c r="T29" s="779"/>
      <c r="U29" s="779"/>
      <c r="V29" s="780"/>
      <c r="W29" s="781">
        <f>AR13</f>
        <v>15000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398</v>
      </c>
      <c r="B30" s="439"/>
      <c r="C30" s="439"/>
      <c r="D30" s="439"/>
      <c r="E30" s="439"/>
      <c r="F30" s="440"/>
      <c r="G30" s="441" t="s">
        <v>195</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412</v>
      </c>
      <c r="AF30" s="449"/>
      <c r="AG30" s="449"/>
      <c r="AH30" s="450"/>
      <c r="AI30" s="451" t="s">
        <v>75</v>
      </c>
      <c r="AJ30" s="451"/>
      <c r="AK30" s="451"/>
      <c r="AL30" s="448"/>
      <c r="AM30" s="451" t="s">
        <v>497</v>
      </c>
      <c r="AN30" s="451"/>
      <c r="AO30" s="451"/>
      <c r="AP30" s="448"/>
      <c r="AQ30" s="784" t="s">
        <v>299</v>
      </c>
      <c r="AR30" s="785"/>
      <c r="AS30" s="785"/>
      <c r="AT30" s="786"/>
      <c r="AU30" s="442" t="s">
        <v>228</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433</v>
      </c>
      <c r="AR31" s="198"/>
      <c r="AS31" s="176" t="s">
        <v>300</v>
      </c>
      <c r="AT31" s="177"/>
      <c r="AU31" s="252">
        <v>7</v>
      </c>
      <c r="AV31" s="252"/>
      <c r="AW31" s="314" t="s">
        <v>278</v>
      </c>
      <c r="AX31" s="730"/>
    </row>
    <row r="32" spans="1:50" ht="23.25" customHeight="1" x14ac:dyDescent="0.15">
      <c r="A32" s="369"/>
      <c r="B32" s="367"/>
      <c r="C32" s="367"/>
      <c r="D32" s="367"/>
      <c r="E32" s="367"/>
      <c r="F32" s="368"/>
      <c r="G32" s="359" t="s">
        <v>125</v>
      </c>
      <c r="H32" s="360"/>
      <c r="I32" s="360"/>
      <c r="J32" s="360"/>
      <c r="K32" s="360"/>
      <c r="L32" s="360"/>
      <c r="M32" s="360"/>
      <c r="N32" s="360"/>
      <c r="O32" s="386"/>
      <c r="P32" s="99" t="s">
        <v>384</v>
      </c>
      <c r="Q32" s="99"/>
      <c r="R32" s="99"/>
      <c r="S32" s="99"/>
      <c r="T32" s="99"/>
      <c r="U32" s="99"/>
      <c r="V32" s="99"/>
      <c r="W32" s="99"/>
      <c r="X32" s="186"/>
      <c r="Y32" s="671" t="s">
        <v>50</v>
      </c>
      <c r="Z32" s="766"/>
      <c r="AA32" s="767"/>
      <c r="AB32" s="708" t="s">
        <v>47</v>
      </c>
      <c r="AC32" s="708"/>
      <c r="AD32" s="708"/>
      <c r="AE32" s="330" t="s">
        <v>433</v>
      </c>
      <c r="AF32" s="331"/>
      <c r="AG32" s="331"/>
      <c r="AH32" s="331"/>
      <c r="AI32" s="330" t="s">
        <v>433</v>
      </c>
      <c r="AJ32" s="331"/>
      <c r="AK32" s="331"/>
      <c r="AL32" s="331"/>
      <c r="AM32" s="330" t="s">
        <v>643</v>
      </c>
      <c r="AN32" s="331"/>
      <c r="AO32" s="331"/>
      <c r="AP32" s="331"/>
      <c r="AQ32" s="195" t="s">
        <v>433</v>
      </c>
      <c r="AR32" s="196"/>
      <c r="AS32" s="196"/>
      <c r="AT32" s="197"/>
      <c r="AU32" s="331" t="s">
        <v>433</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91</v>
      </c>
      <c r="Z33" s="291"/>
      <c r="AA33" s="292"/>
      <c r="AB33" s="726" t="s">
        <v>47</v>
      </c>
      <c r="AC33" s="726"/>
      <c r="AD33" s="726"/>
      <c r="AE33" s="330" t="s">
        <v>433</v>
      </c>
      <c r="AF33" s="331"/>
      <c r="AG33" s="331"/>
      <c r="AH33" s="331"/>
      <c r="AI33" s="330" t="s">
        <v>433</v>
      </c>
      <c r="AJ33" s="331"/>
      <c r="AK33" s="331"/>
      <c r="AL33" s="331"/>
      <c r="AM33" s="330" t="s">
        <v>643</v>
      </c>
      <c r="AN33" s="331"/>
      <c r="AO33" s="331"/>
      <c r="AP33" s="331"/>
      <c r="AQ33" s="195" t="s">
        <v>433</v>
      </c>
      <c r="AR33" s="196"/>
      <c r="AS33" s="196"/>
      <c r="AT33" s="197"/>
      <c r="AU33" s="331">
        <v>100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t="s">
        <v>433</v>
      </c>
      <c r="AF34" s="331"/>
      <c r="AG34" s="331"/>
      <c r="AH34" s="331"/>
      <c r="AI34" s="330" t="s">
        <v>433</v>
      </c>
      <c r="AJ34" s="331"/>
      <c r="AK34" s="331"/>
      <c r="AL34" s="331"/>
      <c r="AM34" s="330" t="s">
        <v>643</v>
      </c>
      <c r="AN34" s="331"/>
      <c r="AO34" s="331"/>
      <c r="AP34" s="331"/>
      <c r="AQ34" s="195" t="s">
        <v>433</v>
      </c>
      <c r="AR34" s="196"/>
      <c r="AS34" s="196"/>
      <c r="AT34" s="197"/>
      <c r="AU34" s="331" t="s">
        <v>433</v>
      </c>
      <c r="AV34" s="331"/>
      <c r="AW34" s="331"/>
      <c r="AX34" s="418"/>
    </row>
    <row r="35" spans="1:51" ht="23.25" customHeight="1" x14ac:dyDescent="0.15">
      <c r="A35" s="283" t="s">
        <v>250</v>
      </c>
      <c r="B35" s="284"/>
      <c r="C35" s="284"/>
      <c r="D35" s="284"/>
      <c r="E35" s="284"/>
      <c r="F35" s="285"/>
      <c r="G35" s="359" t="s">
        <v>631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thickBot="1" x14ac:dyDescent="0.2">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398</v>
      </c>
      <c r="B37" s="411"/>
      <c r="C37" s="411"/>
      <c r="D37" s="411"/>
      <c r="E37" s="411"/>
      <c r="F37" s="412"/>
      <c r="G37" s="373" t="s">
        <v>195</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412</v>
      </c>
      <c r="AF37" s="273"/>
      <c r="AG37" s="273"/>
      <c r="AH37" s="273"/>
      <c r="AI37" s="273" t="s">
        <v>75</v>
      </c>
      <c r="AJ37" s="273"/>
      <c r="AK37" s="273"/>
      <c r="AL37" s="273"/>
      <c r="AM37" s="273" t="s">
        <v>497</v>
      </c>
      <c r="AN37" s="273"/>
      <c r="AO37" s="273"/>
      <c r="AP37" s="273"/>
      <c r="AQ37" s="218" t="s">
        <v>299</v>
      </c>
      <c r="AR37" s="213"/>
      <c r="AS37" s="213"/>
      <c r="AT37" s="214"/>
      <c r="AU37" s="374" t="s">
        <v>228</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300</v>
      </c>
      <c r="AT38" s="177"/>
      <c r="AU38" s="252"/>
      <c r="AV38" s="252"/>
      <c r="AW38" s="314" t="s">
        <v>278</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1" t="s">
        <v>50</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91</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250</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398</v>
      </c>
      <c r="B44" s="411"/>
      <c r="C44" s="411"/>
      <c r="D44" s="411"/>
      <c r="E44" s="411"/>
      <c r="F44" s="412"/>
      <c r="G44" s="373" t="s">
        <v>195</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412</v>
      </c>
      <c r="AF44" s="273"/>
      <c r="AG44" s="273"/>
      <c r="AH44" s="273"/>
      <c r="AI44" s="273" t="s">
        <v>75</v>
      </c>
      <c r="AJ44" s="273"/>
      <c r="AK44" s="273"/>
      <c r="AL44" s="273"/>
      <c r="AM44" s="273" t="s">
        <v>497</v>
      </c>
      <c r="AN44" s="273"/>
      <c r="AO44" s="273"/>
      <c r="AP44" s="273"/>
      <c r="AQ44" s="218" t="s">
        <v>299</v>
      </c>
      <c r="AR44" s="213"/>
      <c r="AS44" s="213"/>
      <c r="AT44" s="214"/>
      <c r="AU44" s="374" t="s">
        <v>228</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300</v>
      </c>
      <c r="AT45" s="177"/>
      <c r="AU45" s="252"/>
      <c r="AV45" s="252"/>
      <c r="AW45" s="314" t="s">
        <v>278</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1" t="s">
        <v>50</v>
      </c>
      <c r="Z46" s="766"/>
      <c r="AA46" s="767"/>
      <c r="AB46" s="708"/>
      <c r="AC46" s="708"/>
      <c r="AD46" s="708"/>
      <c r="AE46" s="669"/>
      <c r="AF46" s="669"/>
      <c r="AG46" s="669"/>
      <c r="AH46" s="669"/>
      <c r="AI46" s="669"/>
      <c r="AJ46" s="669"/>
      <c r="AK46" s="669"/>
      <c r="AL46" s="669"/>
      <c r="AM46" s="669"/>
      <c r="AN46" s="669"/>
      <c r="AO46" s="669"/>
      <c r="AP46" s="669"/>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91</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398</v>
      </c>
      <c r="B51" s="367"/>
      <c r="C51" s="367"/>
      <c r="D51" s="367"/>
      <c r="E51" s="367"/>
      <c r="F51" s="368"/>
      <c r="G51" s="373" t="s">
        <v>195</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412</v>
      </c>
      <c r="AF51" s="273"/>
      <c r="AG51" s="273"/>
      <c r="AH51" s="273"/>
      <c r="AI51" s="273" t="s">
        <v>75</v>
      </c>
      <c r="AJ51" s="273"/>
      <c r="AK51" s="273"/>
      <c r="AL51" s="273"/>
      <c r="AM51" s="273" t="s">
        <v>497</v>
      </c>
      <c r="AN51" s="273"/>
      <c r="AO51" s="273"/>
      <c r="AP51" s="273"/>
      <c r="AQ51" s="218" t="s">
        <v>299</v>
      </c>
      <c r="AR51" s="213"/>
      <c r="AS51" s="213"/>
      <c r="AT51" s="214"/>
      <c r="AU51" s="768" t="s">
        <v>228</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300</v>
      </c>
      <c r="AT52" s="177"/>
      <c r="AU52" s="252"/>
      <c r="AV52" s="252"/>
      <c r="AW52" s="314" t="s">
        <v>278</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1" t="s">
        <v>50</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91</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7" t="s">
        <v>47</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398</v>
      </c>
      <c r="B58" s="367"/>
      <c r="C58" s="367"/>
      <c r="D58" s="367"/>
      <c r="E58" s="367"/>
      <c r="F58" s="368"/>
      <c r="G58" s="373" t="s">
        <v>195</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412</v>
      </c>
      <c r="AF58" s="273"/>
      <c r="AG58" s="273"/>
      <c r="AH58" s="273"/>
      <c r="AI58" s="273" t="s">
        <v>75</v>
      </c>
      <c r="AJ58" s="273"/>
      <c r="AK58" s="273"/>
      <c r="AL58" s="273"/>
      <c r="AM58" s="273" t="s">
        <v>497</v>
      </c>
      <c r="AN58" s="273"/>
      <c r="AO58" s="273"/>
      <c r="AP58" s="273"/>
      <c r="AQ58" s="218" t="s">
        <v>299</v>
      </c>
      <c r="AR58" s="213"/>
      <c r="AS58" s="213"/>
      <c r="AT58" s="214"/>
      <c r="AU58" s="768" t="s">
        <v>228</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300</v>
      </c>
      <c r="AT59" s="177"/>
      <c r="AU59" s="252"/>
      <c r="AV59" s="252"/>
      <c r="AW59" s="314" t="s">
        <v>278</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1" t="s">
        <v>50</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91</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264</v>
      </c>
      <c r="B65" s="350"/>
      <c r="C65" s="350"/>
      <c r="D65" s="350"/>
      <c r="E65" s="350"/>
      <c r="F65" s="351"/>
      <c r="G65" s="390"/>
      <c r="H65" s="173" t="s">
        <v>195</v>
      </c>
      <c r="I65" s="173"/>
      <c r="J65" s="173"/>
      <c r="K65" s="173"/>
      <c r="L65" s="173"/>
      <c r="M65" s="173"/>
      <c r="N65" s="173"/>
      <c r="O65" s="174"/>
      <c r="P65" s="181" t="s">
        <v>84</v>
      </c>
      <c r="Q65" s="173"/>
      <c r="R65" s="173"/>
      <c r="S65" s="173"/>
      <c r="T65" s="173"/>
      <c r="U65" s="173"/>
      <c r="V65" s="174"/>
      <c r="W65" s="392" t="s">
        <v>112</v>
      </c>
      <c r="X65" s="393"/>
      <c r="Y65" s="396"/>
      <c r="Z65" s="396"/>
      <c r="AA65" s="397"/>
      <c r="AB65" s="181" t="s">
        <v>43</v>
      </c>
      <c r="AC65" s="173"/>
      <c r="AD65" s="174"/>
      <c r="AE65" s="273" t="s">
        <v>412</v>
      </c>
      <c r="AF65" s="273"/>
      <c r="AG65" s="273"/>
      <c r="AH65" s="273"/>
      <c r="AI65" s="273" t="s">
        <v>75</v>
      </c>
      <c r="AJ65" s="273"/>
      <c r="AK65" s="273"/>
      <c r="AL65" s="273"/>
      <c r="AM65" s="273" t="s">
        <v>497</v>
      </c>
      <c r="AN65" s="273"/>
      <c r="AO65" s="273"/>
      <c r="AP65" s="273"/>
      <c r="AQ65" s="181" t="s">
        <v>299</v>
      </c>
      <c r="AR65" s="173"/>
      <c r="AS65" s="173"/>
      <c r="AT65" s="174"/>
      <c r="AU65" s="203" t="s">
        <v>228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300</v>
      </c>
      <c r="AT66" s="177"/>
      <c r="AU66" s="252"/>
      <c r="AV66" s="252"/>
      <c r="AW66" s="176" t="s">
        <v>278</v>
      </c>
      <c r="AX66" s="206"/>
      <c r="AY66">
        <f t="shared" ref="AY66:AY72" si="4">$AY$65</f>
        <v>0</v>
      </c>
    </row>
    <row r="67" spans="1:51" ht="23.25" hidden="1" customHeight="1" x14ac:dyDescent="0.15">
      <c r="A67" s="333"/>
      <c r="B67" s="334"/>
      <c r="C67" s="334"/>
      <c r="D67" s="334"/>
      <c r="E67" s="334"/>
      <c r="F67" s="335"/>
      <c r="G67" s="357" t="s">
        <v>303</v>
      </c>
      <c r="H67" s="398"/>
      <c r="I67" s="399"/>
      <c r="J67" s="399"/>
      <c r="K67" s="399"/>
      <c r="L67" s="399"/>
      <c r="M67" s="399"/>
      <c r="N67" s="399"/>
      <c r="O67" s="400"/>
      <c r="P67" s="398"/>
      <c r="Q67" s="399"/>
      <c r="R67" s="399"/>
      <c r="S67" s="399"/>
      <c r="T67" s="399"/>
      <c r="U67" s="399"/>
      <c r="V67" s="400"/>
      <c r="W67" s="404"/>
      <c r="X67" s="405"/>
      <c r="Y67" s="208" t="s">
        <v>50</v>
      </c>
      <c r="Z67" s="208"/>
      <c r="AA67" s="209"/>
      <c r="AB67" s="764" t="s">
        <v>87</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91</v>
      </c>
      <c r="Z68" s="192"/>
      <c r="AA68" s="193"/>
      <c r="AB68" s="765" t="s">
        <v>87</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2" t="s">
        <v>47</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403</v>
      </c>
      <c r="B70" s="334"/>
      <c r="C70" s="334"/>
      <c r="D70" s="334"/>
      <c r="E70" s="334"/>
      <c r="F70" s="335"/>
      <c r="G70" s="339" t="s">
        <v>297</v>
      </c>
      <c r="H70" s="340"/>
      <c r="I70" s="340"/>
      <c r="J70" s="340"/>
      <c r="K70" s="340"/>
      <c r="L70" s="340"/>
      <c r="M70" s="340"/>
      <c r="N70" s="340"/>
      <c r="O70" s="340"/>
      <c r="P70" s="340"/>
      <c r="Q70" s="340"/>
      <c r="R70" s="340"/>
      <c r="S70" s="340"/>
      <c r="T70" s="340"/>
      <c r="U70" s="340"/>
      <c r="V70" s="340"/>
      <c r="W70" s="343" t="s">
        <v>416</v>
      </c>
      <c r="X70" s="344"/>
      <c r="Y70" s="208" t="s">
        <v>50</v>
      </c>
      <c r="Z70" s="208"/>
      <c r="AA70" s="209"/>
      <c r="AB70" s="764" t="s">
        <v>87</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91</v>
      </c>
      <c r="Z71" s="192"/>
      <c r="AA71" s="193"/>
      <c r="AB71" s="765" t="s">
        <v>87</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2" t="s">
        <v>47</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264</v>
      </c>
      <c r="B73" s="350"/>
      <c r="C73" s="350"/>
      <c r="D73" s="350"/>
      <c r="E73" s="350"/>
      <c r="F73" s="351"/>
      <c r="G73" s="352"/>
      <c r="H73" s="173" t="s">
        <v>195</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412</v>
      </c>
      <c r="AF73" s="273"/>
      <c r="AG73" s="273"/>
      <c r="AH73" s="273"/>
      <c r="AI73" s="273" t="s">
        <v>75</v>
      </c>
      <c r="AJ73" s="273"/>
      <c r="AK73" s="273"/>
      <c r="AL73" s="273"/>
      <c r="AM73" s="273" t="s">
        <v>497</v>
      </c>
      <c r="AN73" s="273"/>
      <c r="AO73" s="273"/>
      <c r="AP73" s="273"/>
      <c r="AQ73" s="181" t="s">
        <v>299</v>
      </c>
      <c r="AR73" s="173"/>
      <c r="AS73" s="173"/>
      <c r="AT73" s="174"/>
      <c r="AU73" s="245" t="s">
        <v>228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300</v>
      </c>
      <c r="AT74" s="177"/>
      <c r="AU74" s="205"/>
      <c r="AV74" s="198"/>
      <c r="AW74" s="176" t="s">
        <v>278</v>
      </c>
      <c r="AX74" s="206"/>
      <c r="AY74">
        <f>$AY$73</f>
        <v>0</v>
      </c>
    </row>
    <row r="75" spans="1:51" ht="23.25" hidden="1" customHeight="1" x14ac:dyDescent="0.15">
      <c r="A75" s="333"/>
      <c r="B75" s="334"/>
      <c r="C75" s="334"/>
      <c r="D75" s="334"/>
      <c r="E75" s="334"/>
      <c r="F75" s="335"/>
      <c r="G75" s="357" t="s">
        <v>303</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286</v>
      </c>
      <c r="B78" s="757"/>
      <c r="C78" s="757"/>
      <c r="D78" s="757"/>
      <c r="E78" s="337" t="s">
        <v>41</v>
      </c>
      <c r="F78" s="338"/>
      <c r="G78" s="14" t="s">
        <v>297</v>
      </c>
      <c r="H78" s="758"/>
      <c r="I78" s="652"/>
      <c r="J78" s="652"/>
      <c r="K78" s="652"/>
      <c r="L78" s="652"/>
      <c r="M78" s="652"/>
      <c r="N78" s="652"/>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244</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397</v>
      </c>
      <c r="AP79" s="734"/>
      <c r="AQ79" s="734"/>
      <c r="AR79" s="38" t="s">
        <v>390</v>
      </c>
      <c r="AS79" s="733"/>
      <c r="AT79" s="734"/>
      <c r="AU79" s="734"/>
      <c r="AV79" s="734"/>
      <c r="AW79" s="734"/>
      <c r="AX79" s="735"/>
      <c r="AY79">
        <f>COUNTIF($AR$79,"☑")</f>
        <v>0</v>
      </c>
    </row>
    <row r="80" spans="1:51" ht="18.75" hidden="1" customHeight="1" x14ac:dyDescent="0.15">
      <c r="A80" s="140" t="s">
        <v>190</v>
      </c>
      <c r="B80" s="736" t="s">
        <v>320</v>
      </c>
      <c r="C80" s="737"/>
      <c r="D80" s="737"/>
      <c r="E80" s="737"/>
      <c r="F80" s="738"/>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242</v>
      </c>
      <c r="C85" s="306"/>
      <c r="D85" s="306"/>
      <c r="E85" s="306"/>
      <c r="F85" s="307"/>
      <c r="G85" s="310" t="s">
        <v>30</v>
      </c>
      <c r="H85" s="311"/>
      <c r="I85" s="311"/>
      <c r="J85" s="311"/>
      <c r="K85" s="311"/>
      <c r="L85" s="311"/>
      <c r="M85" s="311"/>
      <c r="N85" s="311"/>
      <c r="O85" s="312"/>
      <c r="P85" s="316" t="s">
        <v>110</v>
      </c>
      <c r="Q85" s="311"/>
      <c r="R85" s="311"/>
      <c r="S85" s="311"/>
      <c r="T85" s="311"/>
      <c r="U85" s="311"/>
      <c r="V85" s="311"/>
      <c r="W85" s="311"/>
      <c r="X85" s="312"/>
      <c r="Y85" s="178"/>
      <c r="Z85" s="179"/>
      <c r="AA85" s="180"/>
      <c r="AB85" s="297" t="s">
        <v>43</v>
      </c>
      <c r="AC85" s="298"/>
      <c r="AD85" s="299"/>
      <c r="AE85" s="273" t="s">
        <v>412</v>
      </c>
      <c r="AF85" s="273"/>
      <c r="AG85" s="273"/>
      <c r="AH85" s="273"/>
      <c r="AI85" s="273" t="s">
        <v>75</v>
      </c>
      <c r="AJ85" s="273"/>
      <c r="AK85" s="273"/>
      <c r="AL85" s="273"/>
      <c r="AM85" s="273" t="s">
        <v>497</v>
      </c>
      <c r="AN85" s="273"/>
      <c r="AO85" s="273"/>
      <c r="AP85" s="273"/>
      <c r="AQ85" s="181" t="s">
        <v>299</v>
      </c>
      <c r="AR85" s="173"/>
      <c r="AS85" s="173"/>
      <c r="AT85" s="174"/>
      <c r="AU85" s="728" t="s">
        <v>228</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300</v>
      </c>
      <c r="AT86" s="177"/>
      <c r="AU86" s="252"/>
      <c r="AV86" s="252"/>
      <c r="AW86" s="314" t="s">
        <v>278</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91</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54</v>
      </c>
      <c r="Z89" s="293"/>
      <c r="AA89" s="294"/>
      <c r="AB89" s="727" t="s">
        <v>47</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242</v>
      </c>
      <c r="C90" s="306"/>
      <c r="D90" s="306"/>
      <c r="E90" s="306"/>
      <c r="F90" s="307"/>
      <c r="G90" s="310" t="s">
        <v>30</v>
      </c>
      <c r="H90" s="311"/>
      <c r="I90" s="311"/>
      <c r="J90" s="311"/>
      <c r="K90" s="311"/>
      <c r="L90" s="311"/>
      <c r="M90" s="311"/>
      <c r="N90" s="311"/>
      <c r="O90" s="312"/>
      <c r="P90" s="316" t="s">
        <v>110</v>
      </c>
      <c r="Q90" s="311"/>
      <c r="R90" s="311"/>
      <c r="S90" s="311"/>
      <c r="T90" s="311"/>
      <c r="U90" s="311"/>
      <c r="V90" s="311"/>
      <c r="W90" s="311"/>
      <c r="X90" s="312"/>
      <c r="Y90" s="178"/>
      <c r="Z90" s="179"/>
      <c r="AA90" s="180"/>
      <c r="AB90" s="297" t="s">
        <v>43</v>
      </c>
      <c r="AC90" s="298"/>
      <c r="AD90" s="299"/>
      <c r="AE90" s="273" t="s">
        <v>412</v>
      </c>
      <c r="AF90" s="273"/>
      <c r="AG90" s="273"/>
      <c r="AH90" s="273"/>
      <c r="AI90" s="273" t="s">
        <v>75</v>
      </c>
      <c r="AJ90" s="273"/>
      <c r="AK90" s="273"/>
      <c r="AL90" s="273"/>
      <c r="AM90" s="273" t="s">
        <v>497</v>
      </c>
      <c r="AN90" s="273"/>
      <c r="AO90" s="273"/>
      <c r="AP90" s="273"/>
      <c r="AQ90" s="181" t="s">
        <v>299</v>
      </c>
      <c r="AR90" s="173"/>
      <c r="AS90" s="173"/>
      <c r="AT90" s="174"/>
      <c r="AU90" s="728" t="s">
        <v>228</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300</v>
      </c>
      <c r="AT91" s="177"/>
      <c r="AU91" s="252"/>
      <c r="AV91" s="252"/>
      <c r="AW91" s="314" t="s">
        <v>278</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91</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54</v>
      </c>
      <c r="Z94" s="293"/>
      <c r="AA94" s="294"/>
      <c r="AB94" s="727" t="s">
        <v>47</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242</v>
      </c>
      <c r="C95" s="306"/>
      <c r="D95" s="306"/>
      <c r="E95" s="306"/>
      <c r="F95" s="307"/>
      <c r="G95" s="310" t="s">
        <v>30</v>
      </c>
      <c r="H95" s="311"/>
      <c r="I95" s="311"/>
      <c r="J95" s="311"/>
      <c r="K95" s="311"/>
      <c r="L95" s="311"/>
      <c r="M95" s="311"/>
      <c r="N95" s="311"/>
      <c r="O95" s="312"/>
      <c r="P95" s="316" t="s">
        <v>110</v>
      </c>
      <c r="Q95" s="311"/>
      <c r="R95" s="311"/>
      <c r="S95" s="311"/>
      <c r="T95" s="311"/>
      <c r="U95" s="311"/>
      <c r="V95" s="311"/>
      <c r="W95" s="311"/>
      <c r="X95" s="312"/>
      <c r="Y95" s="178"/>
      <c r="Z95" s="179"/>
      <c r="AA95" s="180"/>
      <c r="AB95" s="297" t="s">
        <v>43</v>
      </c>
      <c r="AC95" s="298"/>
      <c r="AD95" s="299"/>
      <c r="AE95" s="273" t="s">
        <v>412</v>
      </c>
      <c r="AF95" s="273"/>
      <c r="AG95" s="273"/>
      <c r="AH95" s="273"/>
      <c r="AI95" s="273" t="s">
        <v>75</v>
      </c>
      <c r="AJ95" s="273"/>
      <c r="AK95" s="273"/>
      <c r="AL95" s="273"/>
      <c r="AM95" s="273" t="s">
        <v>497</v>
      </c>
      <c r="AN95" s="273"/>
      <c r="AO95" s="273"/>
      <c r="AP95" s="273"/>
      <c r="AQ95" s="181" t="s">
        <v>299</v>
      </c>
      <c r="AR95" s="173"/>
      <c r="AS95" s="173"/>
      <c r="AT95" s="174"/>
      <c r="AU95" s="728" t="s">
        <v>228</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300</v>
      </c>
      <c r="AT96" s="177"/>
      <c r="AU96" s="252"/>
      <c r="AV96" s="252"/>
      <c r="AW96" s="314" t="s">
        <v>278</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399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43</v>
      </c>
      <c r="AC100" s="697"/>
      <c r="AD100" s="697"/>
      <c r="AE100" s="698" t="s">
        <v>412</v>
      </c>
      <c r="AF100" s="699"/>
      <c r="AG100" s="699"/>
      <c r="AH100" s="700"/>
      <c r="AI100" s="698" t="s">
        <v>75</v>
      </c>
      <c r="AJ100" s="699"/>
      <c r="AK100" s="699"/>
      <c r="AL100" s="700"/>
      <c r="AM100" s="698" t="s">
        <v>497</v>
      </c>
      <c r="AN100" s="699"/>
      <c r="AO100" s="699"/>
      <c r="AP100" s="700"/>
      <c r="AQ100" s="701" t="s">
        <v>158</v>
      </c>
      <c r="AR100" s="702"/>
      <c r="AS100" s="702"/>
      <c r="AT100" s="703"/>
      <c r="AU100" s="701" t="s">
        <v>282</v>
      </c>
      <c r="AV100" s="702"/>
      <c r="AW100" s="702"/>
      <c r="AX100" s="704"/>
    </row>
    <row r="101" spans="1:51" ht="23.25" customHeight="1" x14ac:dyDescent="0.15">
      <c r="A101" s="277"/>
      <c r="B101" s="278"/>
      <c r="C101" s="278"/>
      <c r="D101" s="278"/>
      <c r="E101" s="278"/>
      <c r="F101" s="279"/>
      <c r="G101" s="99" t="s">
        <v>632</v>
      </c>
      <c r="H101" s="99"/>
      <c r="I101" s="99"/>
      <c r="J101" s="99"/>
      <c r="K101" s="99"/>
      <c r="L101" s="99"/>
      <c r="M101" s="99"/>
      <c r="N101" s="99"/>
      <c r="O101" s="99"/>
      <c r="P101" s="99"/>
      <c r="Q101" s="99"/>
      <c r="R101" s="99"/>
      <c r="S101" s="99"/>
      <c r="T101" s="99"/>
      <c r="U101" s="99"/>
      <c r="V101" s="99"/>
      <c r="W101" s="99"/>
      <c r="X101" s="186"/>
      <c r="Y101" s="705" t="s">
        <v>55</v>
      </c>
      <c r="Z101" s="706"/>
      <c r="AA101" s="707"/>
      <c r="AB101" s="708" t="s">
        <v>633</v>
      </c>
      <c r="AC101" s="708"/>
      <c r="AD101" s="708"/>
      <c r="AE101" s="669" t="s">
        <v>433</v>
      </c>
      <c r="AF101" s="669"/>
      <c r="AG101" s="669"/>
      <c r="AH101" s="669"/>
      <c r="AI101" s="669" t="s">
        <v>433</v>
      </c>
      <c r="AJ101" s="669"/>
      <c r="AK101" s="669"/>
      <c r="AL101" s="669"/>
      <c r="AM101" s="682" t="s">
        <v>433</v>
      </c>
      <c r="AN101" s="669"/>
      <c r="AO101" s="669"/>
      <c r="AP101" s="669"/>
      <c r="AQ101" s="669" t="s">
        <v>662</v>
      </c>
      <c r="AR101" s="669"/>
      <c r="AS101" s="669"/>
      <c r="AT101" s="669"/>
      <c r="AU101" s="330" t="s">
        <v>662</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121</v>
      </c>
      <c r="Z102" s="672"/>
      <c r="AA102" s="673"/>
      <c r="AB102" s="708" t="s">
        <v>633</v>
      </c>
      <c r="AC102" s="708"/>
      <c r="AD102" s="708"/>
      <c r="AE102" s="669" t="s">
        <v>433</v>
      </c>
      <c r="AF102" s="669"/>
      <c r="AG102" s="669"/>
      <c r="AH102" s="669"/>
      <c r="AI102" s="669" t="s">
        <v>433</v>
      </c>
      <c r="AJ102" s="669"/>
      <c r="AK102" s="669"/>
      <c r="AL102" s="669"/>
      <c r="AM102" s="682" t="s">
        <v>433</v>
      </c>
      <c r="AN102" s="669"/>
      <c r="AO102" s="669"/>
      <c r="AP102" s="669"/>
      <c r="AQ102" s="669">
        <v>964</v>
      </c>
      <c r="AR102" s="669"/>
      <c r="AS102" s="669"/>
      <c r="AT102" s="669"/>
      <c r="AU102" s="709" t="s">
        <v>662</v>
      </c>
      <c r="AV102" s="710"/>
      <c r="AW102" s="710"/>
      <c r="AX102" s="711"/>
    </row>
    <row r="103" spans="1:51" ht="31.5" hidden="1" customHeight="1" x14ac:dyDescent="0.15">
      <c r="A103" s="283" t="s">
        <v>399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412</v>
      </c>
      <c r="AF103" s="273"/>
      <c r="AG103" s="273"/>
      <c r="AH103" s="273"/>
      <c r="AI103" s="273" t="s">
        <v>75</v>
      </c>
      <c r="AJ103" s="273"/>
      <c r="AK103" s="273"/>
      <c r="AL103" s="273"/>
      <c r="AM103" s="273" t="s">
        <v>497</v>
      </c>
      <c r="AN103" s="273"/>
      <c r="AO103" s="273"/>
      <c r="AP103" s="273"/>
      <c r="AQ103" s="684" t="s">
        <v>158</v>
      </c>
      <c r="AR103" s="685"/>
      <c r="AS103" s="685"/>
      <c r="AT103" s="685"/>
      <c r="AU103" s="684" t="s">
        <v>282</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55</v>
      </c>
      <c r="Z104" s="688"/>
      <c r="AA104" s="689"/>
      <c r="AB104" s="690"/>
      <c r="AC104" s="691"/>
      <c r="AD104" s="692"/>
      <c r="AE104" s="669"/>
      <c r="AF104" s="669"/>
      <c r="AG104" s="669"/>
      <c r="AH104" s="669"/>
      <c r="AI104" s="669"/>
      <c r="AJ104" s="669"/>
      <c r="AK104" s="669"/>
      <c r="AL104" s="669"/>
      <c r="AM104" s="669"/>
      <c r="AN104" s="669"/>
      <c r="AO104" s="669"/>
      <c r="AP104" s="669"/>
      <c r="AQ104" s="669"/>
      <c r="AR104" s="669"/>
      <c r="AS104" s="669"/>
      <c r="AT104" s="669"/>
      <c r="AU104" s="669"/>
      <c r="AV104" s="669"/>
      <c r="AW104" s="669"/>
      <c r="AX104" s="670"/>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121</v>
      </c>
      <c r="Z105" s="694"/>
      <c r="AA105" s="695"/>
      <c r="AB105" s="327"/>
      <c r="AC105" s="328"/>
      <c r="AD105" s="329"/>
      <c r="AE105" s="669"/>
      <c r="AF105" s="669"/>
      <c r="AG105" s="669"/>
      <c r="AH105" s="669"/>
      <c r="AI105" s="669"/>
      <c r="AJ105" s="669"/>
      <c r="AK105" s="669"/>
      <c r="AL105" s="669"/>
      <c r="AM105" s="669"/>
      <c r="AN105" s="669"/>
      <c r="AO105" s="669"/>
      <c r="AP105" s="669"/>
      <c r="AQ105" s="669"/>
      <c r="AR105" s="669"/>
      <c r="AS105" s="669"/>
      <c r="AT105" s="669"/>
      <c r="AU105" s="669"/>
      <c r="AV105" s="669"/>
      <c r="AW105" s="669"/>
      <c r="AX105" s="670"/>
      <c r="AY105">
        <f>$AY$103</f>
        <v>0</v>
      </c>
    </row>
    <row r="106" spans="1:51" ht="31.5" hidden="1" customHeight="1" x14ac:dyDescent="0.15">
      <c r="A106" s="283" t="s">
        <v>399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412</v>
      </c>
      <c r="AF106" s="273"/>
      <c r="AG106" s="273"/>
      <c r="AH106" s="273"/>
      <c r="AI106" s="273" t="s">
        <v>75</v>
      </c>
      <c r="AJ106" s="273"/>
      <c r="AK106" s="273"/>
      <c r="AL106" s="273"/>
      <c r="AM106" s="273" t="s">
        <v>497</v>
      </c>
      <c r="AN106" s="273"/>
      <c r="AO106" s="273"/>
      <c r="AP106" s="273"/>
      <c r="AQ106" s="684" t="s">
        <v>158</v>
      </c>
      <c r="AR106" s="685"/>
      <c r="AS106" s="685"/>
      <c r="AT106" s="685"/>
      <c r="AU106" s="684" t="s">
        <v>282</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55</v>
      </c>
      <c r="Z107" s="688"/>
      <c r="AA107" s="689"/>
      <c r="AB107" s="690"/>
      <c r="AC107" s="691"/>
      <c r="AD107" s="692"/>
      <c r="AE107" s="669"/>
      <c r="AF107" s="669"/>
      <c r="AG107" s="669"/>
      <c r="AH107" s="669"/>
      <c r="AI107" s="669"/>
      <c r="AJ107" s="669"/>
      <c r="AK107" s="669"/>
      <c r="AL107" s="669"/>
      <c r="AM107" s="669"/>
      <c r="AN107" s="669"/>
      <c r="AO107" s="669"/>
      <c r="AP107" s="669"/>
      <c r="AQ107" s="669"/>
      <c r="AR107" s="669"/>
      <c r="AS107" s="669"/>
      <c r="AT107" s="669"/>
      <c r="AU107" s="669"/>
      <c r="AV107" s="669"/>
      <c r="AW107" s="669"/>
      <c r="AX107" s="670"/>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121</v>
      </c>
      <c r="Z108" s="694"/>
      <c r="AA108" s="695"/>
      <c r="AB108" s="327"/>
      <c r="AC108" s="328"/>
      <c r="AD108" s="329"/>
      <c r="AE108" s="669"/>
      <c r="AF108" s="669"/>
      <c r="AG108" s="669"/>
      <c r="AH108" s="669"/>
      <c r="AI108" s="669"/>
      <c r="AJ108" s="669"/>
      <c r="AK108" s="669"/>
      <c r="AL108" s="669"/>
      <c r="AM108" s="669"/>
      <c r="AN108" s="669"/>
      <c r="AO108" s="669"/>
      <c r="AP108" s="669"/>
      <c r="AQ108" s="669"/>
      <c r="AR108" s="669"/>
      <c r="AS108" s="669"/>
      <c r="AT108" s="669"/>
      <c r="AU108" s="669"/>
      <c r="AV108" s="669"/>
      <c r="AW108" s="669"/>
      <c r="AX108" s="670"/>
      <c r="AY108">
        <f>$AY$106</f>
        <v>0</v>
      </c>
    </row>
    <row r="109" spans="1:51" ht="31.5" hidden="1" customHeight="1" x14ac:dyDescent="0.15">
      <c r="A109" s="283" t="s">
        <v>399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412</v>
      </c>
      <c r="AF109" s="273"/>
      <c r="AG109" s="273"/>
      <c r="AH109" s="273"/>
      <c r="AI109" s="273" t="s">
        <v>75</v>
      </c>
      <c r="AJ109" s="273"/>
      <c r="AK109" s="273"/>
      <c r="AL109" s="273"/>
      <c r="AM109" s="273" t="s">
        <v>497</v>
      </c>
      <c r="AN109" s="273"/>
      <c r="AO109" s="273"/>
      <c r="AP109" s="273"/>
      <c r="AQ109" s="684" t="s">
        <v>158</v>
      </c>
      <c r="AR109" s="685"/>
      <c r="AS109" s="685"/>
      <c r="AT109" s="685"/>
      <c r="AU109" s="684" t="s">
        <v>282</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55</v>
      </c>
      <c r="Z110" s="688"/>
      <c r="AA110" s="689"/>
      <c r="AB110" s="690"/>
      <c r="AC110" s="691"/>
      <c r="AD110" s="692"/>
      <c r="AE110" s="669"/>
      <c r="AF110" s="669"/>
      <c r="AG110" s="669"/>
      <c r="AH110" s="669"/>
      <c r="AI110" s="669"/>
      <c r="AJ110" s="669"/>
      <c r="AK110" s="669"/>
      <c r="AL110" s="669"/>
      <c r="AM110" s="669"/>
      <c r="AN110" s="669"/>
      <c r="AO110" s="669"/>
      <c r="AP110" s="669"/>
      <c r="AQ110" s="669"/>
      <c r="AR110" s="669"/>
      <c r="AS110" s="669"/>
      <c r="AT110" s="669"/>
      <c r="AU110" s="669"/>
      <c r="AV110" s="669"/>
      <c r="AW110" s="669"/>
      <c r="AX110" s="670"/>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121</v>
      </c>
      <c r="Z111" s="694"/>
      <c r="AA111" s="695"/>
      <c r="AB111" s="327"/>
      <c r="AC111" s="328"/>
      <c r="AD111" s="329"/>
      <c r="AE111" s="669"/>
      <c r="AF111" s="669"/>
      <c r="AG111" s="669"/>
      <c r="AH111" s="669"/>
      <c r="AI111" s="669"/>
      <c r="AJ111" s="669"/>
      <c r="AK111" s="669"/>
      <c r="AL111" s="669"/>
      <c r="AM111" s="669"/>
      <c r="AN111" s="669"/>
      <c r="AO111" s="669"/>
      <c r="AP111" s="669"/>
      <c r="AQ111" s="669"/>
      <c r="AR111" s="669"/>
      <c r="AS111" s="669"/>
      <c r="AT111" s="669"/>
      <c r="AU111" s="669"/>
      <c r="AV111" s="669"/>
      <c r="AW111" s="669"/>
      <c r="AX111" s="670"/>
      <c r="AY111">
        <f>$AY$109</f>
        <v>0</v>
      </c>
    </row>
    <row r="112" spans="1:51" ht="31.5" hidden="1" customHeight="1" x14ac:dyDescent="0.15">
      <c r="A112" s="283" t="s">
        <v>399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412</v>
      </c>
      <c r="AF112" s="273"/>
      <c r="AG112" s="273"/>
      <c r="AH112" s="273"/>
      <c r="AI112" s="273" t="s">
        <v>75</v>
      </c>
      <c r="AJ112" s="273"/>
      <c r="AK112" s="273"/>
      <c r="AL112" s="273"/>
      <c r="AM112" s="273" t="s">
        <v>497</v>
      </c>
      <c r="AN112" s="273"/>
      <c r="AO112" s="273"/>
      <c r="AP112" s="273"/>
      <c r="AQ112" s="684" t="s">
        <v>158</v>
      </c>
      <c r="AR112" s="685"/>
      <c r="AS112" s="685"/>
      <c r="AT112" s="685"/>
      <c r="AU112" s="684" t="s">
        <v>282</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55</v>
      </c>
      <c r="Z113" s="688"/>
      <c r="AA113" s="689"/>
      <c r="AB113" s="690"/>
      <c r="AC113" s="691"/>
      <c r="AD113" s="692"/>
      <c r="AE113" s="669"/>
      <c r="AF113" s="669"/>
      <c r="AG113" s="669"/>
      <c r="AH113" s="669"/>
      <c r="AI113" s="669"/>
      <c r="AJ113" s="669"/>
      <c r="AK113" s="669"/>
      <c r="AL113" s="669"/>
      <c r="AM113" s="669"/>
      <c r="AN113" s="669"/>
      <c r="AO113" s="669"/>
      <c r="AP113" s="669"/>
      <c r="AQ113" s="330"/>
      <c r="AR113" s="331"/>
      <c r="AS113" s="331"/>
      <c r="AT113" s="332"/>
      <c r="AU113" s="669"/>
      <c r="AV113" s="669"/>
      <c r="AW113" s="669"/>
      <c r="AX113" s="670"/>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121</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79"/>
      <c r="Z115" s="680"/>
      <c r="AA115" s="681"/>
      <c r="AB115" s="416" t="s">
        <v>43</v>
      </c>
      <c r="AC115" s="291"/>
      <c r="AD115" s="292"/>
      <c r="AE115" s="273" t="s">
        <v>412</v>
      </c>
      <c r="AF115" s="273"/>
      <c r="AG115" s="273"/>
      <c r="AH115" s="273"/>
      <c r="AI115" s="273" t="s">
        <v>75</v>
      </c>
      <c r="AJ115" s="273"/>
      <c r="AK115" s="273"/>
      <c r="AL115" s="273"/>
      <c r="AM115" s="273" t="s">
        <v>497</v>
      </c>
      <c r="AN115" s="273"/>
      <c r="AO115" s="273"/>
      <c r="AP115" s="273"/>
      <c r="AQ115" s="663" t="s">
        <v>515</v>
      </c>
      <c r="AR115" s="664"/>
      <c r="AS115" s="664"/>
      <c r="AT115" s="664"/>
      <c r="AU115" s="664"/>
      <c r="AV115" s="664"/>
      <c r="AW115" s="664"/>
      <c r="AX115" s="665"/>
    </row>
    <row r="116" spans="1:51" ht="23.25" customHeight="1" x14ac:dyDescent="0.15">
      <c r="A116" s="261"/>
      <c r="B116" s="259"/>
      <c r="C116" s="259"/>
      <c r="D116" s="259"/>
      <c r="E116" s="259"/>
      <c r="F116" s="260"/>
      <c r="G116" s="265" t="s">
        <v>325</v>
      </c>
      <c r="H116" s="265"/>
      <c r="I116" s="265"/>
      <c r="J116" s="265"/>
      <c r="K116" s="265"/>
      <c r="L116" s="265"/>
      <c r="M116" s="265"/>
      <c r="N116" s="265"/>
      <c r="O116" s="265"/>
      <c r="P116" s="265"/>
      <c r="Q116" s="265"/>
      <c r="R116" s="265"/>
      <c r="S116" s="265"/>
      <c r="T116" s="265"/>
      <c r="U116" s="265"/>
      <c r="V116" s="265"/>
      <c r="W116" s="265"/>
      <c r="X116" s="265"/>
      <c r="Y116" s="666" t="s">
        <v>40</v>
      </c>
      <c r="Z116" s="667"/>
      <c r="AA116" s="668"/>
      <c r="AB116" s="327" t="s">
        <v>634</v>
      </c>
      <c r="AC116" s="328"/>
      <c r="AD116" s="329"/>
      <c r="AE116" s="669" t="s">
        <v>433</v>
      </c>
      <c r="AF116" s="669"/>
      <c r="AG116" s="669"/>
      <c r="AH116" s="669"/>
      <c r="AI116" s="669" t="s">
        <v>433</v>
      </c>
      <c r="AJ116" s="669"/>
      <c r="AK116" s="669"/>
      <c r="AL116" s="669"/>
      <c r="AM116" s="682" t="s">
        <v>433</v>
      </c>
      <c r="AN116" s="669"/>
      <c r="AO116" s="669"/>
      <c r="AP116" s="669"/>
      <c r="AQ116" s="330" t="s">
        <v>662</v>
      </c>
      <c r="AR116" s="331"/>
      <c r="AS116" s="331"/>
      <c r="AT116" s="331"/>
      <c r="AU116" s="331"/>
      <c r="AV116" s="331"/>
      <c r="AW116" s="331"/>
      <c r="AX116" s="418"/>
    </row>
    <row r="117" spans="1:51" ht="46.5" customHeight="1" thickBot="1" x14ac:dyDescent="0.2">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1" t="s">
        <v>98</v>
      </c>
      <c r="Z117" s="672"/>
      <c r="AA117" s="673"/>
      <c r="AB117" s="674" t="s">
        <v>635</v>
      </c>
      <c r="AC117" s="675"/>
      <c r="AD117" s="676"/>
      <c r="AE117" s="677" t="s">
        <v>433</v>
      </c>
      <c r="AF117" s="677"/>
      <c r="AG117" s="677"/>
      <c r="AH117" s="677"/>
      <c r="AI117" s="677" t="s">
        <v>433</v>
      </c>
      <c r="AJ117" s="677"/>
      <c r="AK117" s="677"/>
      <c r="AL117" s="677"/>
      <c r="AM117" s="683" t="s">
        <v>433</v>
      </c>
      <c r="AN117" s="677"/>
      <c r="AO117" s="677"/>
      <c r="AP117" s="677"/>
      <c r="AQ117" s="677" t="s">
        <v>662</v>
      </c>
      <c r="AR117" s="677"/>
      <c r="AS117" s="677"/>
      <c r="AT117" s="677"/>
      <c r="AU117" s="677"/>
      <c r="AV117" s="677"/>
      <c r="AW117" s="677"/>
      <c r="AX117" s="678"/>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79"/>
      <c r="Z118" s="680"/>
      <c r="AA118" s="681"/>
      <c r="AB118" s="416" t="s">
        <v>43</v>
      </c>
      <c r="AC118" s="291"/>
      <c r="AD118" s="292"/>
      <c r="AE118" s="273" t="s">
        <v>412</v>
      </c>
      <c r="AF118" s="273"/>
      <c r="AG118" s="273"/>
      <c r="AH118" s="273"/>
      <c r="AI118" s="273" t="s">
        <v>75</v>
      </c>
      <c r="AJ118" s="273"/>
      <c r="AK118" s="273"/>
      <c r="AL118" s="273"/>
      <c r="AM118" s="273" t="s">
        <v>497</v>
      </c>
      <c r="AN118" s="273"/>
      <c r="AO118" s="273"/>
      <c r="AP118" s="273"/>
      <c r="AQ118" s="663" t="s">
        <v>515</v>
      </c>
      <c r="AR118" s="664"/>
      <c r="AS118" s="664"/>
      <c r="AT118" s="664"/>
      <c r="AU118" s="664"/>
      <c r="AV118" s="664"/>
      <c r="AW118" s="664"/>
      <c r="AX118" s="665"/>
      <c r="AY118" s="48">
        <f>IF(SUBSTITUTE(SUBSTITUTE($G$119,"／",""),"　","")="",0,1)</f>
        <v>0</v>
      </c>
    </row>
    <row r="119" spans="1:51" ht="23.25" hidden="1" customHeight="1" x14ac:dyDescent="0.15">
      <c r="A119" s="261"/>
      <c r="B119" s="259"/>
      <c r="C119" s="259"/>
      <c r="D119" s="259"/>
      <c r="E119" s="259"/>
      <c r="F119" s="260"/>
      <c r="G119" s="265" t="s">
        <v>406</v>
      </c>
      <c r="H119" s="265"/>
      <c r="I119" s="265"/>
      <c r="J119" s="265"/>
      <c r="K119" s="265"/>
      <c r="L119" s="265"/>
      <c r="M119" s="265"/>
      <c r="N119" s="265"/>
      <c r="O119" s="265"/>
      <c r="P119" s="265"/>
      <c r="Q119" s="265"/>
      <c r="R119" s="265"/>
      <c r="S119" s="265"/>
      <c r="T119" s="265"/>
      <c r="U119" s="265"/>
      <c r="V119" s="265"/>
      <c r="W119" s="265"/>
      <c r="X119" s="265"/>
      <c r="Y119" s="666" t="s">
        <v>40</v>
      </c>
      <c r="Z119" s="667"/>
      <c r="AA119" s="668"/>
      <c r="AB119" s="327"/>
      <c r="AC119" s="328"/>
      <c r="AD119" s="329"/>
      <c r="AE119" s="669"/>
      <c r="AF119" s="669"/>
      <c r="AG119" s="669"/>
      <c r="AH119" s="669"/>
      <c r="AI119" s="669"/>
      <c r="AJ119" s="669"/>
      <c r="AK119" s="669"/>
      <c r="AL119" s="669"/>
      <c r="AM119" s="669"/>
      <c r="AN119" s="669"/>
      <c r="AO119" s="669"/>
      <c r="AP119" s="669"/>
      <c r="AQ119" s="669"/>
      <c r="AR119" s="669"/>
      <c r="AS119" s="669"/>
      <c r="AT119" s="669"/>
      <c r="AU119" s="669"/>
      <c r="AV119" s="669"/>
      <c r="AW119" s="669"/>
      <c r="AX119" s="670"/>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1" t="s">
        <v>98</v>
      </c>
      <c r="Z120" s="672"/>
      <c r="AA120" s="673"/>
      <c r="AB120" s="674" t="s">
        <v>109</v>
      </c>
      <c r="AC120" s="675"/>
      <c r="AD120" s="676"/>
      <c r="AE120" s="677"/>
      <c r="AF120" s="677"/>
      <c r="AG120" s="677"/>
      <c r="AH120" s="677"/>
      <c r="AI120" s="677"/>
      <c r="AJ120" s="677"/>
      <c r="AK120" s="677"/>
      <c r="AL120" s="677"/>
      <c r="AM120" s="677"/>
      <c r="AN120" s="677"/>
      <c r="AO120" s="677"/>
      <c r="AP120" s="677"/>
      <c r="AQ120" s="677"/>
      <c r="AR120" s="677"/>
      <c r="AS120" s="677"/>
      <c r="AT120" s="677"/>
      <c r="AU120" s="677"/>
      <c r="AV120" s="677"/>
      <c r="AW120" s="677"/>
      <c r="AX120" s="678"/>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79"/>
      <c r="Z121" s="680"/>
      <c r="AA121" s="681"/>
      <c r="AB121" s="416" t="s">
        <v>43</v>
      </c>
      <c r="AC121" s="291"/>
      <c r="AD121" s="292"/>
      <c r="AE121" s="273" t="s">
        <v>412</v>
      </c>
      <c r="AF121" s="273"/>
      <c r="AG121" s="273"/>
      <c r="AH121" s="273"/>
      <c r="AI121" s="273" t="s">
        <v>75</v>
      </c>
      <c r="AJ121" s="273"/>
      <c r="AK121" s="273"/>
      <c r="AL121" s="273"/>
      <c r="AM121" s="273" t="s">
        <v>497</v>
      </c>
      <c r="AN121" s="273"/>
      <c r="AO121" s="273"/>
      <c r="AP121" s="273"/>
      <c r="AQ121" s="663" t="s">
        <v>515</v>
      </c>
      <c r="AR121" s="664"/>
      <c r="AS121" s="664"/>
      <c r="AT121" s="664"/>
      <c r="AU121" s="664"/>
      <c r="AV121" s="664"/>
      <c r="AW121" s="664"/>
      <c r="AX121" s="665"/>
      <c r="AY121" s="48">
        <f>IF(SUBSTITUTE(SUBSTITUTE($G$122,"／",""),"　","")="",0,1)</f>
        <v>0</v>
      </c>
    </row>
    <row r="122" spans="1:51" ht="23.25" hidden="1" customHeight="1" x14ac:dyDescent="0.15">
      <c r="A122" s="261"/>
      <c r="B122" s="259"/>
      <c r="C122" s="259"/>
      <c r="D122" s="259"/>
      <c r="E122" s="259"/>
      <c r="F122" s="260"/>
      <c r="G122" s="265" t="s">
        <v>186</v>
      </c>
      <c r="H122" s="265"/>
      <c r="I122" s="265"/>
      <c r="J122" s="265"/>
      <c r="K122" s="265"/>
      <c r="L122" s="265"/>
      <c r="M122" s="265"/>
      <c r="N122" s="265"/>
      <c r="O122" s="265"/>
      <c r="P122" s="265"/>
      <c r="Q122" s="265"/>
      <c r="R122" s="265"/>
      <c r="S122" s="265"/>
      <c r="T122" s="265"/>
      <c r="U122" s="265"/>
      <c r="V122" s="265"/>
      <c r="W122" s="265"/>
      <c r="X122" s="265"/>
      <c r="Y122" s="666" t="s">
        <v>40</v>
      </c>
      <c r="Z122" s="667"/>
      <c r="AA122" s="668"/>
      <c r="AB122" s="327"/>
      <c r="AC122" s="328"/>
      <c r="AD122" s="329"/>
      <c r="AE122" s="669"/>
      <c r="AF122" s="669"/>
      <c r="AG122" s="669"/>
      <c r="AH122" s="669"/>
      <c r="AI122" s="669"/>
      <c r="AJ122" s="669"/>
      <c r="AK122" s="669"/>
      <c r="AL122" s="669"/>
      <c r="AM122" s="669"/>
      <c r="AN122" s="669"/>
      <c r="AO122" s="669"/>
      <c r="AP122" s="669"/>
      <c r="AQ122" s="669"/>
      <c r="AR122" s="669"/>
      <c r="AS122" s="669"/>
      <c r="AT122" s="669"/>
      <c r="AU122" s="669"/>
      <c r="AV122" s="669"/>
      <c r="AW122" s="669"/>
      <c r="AX122" s="670"/>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1" t="s">
        <v>98</v>
      </c>
      <c r="Z123" s="672"/>
      <c r="AA123" s="673"/>
      <c r="AB123" s="674" t="s">
        <v>109</v>
      </c>
      <c r="AC123" s="675"/>
      <c r="AD123" s="676"/>
      <c r="AE123" s="677"/>
      <c r="AF123" s="677"/>
      <c r="AG123" s="677"/>
      <c r="AH123" s="677"/>
      <c r="AI123" s="677"/>
      <c r="AJ123" s="677"/>
      <c r="AK123" s="677"/>
      <c r="AL123" s="677"/>
      <c r="AM123" s="677"/>
      <c r="AN123" s="677"/>
      <c r="AO123" s="677"/>
      <c r="AP123" s="677"/>
      <c r="AQ123" s="677"/>
      <c r="AR123" s="677"/>
      <c r="AS123" s="677"/>
      <c r="AT123" s="677"/>
      <c r="AU123" s="677"/>
      <c r="AV123" s="677"/>
      <c r="AW123" s="677"/>
      <c r="AX123" s="678"/>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79"/>
      <c r="Z124" s="680"/>
      <c r="AA124" s="681"/>
      <c r="AB124" s="416" t="s">
        <v>43</v>
      </c>
      <c r="AC124" s="291"/>
      <c r="AD124" s="292"/>
      <c r="AE124" s="273" t="s">
        <v>412</v>
      </c>
      <c r="AF124" s="273"/>
      <c r="AG124" s="273"/>
      <c r="AH124" s="273"/>
      <c r="AI124" s="273" t="s">
        <v>75</v>
      </c>
      <c r="AJ124" s="273"/>
      <c r="AK124" s="273"/>
      <c r="AL124" s="273"/>
      <c r="AM124" s="273" t="s">
        <v>497</v>
      </c>
      <c r="AN124" s="273"/>
      <c r="AO124" s="273"/>
      <c r="AP124" s="273"/>
      <c r="AQ124" s="663" t="s">
        <v>515</v>
      </c>
      <c r="AR124" s="664"/>
      <c r="AS124" s="664"/>
      <c r="AT124" s="664"/>
      <c r="AU124" s="664"/>
      <c r="AV124" s="664"/>
      <c r="AW124" s="664"/>
      <c r="AX124" s="665"/>
      <c r="AY124" s="48">
        <f>IF(SUBSTITUTE(SUBSTITUTE($G$125,"／",""),"　","")="",0,1)</f>
        <v>0</v>
      </c>
    </row>
    <row r="125" spans="1:51" ht="23.25" hidden="1" customHeight="1" x14ac:dyDescent="0.15">
      <c r="A125" s="261"/>
      <c r="B125" s="259"/>
      <c r="C125" s="259"/>
      <c r="D125" s="259"/>
      <c r="E125" s="259"/>
      <c r="F125" s="260"/>
      <c r="G125" s="265" t="s">
        <v>186</v>
      </c>
      <c r="H125" s="265"/>
      <c r="I125" s="265"/>
      <c r="J125" s="265"/>
      <c r="K125" s="265"/>
      <c r="L125" s="265"/>
      <c r="M125" s="265"/>
      <c r="N125" s="265"/>
      <c r="O125" s="265"/>
      <c r="P125" s="265"/>
      <c r="Q125" s="265"/>
      <c r="R125" s="265"/>
      <c r="S125" s="265"/>
      <c r="T125" s="265"/>
      <c r="U125" s="265"/>
      <c r="V125" s="265"/>
      <c r="W125" s="265"/>
      <c r="X125" s="289"/>
      <c r="Y125" s="666" t="s">
        <v>40</v>
      </c>
      <c r="Z125" s="667"/>
      <c r="AA125" s="668"/>
      <c r="AB125" s="327"/>
      <c r="AC125" s="328"/>
      <c r="AD125" s="329"/>
      <c r="AE125" s="669"/>
      <c r="AF125" s="669"/>
      <c r="AG125" s="669"/>
      <c r="AH125" s="669"/>
      <c r="AI125" s="669"/>
      <c r="AJ125" s="669"/>
      <c r="AK125" s="669"/>
      <c r="AL125" s="669"/>
      <c r="AM125" s="669"/>
      <c r="AN125" s="669"/>
      <c r="AO125" s="669"/>
      <c r="AP125" s="669"/>
      <c r="AQ125" s="669"/>
      <c r="AR125" s="669"/>
      <c r="AS125" s="669"/>
      <c r="AT125" s="669"/>
      <c r="AU125" s="669"/>
      <c r="AV125" s="669"/>
      <c r="AW125" s="669"/>
      <c r="AX125" s="670"/>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1" t="s">
        <v>98</v>
      </c>
      <c r="Z126" s="672"/>
      <c r="AA126" s="673"/>
      <c r="AB126" s="674" t="s">
        <v>109</v>
      </c>
      <c r="AC126" s="675"/>
      <c r="AD126" s="676"/>
      <c r="AE126" s="677"/>
      <c r="AF126" s="677"/>
      <c r="AG126" s="677"/>
      <c r="AH126" s="677"/>
      <c r="AI126" s="677"/>
      <c r="AJ126" s="677"/>
      <c r="AK126" s="677"/>
      <c r="AL126" s="677"/>
      <c r="AM126" s="677"/>
      <c r="AN126" s="677"/>
      <c r="AO126" s="677"/>
      <c r="AP126" s="677"/>
      <c r="AQ126" s="677"/>
      <c r="AR126" s="677"/>
      <c r="AS126" s="677"/>
      <c r="AT126" s="677"/>
      <c r="AU126" s="677"/>
      <c r="AV126" s="677"/>
      <c r="AW126" s="677"/>
      <c r="AX126" s="678"/>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412</v>
      </c>
      <c r="AF127" s="273"/>
      <c r="AG127" s="273"/>
      <c r="AH127" s="273"/>
      <c r="AI127" s="273" t="s">
        <v>75</v>
      </c>
      <c r="AJ127" s="273"/>
      <c r="AK127" s="273"/>
      <c r="AL127" s="273"/>
      <c r="AM127" s="273" t="s">
        <v>497</v>
      </c>
      <c r="AN127" s="273"/>
      <c r="AO127" s="273"/>
      <c r="AP127" s="273"/>
      <c r="AQ127" s="663" t="s">
        <v>515</v>
      </c>
      <c r="AR127" s="664"/>
      <c r="AS127" s="664"/>
      <c r="AT127" s="664"/>
      <c r="AU127" s="664"/>
      <c r="AV127" s="664"/>
      <c r="AW127" s="664"/>
      <c r="AX127" s="665"/>
      <c r="AY127" s="48">
        <f>IF(SUBSTITUTE(SUBSTITUTE($G$128,"／",""),"　","")="",0,1)</f>
        <v>0</v>
      </c>
    </row>
    <row r="128" spans="1:51" ht="23.25" hidden="1" customHeight="1" x14ac:dyDescent="0.15">
      <c r="A128" s="261"/>
      <c r="B128" s="259"/>
      <c r="C128" s="259"/>
      <c r="D128" s="259"/>
      <c r="E128" s="259"/>
      <c r="F128" s="260"/>
      <c r="G128" s="265" t="s">
        <v>186</v>
      </c>
      <c r="H128" s="265"/>
      <c r="I128" s="265"/>
      <c r="J128" s="265"/>
      <c r="K128" s="265"/>
      <c r="L128" s="265"/>
      <c r="M128" s="265"/>
      <c r="N128" s="265"/>
      <c r="O128" s="265"/>
      <c r="P128" s="265"/>
      <c r="Q128" s="265"/>
      <c r="R128" s="265"/>
      <c r="S128" s="265"/>
      <c r="T128" s="265"/>
      <c r="U128" s="265"/>
      <c r="V128" s="265"/>
      <c r="W128" s="265"/>
      <c r="X128" s="265"/>
      <c r="Y128" s="666" t="s">
        <v>40</v>
      </c>
      <c r="Z128" s="667"/>
      <c r="AA128" s="668"/>
      <c r="AB128" s="327"/>
      <c r="AC128" s="328"/>
      <c r="AD128" s="329"/>
      <c r="AE128" s="669"/>
      <c r="AF128" s="669"/>
      <c r="AG128" s="669"/>
      <c r="AH128" s="669"/>
      <c r="AI128" s="669"/>
      <c r="AJ128" s="669"/>
      <c r="AK128" s="669"/>
      <c r="AL128" s="669"/>
      <c r="AM128" s="669"/>
      <c r="AN128" s="669"/>
      <c r="AO128" s="669"/>
      <c r="AP128" s="669"/>
      <c r="AQ128" s="669"/>
      <c r="AR128" s="669"/>
      <c r="AS128" s="669"/>
      <c r="AT128" s="669"/>
      <c r="AU128" s="669"/>
      <c r="AV128" s="669"/>
      <c r="AW128" s="669"/>
      <c r="AX128" s="670"/>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1" t="s">
        <v>98</v>
      </c>
      <c r="Z129" s="672"/>
      <c r="AA129" s="673"/>
      <c r="AB129" s="674" t="s">
        <v>109</v>
      </c>
      <c r="AC129" s="675"/>
      <c r="AD129" s="676"/>
      <c r="AE129" s="677"/>
      <c r="AF129" s="677"/>
      <c r="AG129" s="677"/>
      <c r="AH129" s="677"/>
      <c r="AI129" s="677"/>
      <c r="AJ129" s="677"/>
      <c r="AK129" s="677"/>
      <c r="AL129" s="677"/>
      <c r="AM129" s="677"/>
      <c r="AN129" s="677"/>
      <c r="AO129" s="677"/>
      <c r="AP129" s="677"/>
      <c r="AQ129" s="677"/>
      <c r="AR129" s="677"/>
      <c r="AS129" s="677"/>
      <c r="AT129" s="677"/>
      <c r="AU129" s="677"/>
      <c r="AV129" s="677"/>
      <c r="AW129" s="677"/>
      <c r="AX129" s="678"/>
      <c r="AY129">
        <f>$AY$127</f>
        <v>0</v>
      </c>
    </row>
    <row r="130" spans="1:51" ht="45" customHeight="1" x14ac:dyDescent="0.15">
      <c r="A130" s="143" t="s">
        <v>209</v>
      </c>
      <c r="B130" s="144"/>
      <c r="C130" s="149" t="s">
        <v>304</v>
      </c>
      <c r="D130" s="144"/>
      <c r="E130" s="657" t="s">
        <v>339</v>
      </c>
      <c r="F130" s="658"/>
      <c r="G130" s="659" t="s">
        <v>613</v>
      </c>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COUNTA($G$130)</f>
        <v>1</v>
      </c>
    </row>
    <row r="131" spans="1:51" ht="45" customHeight="1" x14ac:dyDescent="0.15">
      <c r="A131" s="145"/>
      <c r="B131" s="146"/>
      <c r="C131" s="150"/>
      <c r="D131" s="146"/>
      <c r="E131" s="646" t="s">
        <v>337</v>
      </c>
      <c r="F131" s="647"/>
      <c r="G131" s="189" t="s">
        <v>636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2"/>
      <c r="AY131">
        <f>$AY$130</f>
        <v>1</v>
      </c>
    </row>
    <row r="132" spans="1:51" ht="18.75" customHeight="1" x14ac:dyDescent="0.15">
      <c r="A132" s="145"/>
      <c r="B132" s="146"/>
      <c r="C132" s="150"/>
      <c r="D132" s="146"/>
      <c r="E132" s="153" t="s">
        <v>295</v>
      </c>
      <c r="F132" s="154"/>
      <c r="G132" s="212" t="s">
        <v>315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412</v>
      </c>
      <c r="AF132" s="173"/>
      <c r="AG132" s="173"/>
      <c r="AH132" s="174"/>
      <c r="AI132" s="181" t="s">
        <v>75</v>
      </c>
      <c r="AJ132" s="173"/>
      <c r="AK132" s="173"/>
      <c r="AL132" s="174"/>
      <c r="AM132" s="181" t="s">
        <v>180</v>
      </c>
      <c r="AN132" s="173"/>
      <c r="AO132" s="173"/>
      <c r="AP132" s="174"/>
      <c r="AQ132" s="218" t="s">
        <v>299</v>
      </c>
      <c r="AR132" s="213"/>
      <c r="AS132" s="213"/>
      <c r="AT132" s="214"/>
      <c r="AU132" s="249" t="s">
        <v>319</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433</v>
      </c>
      <c r="AR133" s="252"/>
      <c r="AS133" s="176" t="s">
        <v>300</v>
      </c>
      <c r="AT133" s="177"/>
      <c r="AU133" s="198" t="s">
        <v>433</v>
      </c>
      <c r="AV133" s="198"/>
      <c r="AW133" s="176" t="s">
        <v>278</v>
      </c>
      <c r="AX133" s="206"/>
      <c r="AY133">
        <f>$AY$132</f>
        <v>1</v>
      </c>
    </row>
    <row r="134" spans="1:51" ht="39.75" customHeight="1" x14ac:dyDescent="0.15">
      <c r="A134" s="145"/>
      <c r="B134" s="146"/>
      <c r="C134" s="150"/>
      <c r="D134" s="146"/>
      <c r="E134" s="150"/>
      <c r="F134" s="155"/>
      <c r="G134" s="185" t="s">
        <v>433</v>
      </c>
      <c r="H134" s="99"/>
      <c r="I134" s="99"/>
      <c r="J134" s="99"/>
      <c r="K134" s="99"/>
      <c r="L134" s="99"/>
      <c r="M134" s="99"/>
      <c r="N134" s="99"/>
      <c r="O134" s="99"/>
      <c r="P134" s="99"/>
      <c r="Q134" s="99"/>
      <c r="R134" s="99"/>
      <c r="S134" s="99"/>
      <c r="T134" s="99"/>
      <c r="U134" s="99"/>
      <c r="V134" s="99"/>
      <c r="W134" s="99"/>
      <c r="X134" s="186"/>
      <c r="Y134" s="207" t="s">
        <v>316</v>
      </c>
      <c r="Z134" s="208"/>
      <c r="AA134" s="209"/>
      <c r="AB134" s="244" t="s">
        <v>433</v>
      </c>
      <c r="AC134" s="199"/>
      <c r="AD134" s="199"/>
      <c r="AE134" s="241" t="s">
        <v>433</v>
      </c>
      <c r="AF134" s="196"/>
      <c r="AG134" s="196"/>
      <c r="AH134" s="196"/>
      <c r="AI134" s="241" t="s">
        <v>433</v>
      </c>
      <c r="AJ134" s="196"/>
      <c r="AK134" s="196"/>
      <c r="AL134" s="196"/>
      <c r="AM134" s="241" t="s">
        <v>662</v>
      </c>
      <c r="AN134" s="196"/>
      <c r="AO134" s="196"/>
      <c r="AP134" s="196"/>
      <c r="AQ134" s="241" t="s">
        <v>433</v>
      </c>
      <c r="AR134" s="196"/>
      <c r="AS134" s="196"/>
      <c r="AT134" s="196"/>
      <c r="AU134" s="241" t="s">
        <v>433</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0" t="s">
        <v>433</v>
      </c>
      <c r="AC135" s="210"/>
      <c r="AD135" s="210"/>
      <c r="AE135" s="241" t="s">
        <v>433</v>
      </c>
      <c r="AF135" s="196"/>
      <c r="AG135" s="196"/>
      <c r="AH135" s="196"/>
      <c r="AI135" s="241" t="s">
        <v>433</v>
      </c>
      <c r="AJ135" s="196"/>
      <c r="AK135" s="196"/>
      <c r="AL135" s="196"/>
      <c r="AM135" s="241" t="s">
        <v>662</v>
      </c>
      <c r="AN135" s="196"/>
      <c r="AO135" s="196"/>
      <c r="AP135" s="196"/>
      <c r="AQ135" s="241" t="s">
        <v>433</v>
      </c>
      <c r="AR135" s="196"/>
      <c r="AS135" s="196"/>
      <c r="AT135" s="196"/>
      <c r="AU135" s="241" t="s">
        <v>433</v>
      </c>
      <c r="AV135" s="196"/>
      <c r="AW135" s="196"/>
      <c r="AX135" s="211"/>
      <c r="AY135">
        <f>$AY$132</f>
        <v>1</v>
      </c>
    </row>
    <row r="136" spans="1:51" ht="18.75" hidden="1" customHeight="1" x14ac:dyDescent="0.15">
      <c r="A136" s="145"/>
      <c r="B136" s="146"/>
      <c r="C136" s="150"/>
      <c r="D136" s="146"/>
      <c r="E136" s="150"/>
      <c r="F136" s="155"/>
      <c r="G136" s="212" t="s">
        <v>315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412</v>
      </c>
      <c r="AF136" s="173"/>
      <c r="AG136" s="173"/>
      <c r="AH136" s="174"/>
      <c r="AI136" s="181" t="s">
        <v>75</v>
      </c>
      <c r="AJ136" s="173"/>
      <c r="AK136" s="173"/>
      <c r="AL136" s="174"/>
      <c r="AM136" s="181" t="s">
        <v>180</v>
      </c>
      <c r="AN136" s="173"/>
      <c r="AO136" s="173"/>
      <c r="AP136" s="174"/>
      <c r="AQ136" s="218" t="s">
        <v>299</v>
      </c>
      <c r="AR136" s="213"/>
      <c r="AS136" s="213"/>
      <c r="AT136" s="214"/>
      <c r="AU136" s="249" t="s">
        <v>319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300</v>
      </c>
      <c r="AT137" s="177"/>
      <c r="AU137" s="198"/>
      <c r="AV137" s="198"/>
      <c r="AW137" s="176" t="s">
        <v>278</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412</v>
      </c>
      <c r="AF140" s="173"/>
      <c r="AG140" s="173"/>
      <c r="AH140" s="174"/>
      <c r="AI140" s="181" t="s">
        <v>75</v>
      </c>
      <c r="AJ140" s="173"/>
      <c r="AK140" s="173"/>
      <c r="AL140" s="174"/>
      <c r="AM140" s="181" t="s">
        <v>180</v>
      </c>
      <c r="AN140" s="173"/>
      <c r="AO140" s="173"/>
      <c r="AP140" s="174"/>
      <c r="AQ140" s="218" t="s">
        <v>299</v>
      </c>
      <c r="AR140" s="213"/>
      <c r="AS140" s="213"/>
      <c r="AT140" s="214"/>
      <c r="AU140" s="249" t="s">
        <v>319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300</v>
      </c>
      <c r="AT141" s="177"/>
      <c r="AU141" s="198"/>
      <c r="AV141" s="198"/>
      <c r="AW141" s="176" t="s">
        <v>278</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412</v>
      </c>
      <c r="AF144" s="173"/>
      <c r="AG144" s="173"/>
      <c r="AH144" s="174"/>
      <c r="AI144" s="181" t="s">
        <v>75</v>
      </c>
      <c r="AJ144" s="173"/>
      <c r="AK144" s="173"/>
      <c r="AL144" s="174"/>
      <c r="AM144" s="181" t="s">
        <v>180</v>
      </c>
      <c r="AN144" s="173"/>
      <c r="AO144" s="173"/>
      <c r="AP144" s="174"/>
      <c r="AQ144" s="218" t="s">
        <v>299</v>
      </c>
      <c r="AR144" s="213"/>
      <c r="AS144" s="213"/>
      <c r="AT144" s="214"/>
      <c r="AU144" s="249" t="s">
        <v>319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300</v>
      </c>
      <c r="AT145" s="177"/>
      <c r="AU145" s="198"/>
      <c r="AV145" s="198"/>
      <c r="AW145" s="176" t="s">
        <v>278</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412</v>
      </c>
      <c r="AF148" s="173"/>
      <c r="AG148" s="173"/>
      <c r="AH148" s="174"/>
      <c r="AI148" s="181" t="s">
        <v>75</v>
      </c>
      <c r="AJ148" s="173"/>
      <c r="AK148" s="173"/>
      <c r="AL148" s="174"/>
      <c r="AM148" s="181" t="s">
        <v>180</v>
      </c>
      <c r="AN148" s="173"/>
      <c r="AO148" s="173"/>
      <c r="AP148" s="174"/>
      <c r="AQ148" s="218" t="s">
        <v>299</v>
      </c>
      <c r="AR148" s="213"/>
      <c r="AS148" s="213"/>
      <c r="AT148" s="214"/>
      <c r="AU148" s="249" t="s">
        <v>319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300</v>
      </c>
      <c r="AT149" s="177"/>
      <c r="AU149" s="198"/>
      <c r="AV149" s="198"/>
      <c r="AW149" s="176" t="s">
        <v>278</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395</v>
      </c>
      <c r="R152" s="173"/>
      <c r="S152" s="173"/>
      <c r="T152" s="173"/>
      <c r="U152" s="173"/>
      <c r="V152" s="173"/>
      <c r="W152" s="173"/>
      <c r="X152" s="173"/>
      <c r="Y152" s="173"/>
      <c r="Z152" s="173"/>
      <c r="AA152" s="173"/>
      <c r="AB152" s="220" t="s">
        <v>396</v>
      </c>
      <c r="AC152" s="173"/>
      <c r="AD152" s="174"/>
      <c r="AE152" s="181" t="s">
        <v>321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395</v>
      </c>
      <c r="R159" s="173"/>
      <c r="S159" s="173"/>
      <c r="T159" s="173"/>
      <c r="U159" s="173"/>
      <c r="V159" s="173"/>
      <c r="W159" s="173"/>
      <c r="X159" s="173"/>
      <c r="Y159" s="173"/>
      <c r="Z159" s="173"/>
      <c r="AA159" s="173"/>
      <c r="AB159" s="220" t="s">
        <v>396</v>
      </c>
      <c r="AC159" s="173"/>
      <c r="AD159" s="174"/>
      <c r="AE159" s="245" t="s">
        <v>321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395</v>
      </c>
      <c r="R166" s="173"/>
      <c r="S166" s="173"/>
      <c r="T166" s="173"/>
      <c r="U166" s="173"/>
      <c r="V166" s="173"/>
      <c r="W166" s="173"/>
      <c r="X166" s="173"/>
      <c r="Y166" s="173"/>
      <c r="Z166" s="173"/>
      <c r="AA166" s="173"/>
      <c r="AB166" s="220" t="s">
        <v>396</v>
      </c>
      <c r="AC166" s="173"/>
      <c r="AD166" s="174"/>
      <c r="AE166" s="245" t="s">
        <v>321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395</v>
      </c>
      <c r="R173" s="173"/>
      <c r="S173" s="173"/>
      <c r="T173" s="173"/>
      <c r="U173" s="173"/>
      <c r="V173" s="173"/>
      <c r="W173" s="173"/>
      <c r="X173" s="173"/>
      <c r="Y173" s="173"/>
      <c r="Z173" s="173"/>
      <c r="AA173" s="173"/>
      <c r="AB173" s="220" t="s">
        <v>396</v>
      </c>
      <c r="AC173" s="173"/>
      <c r="AD173" s="174"/>
      <c r="AE173" s="245" t="s">
        <v>321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395</v>
      </c>
      <c r="R180" s="173"/>
      <c r="S180" s="173"/>
      <c r="T180" s="173"/>
      <c r="U180" s="173"/>
      <c r="V180" s="173"/>
      <c r="W180" s="173"/>
      <c r="X180" s="173"/>
      <c r="Y180" s="173"/>
      <c r="Z180" s="173"/>
      <c r="AA180" s="173"/>
      <c r="AB180" s="220" t="s">
        <v>396</v>
      </c>
      <c r="AC180" s="173"/>
      <c r="AD180" s="174"/>
      <c r="AE180" s="245" t="s">
        <v>321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4" t="s">
        <v>322</v>
      </c>
      <c r="AF184" s="654"/>
      <c r="AG184" s="654"/>
      <c r="AH184" s="654"/>
      <c r="AI184" s="654"/>
      <c r="AJ184" s="654"/>
      <c r="AK184" s="654"/>
      <c r="AL184" s="654"/>
      <c r="AM184" s="654"/>
      <c r="AN184" s="654"/>
      <c r="AO184" s="654"/>
      <c r="AP184" s="654"/>
      <c r="AQ184" s="654"/>
      <c r="AR184" s="654"/>
      <c r="AS184" s="654"/>
      <c r="AT184" s="654"/>
      <c r="AU184" s="654"/>
      <c r="AV184" s="654"/>
      <c r="AW184" s="654"/>
      <c r="AX184" s="65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5" t="s">
        <v>357</v>
      </c>
      <c r="F187" s="636"/>
      <c r="G187" s="636"/>
      <c r="H187" s="636"/>
      <c r="I187" s="636"/>
      <c r="J187" s="636"/>
      <c r="K187" s="636"/>
      <c r="L187" s="636"/>
      <c r="M187" s="636"/>
      <c r="N187" s="636"/>
      <c r="O187" s="636"/>
      <c r="P187" s="636"/>
      <c r="Q187" s="636"/>
      <c r="R187" s="636"/>
      <c r="S187" s="636"/>
      <c r="T187" s="636"/>
      <c r="U187" s="636"/>
      <c r="V187" s="636"/>
      <c r="W187" s="636"/>
      <c r="X187" s="636"/>
      <c r="Y187" s="636"/>
      <c r="Z187" s="636"/>
      <c r="AA187" s="636"/>
      <c r="AB187" s="636"/>
      <c r="AC187" s="636"/>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637"/>
      <c r="AY187">
        <f>COUNTA($E$188)</f>
        <v>1</v>
      </c>
    </row>
    <row r="188" spans="1:51" ht="24.75" customHeight="1" x14ac:dyDescent="0.15">
      <c r="A188" s="145"/>
      <c r="B188" s="146"/>
      <c r="C188" s="150"/>
      <c r="D188" s="146"/>
      <c r="E188" s="98" t="s">
        <v>644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thickBot="1" x14ac:dyDescent="0.2">
      <c r="A189" s="145"/>
      <c r="B189" s="146"/>
      <c r="C189" s="150"/>
      <c r="D189" s="146"/>
      <c r="E189" s="253"/>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5"/>
      <c r="AY189">
        <f>$AY$187</f>
        <v>1</v>
      </c>
    </row>
    <row r="190" spans="1:51" ht="45" hidden="1" customHeight="1" x14ac:dyDescent="0.15">
      <c r="A190" s="145"/>
      <c r="B190" s="146"/>
      <c r="C190" s="150"/>
      <c r="D190" s="146"/>
      <c r="E190" s="657" t="s">
        <v>339</v>
      </c>
      <c r="F190" s="658"/>
      <c r="G190" s="659"/>
      <c r="H190" s="660"/>
      <c r="I190" s="660"/>
      <c r="J190" s="660"/>
      <c r="K190" s="660"/>
      <c r="L190" s="660"/>
      <c r="M190" s="660"/>
      <c r="N190" s="660"/>
      <c r="O190" s="660"/>
      <c r="P190" s="660"/>
      <c r="Q190" s="660"/>
      <c r="R190" s="660"/>
      <c r="S190" s="660"/>
      <c r="T190" s="660"/>
      <c r="U190" s="660"/>
      <c r="V190" s="660"/>
      <c r="W190" s="660"/>
      <c r="X190" s="660"/>
      <c r="Y190" s="660"/>
      <c r="Z190" s="660"/>
      <c r="AA190" s="660"/>
      <c r="AB190" s="660"/>
      <c r="AC190" s="660"/>
      <c r="AD190" s="660"/>
      <c r="AE190" s="660"/>
      <c r="AF190" s="660"/>
      <c r="AG190" s="660"/>
      <c r="AH190" s="660"/>
      <c r="AI190" s="660"/>
      <c r="AJ190" s="660"/>
      <c r="AK190" s="660"/>
      <c r="AL190" s="660"/>
      <c r="AM190" s="660"/>
      <c r="AN190" s="660"/>
      <c r="AO190" s="660"/>
      <c r="AP190" s="660"/>
      <c r="AQ190" s="660"/>
      <c r="AR190" s="660"/>
      <c r="AS190" s="660"/>
      <c r="AT190" s="660"/>
      <c r="AU190" s="660"/>
      <c r="AV190" s="660"/>
      <c r="AW190" s="660"/>
      <c r="AX190" s="661"/>
      <c r="AY190">
        <f>COUNTA($G$190)</f>
        <v>0</v>
      </c>
    </row>
    <row r="191" spans="1:51" ht="45" hidden="1" customHeight="1" x14ac:dyDescent="0.15">
      <c r="A191" s="145"/>
      <c r="B191" s="146"/>
      <c r="C191" s="150"/>
      <c r="D191" s="146"/>
      <c r="E191" s="646" t="s">
        <v>337</v>
      </c>
      <c r="F191" s="647"/>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2"/>
      <c r="AY191">
        <f>$AY$190</f>
        <v>0</v>
      </c>
    </row>
    <row r="192" spans="1:51" ht="18.75" hidden="1" customHeight="1" x14ac:dyDescent="0.15">
      <c r="A192" s="145"/>
      <c r="B192" s="146"/>
      <c r="C192" s="150"/>
      <c r="D192" s="146"/>
      <c r="E192" s="153" t="s">
        <v>295</v>
      </c>
      <c r="F192" s="154"/>
      <c r="G192" s="212" t="s">
        <v>315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412</v>
      </c>
      <c r="AF192" s="173"/>
      <c r="AG192" s="173"/>
      <c r="AH192" s="174"/>
      <c r="AI192" s="181" t="s">
        <v>75</v>
      </c>
      <c r="AJ192" s="173"/>
      <c r="AK192" s="173"/>
      <c r="AL192" s="174"/>
      <c r="AM192" s="181" t="s">
        <v>180</v>
      </c>
      <c r="AN192" s="173"/>
      <c r="AO192" s="173"/>
      <c r="AP192" s="174"/>
      <c r="AQ192" s="218" t="s">
        <v>299</v>
      </c>
      <c r="AR192" s="213"/>
      <c r="AS192" s="213"/>
      <c r="AT192" s="214"/>
      <c r="AU192" s="249" t="s">
        <v>319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300</v>
      </c>
      <c r="AT193" s="177"/>
      <c r="AU193" s="198"/>
      <c r="AV193" s="198"/>
      <c r="AW193" s="176" t="s">
        <v>278</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412</v>
      </c>
      <c r="AF196" s="173"/>
      <c r="AG196" s="173"/>
      <c r="AH196" s="174"/>
      <c r="AI196" s="181" t="s">
        <v>75</v>
      </c>
      <c r="AJ196" s="173"/>
      <c r="AK196" s="173"/>
      <c r="AL196" s="174"/>
      <c r="AM196" s="181" t="s">
        <v>180</v>
      </c>
      <c r="AN196" s="173"/>
      <c r="AO196" s="173"/>
      <c r="AP196" s="174"/>
      <c r="AQ196" s="218" t="s">
        <v>299</v>
      </c>
      <c r="AR196" s="213"/>
      <c r="AS196" s="213"/>
      <c r="AT196" s="214"/>
      <c r="AU196" s="249" t="s">
        <v>319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300</v>
      </c>
      <c r="AT197" s="177"/>
      <c r="AU197" s="198"/>
      <c r="AV197" s="198"/>
      <c r="AW197" s="176" t="s">
        <v>278</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412</v>
      </c>
      <c r="AF200" s="173"/>
      <c r="AG200" s="173"/>
      <c r="AH200" s="174"/>
      <c r="AI200" s="181" t="s">
        <v>75</v>
      </c>
      <c r="AJ200" s="173"/>
      <c r="AK200" s="173"/>
      <c r="AL200" s="174"/>
      <c r="AM200" s="181" t="s">
        <v>180</v>
      </c>
      <c r="AN200" s="173"/>
      <c r="AO200" s="173"/>
      <c r="AP200" s="174"/>
      <c r="AQ200" s="218" t="s">
        <v>299</v>
      </c>
      <c r="AR200" s="213"/>
      <c r="AS200" s="213"/>
      <c r="AT200" s="214"/>
      <c r="AU200" s="249" t="s">
        <v>319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300</v>
      </c>
      <c r="AT201" s="177"/>
      <c r="AU201" s="198"/>
      <c r="AV201" s="198"/>
      <c r="AW201" s="176" t="s">
        <v>278</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412</v>
      </c>
      <c r="AF204" s="173"/>
      <c r="AG204" s="173"/>
      <c r="AH204" s="174"/>
      <c r="AI204" s="181" t="s">
        <v>75</v>
      </c>
      <c r="AJ204" s="173"/>
      <c r="AK204" s="173"/>
      <c r="AL204" s="174"/>
      <c r="AM204" s="181" t="s">
        <v>180</v>
      </c>
      <c r="AN204" s="173"/>
      <c r="AO204" s="173"/>
      <c r="AP204" s="174"/>
      <c r="AQ204" s="218" t="s">
        <v>299</v>
      </c>
      <c r="AR204" s="213"/>
      <c r="AS204" s="213"/>
      <c r="AT204" s="214"/>
      <c r="AU204" s="249" t="s">
        <v>319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300</v>
      </c>
      <c r="AT205" s="177"/>
      <c r="AU205" s="198"/>
      <c r="AV205" s="198"/>
      <c r="AW205" s="176" t="s">
        <v>278</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412</v>
      </c>
      <c r="AF208" s="173"/>
      <c r="AG208" s="173"/>
      <c r="AH208" s="174"/>
      <c r="AI208" s="181" t="s">
        <v>75</v>
      </c>
      <c r="AJ208" s="173"/>
      <c r="AK208" s="173"/>
      <c r="AL208" s="174"/>
      <c r="AM208" s="181" t="s">
        <v>180</v>
      </c>
      <c r="AN208" s="173"/>
      <c r="AO208" s="173"/>
      <c r="AP208" s="174"/>
      <c r="AQ208" s="218" t="s">
        <v>299</v>
      </c>
      <c r="AR208" s="213"/>
      <c r="AS208" s="213"/>
      <c r="AT208" s="214"/>
      <c r="AU208" s="249" t="s">
        <v>319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300</v>
      </c>
      <c r="AT209" s="177"/>
      <c r="AU209" s="198"/>
      <c r="AV209" s="198"/>
      <c r="AW209" s="176" t="s">
        <v>278</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395</v>
      </c>
      <c r="R212" s="173"/>
      <c r="S212" s="173"/>
      <c r="T212" s="173"/>
      <c r="U212" s="173"/>
      <c r="V212" s="173"/>
      <c r="W212" s="173"/>
      <c r="X212" s="173"/>
      <c r="Y212" s="173"/>
      <c r="Z212" s="173"/>
      <c r="AA212" s="173"/>
      <c r="AB212" s="220" t="s">
        <v>396</v>
      </c>
      <c r="AC212" s="173"/>
      <c r="AD212" s="174"/>
      <c r="AE212" s="181" t="s">
        <v>321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395</v>
      </c>
      <c r="R219" s="173"/>
      <c r="S219" s="173"/>
      <c r="T219" s="173"/>
      <c r="U219" s="173"/>
      <c r="V219" s="173"/>
      <c r="W219" s="173"/>
      <c r="X219" s="173"/>
      <c r="Y219" s="173"/>
      <c r="Z219" s="173"/>
      <c r="AA219" s="173"/>
      <c r="AB219" s="220" t="s">
        <v>396</v>
      </c>
      <c r="AC219" s="173"/>
      <c r="AD219" s="174"/>
      <c r="AE219" s="245" t="s">
        <v>321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395</v>
      </c>
      <c r="R226" s="173"/>
      <c r="S226" s="173"/>
      <c r="T226" s="173"/>
      <c r="U226" s="173"/>
      <c r="V226" s="173"/>
      <c r="W226" s="173"/>
      <c r="X226" s="173"/>
      <c r="Y226" s="173"/>
      <c r="Z226" s="173"/>
      <c r="AA226" s="173"/>
      <c r="AB226" s="220" t="s">
        <v>396</v>
      </c>
      <c r="AC226" s="173"/>
      <c r="AD226" s="174"/>
      <c r="AE226" s="245" t="s">
        <v>321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395</v>
      </c>
      <c r="R233" s="173"/>
      <c r="S233" s="173"/>
      <c r="T233" s="173"/>
      <c r="U233" s="173"/>
      <c r="V233" s="173"/>
      <c r="W233" s="173"/>
      <c r="X233" s="173"/>
      <c r="Y233" s="173"/>
      <c r="Z233" s="173"/>
      <c r="AA233" s="173"/>
      <c r="AB233" s="220" t="s">
        <v>396</v>
      </c>
      <c r="AC233" s="173"/>
      <c r="AD233" s="174"/>
      <c r="AE233" s="245" t="s">
        <v>321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395</v>
      </c>
      <c r="R240" s="173"/>
      <c r="S240" s="173"/>
      <c r="T240" s="173"/>
      <c r="U240" s="173"/>
      <c r="V240" s="173"/>
      <c r="W240" s="173"/>
      <c r="X240" s="173"/>
      <c r="Y240" s="173"/>
      <c r="Z240" s="173"/>
      <c r="AA240" s="173"/>
      <c r="AB240" s="220" t="s">
        <v>396</v>
      </c>
      <c r="AC240" s="173"/>
      <c r="AD240" s="174"/>
      <c r="AE240" s="245" t="s">
        <v>321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4" t="s">
        <v>322</v>
      </c>
      <c r="AF244" s="654"/>
      <c r="AG244" s="654"/>
      <c r="AH244" s="654"/>
      <c r="AI244" s="654"/>
      <c r="AJ244" s="654"/>
      <c r="AK244" s="654"/>
      <c r="AL244" s="654"/>
      <c r="AM244" s="654"/>
      <c r="AN244" s="654"/>
      <c r="AO244" s="654"/>
      <c r="AP244" s="654"/>
      <c r="AQ244" s="654"/>
      <c r="AR244" s="654"/>
      <c r="AS244" s="654"/>
      <c r="AT244" s="654"/>
      <c r="AU244" s="654"/>
      <c r="AV244" s="654"/>
      <c r="AW244" s="654"/>
      <c r="AX244" s="65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5" t="s">
        <v>357</v>
      </c>
      <c r="F247" s="636"/>
      <c r="G247" s="636"/>
      <c r="H247" s="636"/>
      <c r="I247" s="636"/>
      <c r="J247" s="636"/>
      <c r="K247" s="636"/>
      <c r="L247" s="636"/>
      <c r="M247" s="636"/>
      <c r="N247" s="636"/>
      <c r="O247" s="636"/>
      <c r="P247" s="636"/>
      <c r="Q247" s="636"/>
      <c r="R247" s="636"/>
      <c r="S247" s="636"/>
      <c r="T247" s="636"/>
      <c r="U247" s="636"/>
      <c r="V247" s="636"/>
      <c r="W247" s="636"/>
      <c r="X247" s="636"/>
      <c r="Y247" s="636"/>
      <c r="Z247" s="636"/>
      <c r="AA247" s="636"/>
      <c r="AB247" s="636"/>
      <c r="AC247" s="636"/>
      <c r="AD247" s="636"/>
      <c r="AE247" s="636"/>
      <c r="AF247" s="636"/>
      <c r="AG247" s="636"/>
      <c r="AH247" s="636"/>
      <c r="AI247" s="636"/>
      <c r="AJ247" s="636"/>
      <c r="AK247" s="636"/>
      <c r="AL247" s="636"/>
      <c r="AM247" s="636"/>
      <c r="AN247" s="636"/>
      <c r="AO247" s="636"/>
      <c r="AP247" s="636"/>
      <c r="AQ247" s="636"/>
      <c r="AR247" s="636"/>
      <c r="AS247" s="636"/>
      <c r="AT247" s="636"/>
      <c r="AU247" s="636"/>
      <c r="AV247" s="636"/>
      <c r="AW247" s="636"/>
      <c r="AX247" s="63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7" t="s">
        <v>339</v>
      </c>
      <c r="F250" s="658"/>
      <c r="G250" s="659"/>
      <c r="H250" s="660"/>
      <c r="I250" s="660"/>
      <c r="J250" s="660"/>
      <c r="K250" s="660"/>
      <c r="L250" s="660"/>
      <c r="M250" s="660"/>
      <c r="N250" s="660"/>
      <c r="O250" s="660"/>
      <c r="P250" s="660"/>
      <c r="Q250" s="660"/>
      <c r="R250" s="660"/>
      <c r="S250" s="660"/>
      <c r="T250" s="660"/>
      <c r="U250" s="660"/>
      <c r="V250" s="660"/>
      <c r="W250" s="660"/>
      <c r="X250" s="660"/>
      <c r="Y250" s="660"/>
      <c r="Z250" s="660"/>
      <c r="AA250" s="660"/>
      <c r="AB250" s="660"/>
      <c r="AC250" s="660"/>
      <c r="AD250" s="660"/>
      <c r="AE250" s="660"/>
      <c r="AF250" s="660"/>
      <c r="AG250" s="660"/>
      <c r="AH250" s="660"/>
      <c r="AI250" s="660"/>
      <c r="AJ250" s="660"/>
      <c r="AK250" s="660"/>
      <c r="AL250" s="660"/>
      <c r="AM250" s="660"/>
      <c r="AN250" s="660"/>
      <c r="AO250" s="660"/>
      <c r="AP250" s="660"/>
      <c r="AQ250" s="660"/>
      <c r="AR250" s="660"/>
      <c r="AS250" s="660"/>
      <c r="AT250" s="660"/>
      <c r="AU250" s="660"/>
      <c r="AV250" s="660"/>
      <c r="AW250" s="660"/>
      <c r="AX250" s="661"/>
      <c r="AY250">
        <f>COUNTA($G$250)</f>
        <v>0</v>
      </c>
    </row>
    <row r="251" spans="1:51" ht="45" hidden="1" customHeight="1" x14ac:dyDescent="0.15">
      <c r="A251" s="145"/>
      <c r="B251" s="146"/>
      <c r="C251" s="150"/>
      <c r="D251" s="146"/>
      <c r="E251" s="646" t="s">
        <v>337</v>
      </c>
      <c r="F251" s="647"/>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2"/>
      <c r="AY251">
        <f>$AY$250</f>
        <v>0</v>
      </c>
    </row>
    <row r="252" spans="1:51" ht="18.75" hidden="1" customHeight="1" x14ac:dyDescent="0.15">
      <c r="A252" s="145"/>
      <c r="B252" s="146"/>
      <c r="C252" s="150"/>
      <c r="D252" s="146"/>
      <c r="E252" s="153" t="s">
        <v>295</v>
      </c>
      <c r="F252" s="154"/>
      <c r="G252" s="212" t="s">
        <v>315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412</v>
      </c>
      <c r="AF252" s="173"/>
      <c r="AG252" s="173"/>
      <c r="AH252" s="174"/>
      <c r="AI252" s="181" t="s">
        <v>75</v>
      </c>
      <c r="AJ252" s="173"/>
      <c r="AK252" s="173"/>
      <c r="AL252" s="174"/>
      <c r="AM252" s="181" t="s">
        <v>180</v>
      </c>
      <c r="AN252" s="173"/>
      <c r="AO252" s="173"/>
      <c r="AP252" s="174"/>
      <c r="AQ252" s="218" t="s">
        <v>299</v>
      </c>
      <c r="AR252" s="213"/>
      <c r="AS252" s="213"/>
      <c r="AT252" s="214"/>
      <c r="AU252" s="249" t="s">
        <v>319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300</v>
      </c>
      <c r="AT253" s="177"/>
      <c r="AU253" s="198"/>
      <c r="AV253" s="198"/>
      <c r="AW253" s="176" t="s">
        <v>278</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412</v>
      </c>
      <c r="AF256" s="173"/>
      <c r="AG256" s="173"/>
      <c r="AH256" s="174"/>
      <c r="AI256" s="181" t="s">
        <v>75</v>
      </c>
      <c r="AJ256" s="173"/>
      <c r="AK256" s="173"/>
      <c r="AL256" s="174"/>
      <c r="AM256" s="181" t="s">
        <v>180</v>
      </c>
      <c r="AN256" s="173"/>
      <c r="AO256" s="173"/>
      <c r="AP256" s="174"/>
      <c r="AQ256" s="218" t="s">
        <v>299</v>
      </c>
      <c r="AR256" s="213"/>
      <c r="AS256" s="213"/>
      <c r="AT256" s="214"/>
      <c r="AU256" s="249" t="s">
        <v>319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300</v>
      </c>
      <c r="AT257" s="177"/>
      <c r="AU257" s="198"/>
      <c r="AV257" s="198"/>
      <c r="AW257" s="176" t="s">
        <v>278</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412</v>
      </c>
      <c r="AF260" s="173"/>
      <c r="AG260" s="173"/>
      <c r="AH260" s="174"/>
      <c r="AI260" s="181" t="s">
        <v>75</v>
      </c>
      <c r="AJ260" s="173"/>
      <c r="AK260" s="173"/>
      <c r="AL260" s="174"/>
      <c r="AM260" s="181" t="s">
        <v>180</v>
      </c>
      <c r="AN260" s="173"/>
      <c r="AO260" s="173"/>
      <c r="AP260" s="174"/>
      <c r="AQ260" s="218" t="s">
        <v>299</v>
      </c>
      <c r="AR260" s="213"/>
      <c r="AS260" s="213"/>
      <c r="AT260" s="214"/>
      <c r="AU260" s="249" t="s">
        <v>319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300</v>
      </c>
      <c r="AT261" s="177"/>
      <c r="AU261" s="198"/>
      <c r="AV261" s="198"/>
      <c r="AW261" s="176" t="s">
        <v>278</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412</v>
      </c>
      <c r="AF264" s="173"/>
      <c r="AG264" s="173"/>
      <c r="AH264" s="174"/>
      <c r="AI264" s="181" t="s">
        <v>75</v>
      </c>
      <c r="AJ264" s="173"/>
      <c r="AK264" s="173"/>
      <c r="AL264" s="174"/>
      <c r="AM264" s="181" t="s">
        <v>180</v>
      </c>
      <c r="AN264" s="173"/>
      <c r="AO264" s="173"/>
      <c r="AP264" s="174"/>
      <c r="AQ264" s="181" t="s">
        <v>299</v>
      </c>
      <c r="AR264" s="173"/>
      <c r="AS264" s="173"/>
      <c r="AT264" s="174"/>
      <c r="AU264" s="203" t="s">
        <v>319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300</v>
      </c>
      <c r="AT265" s="177"/>
      <c r="AU265" s="198"/>
      <c r="AV265" s="198"/>
      <c r="AW265" s="176" t="s">
        <v>278</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412</v>
      </c>
      <c r="AF268" s="173"/>
      <c r="AG268" s="173"/>
      <c r="AH268" s="174"/>
      <c r="AI268" s="181" t="s">
        <v>75</v>
      </c>
      <c r="AJ268" s="173"/>
      <c r="AK268" s="173"/>
      <c r="AL268" s="174"/>
      <c r="AM268" s="181" t="s">
        <v>180</v>
      </c>
      <c r="AN268" s="173"/>
      <c r="AO268" s="173"/>
      <c r="AP268" s="174"/>
      <c r="AQ268" s="218" t="s">
        <v>299</v>
      </c>
      <c r="AR268" s="213"/>
      <c r="AS268" s="213"/>
      <c r="AT268" s="214"/>
      <c r="AU268" s="249" t="s">
        <v>319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300</v>
      </c>
      <c r="AT269" s="177"/>
      <c r="AU269" s="198"/>
      <c r="AV269" s="198"/>
      <c r="AW269" s="176" t="s">
        <v>278</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395</v>
      </c>
      <c r="R272" s="173"/>
      <c r="S272" s="173"/>
      <c r="T272" s="173"/>
      <c r="U272" s="173"/>
      <c r="V272" s="173"/>
      <c r="W272" s="173"/>
      <c r="X272" s="173"/>
      <c r="Y272" s="173"/>
      <c r="Z272" s="173"/>
      <c r="AA272" s="173"/>
      <c r="AB272" s="220" t="s">
        <v>396</v>
      </c>
      <c r="AC272" s="173"/>
      <c r="AD272" s="174"/>
      <c r="AE272" s="181" t="s">
        <v>321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395</v>
      </c>
      <c r="R279" s="173"/>
      <c r="S279" s="173"/>
      <c r="T279" s="173"/>
      <c r="U279" s="173"/>
      <c r="V279" s="173"/>
      <c r="W279" s="173"/>
      <c r="X279" s="173"/>
      <c r="Y279" s="173"/>
      <c r="Z279" s="173"/>
      <c r="AA279" s="173"/>
      <c r="AB279" s="220" t="s">
        <v>396</v>
      </c>
      <c r="AC279" s="173"/>
      <c r="AD279" s="174"/>
      <c r="AE279" s="245" t="s">
        <v>321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395</v>
      </c>
      <c r="R286" s="173"/>
      <c r="S286" s="173"/>
      <c r="T286" s="173"/>
      <c r="U286" s="173"/>
      <c r="V286" s="173"/>
      <c r="W286" s="173"/>
      <c r="X286" s="173"/>
      <c r="Y286" s="173"/>
      <c r="Z286" s="173"/>
      <c r="AA286" s="173"/>
      <c r="AB286" s="220" t="s">
        <v>396</v>
      </c>
      <c r="AC286" s="173"/>
      <c r="AD286" s="174"/>
      <c r="AE286" s="245" t="s">
        <v>321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395</v>
      </c>
      <c r="R293" s="173"/>
      <c r="S293" s="173"/>
      <c r="T293" s="173"/>
      <c r="U293" s="173"/>
      <c r="V293" s="173"/>
      <c r="W293" s="173"/>
      <c r="X293" s="173"/>
      <c r="Y293" s="173"/>
      <c r="Z293" s="173"/>
      <c r="AA293" s="173"/>
      <c r="AB293" s="220" t="s">
        <v>396</v>
      </c>
      <c r="AC293" s="173"/>
      <c r="AD293" s="174"/>
      <c r="AE293" s="245" t="s">
        <v>321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395</v>
      </c>
      <c r="R300" s="173"/>
      <c r="S300" s="173"/>
      <c r="T300" s="173"/>
      <c r="U300" s="173"/>
      <c r="V300" s="173"/>
      <c r="W300" s="173"/>
      <c r="X300" s="173"/>
      <c r="Y300" s="173"/>
      <c r="Z300" s="173"/>
      <c r="AA300" s="173"/>
      <c r="AB300" s="220" t="s">
        <v>396</v>
      </c>
      <c r="AC300" s="173"/>
      <c r="AD300" s="174"/>
      <c r="AE300" s="245" t="s">
        <v>321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4" t="s">
        <v>322</v>
      </c>
      <c r="AF304" s="654"/>
      <c r="AG304" s="654"/>
      <c r="AH304" s="654"/>
      <c r="AI304" s="654"/>
      <c r="AJ304" s="654"/>
      <c r="AK304" s="654"/>
      <c r="AL304" s="654"/>
      <c r="AM304" s="654"/>
      <c r="AN304" s="654"/>
      <c r="AO304" s="654"/>
      <c r="AP304" s="654"/>
      <c r="AQ304" s="654"/>
      <c r="AR304" s="654"/>
      <c r="AS304" s="654"/>
      <c r="AT304" s="654"/>
      <c r="AU304" s="654"/>
      <c r="AV304" s="654"/>
      <c r="AW304" s="654"/>
      <c r="AX304" s="65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5" t="s">
        <v>357</v>
      </c>
      <c r="F307" s="636"/>
      <c r="G307" s="636"/>
      <c r="H307" s="636"/>
      <c r="I307" s="636"/>
      <c r="J307" s="636"/>
      <c r="K307" s="636"/>
      <c r="L307" s="636"/>
      <c r="M307" s="636"/>
      <c r="N307" s="636"/>
      <c r="O307" s="636"/>
      <c r="P307" s="636"/>
      <c r="Q307" s="636"/>
      <c r="R307" s="636"/>
      <c r="S307" s="636"/>
      <c r="T307" s="636"/>
      <c r="U307" s="636"/>
      <c r="V307" s="636"/>
      <c r="W307" s="636"/>
      <c r="X307" s="636"/>
      <c r="Y307" s="636"/>
      <c r="Z307" s="636"/>
      <c r="AA307" s="636"/>
      <c r="AB307" s="636"/>
      <c r="AC307" s="636"/>
      <c r="AD307" s="636"/>
      <c r="AE307" s="636"/>
      <c r="AF307" s="636"/>
      <c r="AG307" s="636"/>
      <c r="AH307" s="636"/>
      <c r="AI307" s="636"/>
      <c r="AJ307" s="636"/>
      <c r="AK307" s="636"/>
      <c r="AL307" s="636"/>
      <c r="AM307" s="636"/>
      <c r="AN307" s="636"/>
      <c r="AO307" s="636"/>
      <c r="AP307" s="636"/>
      <c r="AQ307" s="636"/>
      <c r="AR307" s="636"/>
      <c r="AS307" s="636"/>
      <c r="AT307" s="636"/>
      <c r="AU307" s="636"/>
      <c r="AV307" s="636"/>
      <c r="AW307" s="636"/>
      <c r="AX307" s="63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7" t="s">
        <v>339</v>
      </c>
      <c r="F310" s="658"/>
      <c r="G310" s="659"/>
      <c r="H310" s="660"/>
      <c r="I310" s="660"/>
      <c r="J310" s="660"/>
      <c r="K310" s="660"/>
      <c r="L310" s="660"/>
      <c r="M310" s="660"/>
      <c r="N310" s="660"/>
      <c r="O310" s="660"/>
      <c r="P310" s="660"/>
      <c r="Q310" s="660"/>
      <c r="R310" s="660"/>
      <c r="S310" s="660"/>
      <c r="T310" s="660"/>
      <c r="U310" s="660"/>
      <c r="V310" s="660"/>
      <c r="W310" s="660"/>
      <c r="X310" s="660"/>
      <c r="Y310" s="660"/>
      <c r="Z310" s="660"/>
      <c r="AA310" s="660"/>
      <c r="AB310" s="660"/>
      <c r="AC310" s="660"/>
      <c r="AD310" s="660"/>
      <c r="AE310" s="660"/>
      <c r="AF310" s="660"/>
      <c r="AG310" s="660"/>
      <c r="AH310" s="660"/>
      <c r="AI310" s="660"/>
      <c r="AJ310" s="660"/>
      <c r="AK310" s="660"/>
      <c r="AL310" s="660"/>
      <c r="AM310" s="660"/>
      <c r="AN310" s="660"/>
      <c r="AO310" s="660"/>
      <c r="AP310" s="660"/>
      <c r="AQ310" s="660"/>
      <c r="AR310" s="660"/>
      <c r="AS310" s="660"/>
      <c r="AT310" s="660"/>
      <c r="AU310" s="660"/>
      <c r="AV310" s="660"/>
      <c r="AW310" s="660"/>
      <c r="AX310" s="661"/>
      <c r="AY310">
        <f>COUNTA($G$310)</f>
        <v>0</v>
      </c>
    </row>
    <row r="311" spans="1:51" ht="45" hidden="1" customHeight="1" x14ac:dyDescent="0.15">
      <c r="A311" s="145"/>
      <c r="B311" s="146"/>
      <c r="C311" s="150"/>
      <c r="D311" s="146"/>
      <c r="E311" s="646" t="s">
        <v>337</v>
      </c>
      <c r="F311" s="647"/>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2"/>
      <c r="AY311">
        <f>$AY$310</f>
        <v>0</v>
      </c>
    </row>
    <row r="312" spans="1:51" ht="18.75" hidden="1" customHeight="1" x14ac:dyDescent="0.15">
      <c r="A312" s="145"/>
      <c r="B312" s="146"/>
      <c r="C312" s="150"/>
      <c r="D312" s="146"/>
      <c r="E312" s="153" t="s">
        <v>295</v>
      </c>
      <c r="F312" s="154"/>
      <c r="G312" s="212" t="s">
        <v>315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412</v>
      </c>
      <c r="AF312" s="173"/>
      <c r="AG312" s="173"/>
      <c r="AH312" s="174"/>
      <c r="AI312" s="181" t="s">
        <v>75</v>
      </c>
      <c r="AJ312" s="173"/>
      <c r="AK312" s="173"/>
      <c r="AL312" s="174"/>
      <c r="AM312" s="181" t="s">
        <v>180</v>
      </c>
      <c r="AN312" s="173"/>
      <c r="AO312" s="173"/>
      <c r="AP312" s="174"/>
      <c r="AQ312" s="218" t="s">
        <v>299</v>
      </c>
      <c r="AR312" s="213"/>
      <c r="AS312" s="213"/>
      <c r="AT312" s="214"/>
      <c r="AU312" s="249" t="s">
        <v>319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300</v>
      </c>
      <c r="AT313" s="177"/>
      <c r="AU313" s="198"/>
      <c r="AV313" s="198"/>
      <c r="AW313" s="176" t="s">
        <v>278</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412</v>
      </c>
      <c r="AF316" s="173"/>
      <c r="AG316" s="173"/>
      <c r="AH316" s="174"/>
      <c r="AI316" s="181" t="s">
        <v>75</v>
      </c>
      <c r="AJ316" s="173"/>
      <c r="AK316" s="173"/>
      <c r="AL316" s="174"/>
      <c r="AM316" s="181" t="s">
        <v>180</v>
      </c>
      <c r="AN316" s="173"/>
      <c r="AO316" s="173"/>
      <c r="AP316" s="174"/>
      <c r="AQ316" s="218" t="s">
        <v>299</v>
      </c>
      <c r="AR316" s="213"/>
      <c r="AS316" s="213"/>
      <c r="AT316" s="214"/>
      <c r="AU316" s="249" t="s">
        <v>319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300</v>
      </c>
      <c r="AT317" s="177"/>
      <c r="AU317" s="198"/>
      <c r="AV317" s="198"/>
      <c r="AW317" s="176" t="s">
        <v>278</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412</v>
      </c>
      <c r="AF320" s="173"/>
      <c r="AG320" s="173"/>
      <c r="AH320" s="174"/>
      <c r="AI320" s="181" t="s">
        <v>75</v>
      </c>
      <c r="AJ320" s="173"/>
      <c r="AK320" s="173"/>
      <c r="AL320" s="174"/>
      <c r="AM320" s="181" t="s">
        <v>180</v>
      </c>
      <c r="AN320" s="173"/>
      <c r="AO320" s="173"/>
      <c r="AP320" s="174"/>
      <c r="AQ320" s="218" t="s">
        <v>299</v>
      </c>
      <c r="AR320" s="213"/>
      <c r="AS320" s="213"/>
      <c r="AT320" s="214"/>
      <c r="AU320" s="249" t="s">
        <v>319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300</v>
      </c>
      <c r="AT321" s="177"/>
      <c r="AU321" s="198"/>
      <c r="AV321" s="198"/>
      <c r="AW321" s="176" t="s">
        <v>278</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412</v>
      </c>
      <c r="AF324" s="173"/>
      <c r="AG324" s="173"/>
      <c r="AH324" s="174"/>
      <c r="AI324" s="181" t="s">
        <v>75</v>
      </c>
      <c r="AJ324" s="173"/>
      <c r="AK324" s="173"/>
      <c r="AL324" s="174"/>
      <c r="AM324" s="181" t="s">
        <v>180</v>
      </c>
      <c r="AN324" s="173"/>
      <c r="AO324" s="173"/>
      <c r="AP324" s="174"/>
      <c r="AQ324" s="218" t="s">
        <v>299</v>
      </c>
      <c r="AR324" s="213"/>
      <c r="AS324" s="213"/>
      <c r="AT324" s="214"/>
      <c r="AU324" s="249" t="s">
        <v>319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300</v>
      </c>
      <c r="AT325" s="177"/>
      <c r="AU325" s="198"/>
      <c r="AV325" s="198"/>
      <c r="AW325" s="176" t="s">
        <v>278</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412</v>
      </c>
      <c r="AF328" s="173"/>
      <c r="AG328" s="173"/>
      <c r="AH328" s="174"/>
      <c r="AI328" s="181" t="s">
        <v>75</v>
      </c>
      <c r="AJ328" s="173"/>
      <c r="AK328" s="173"/>
      <c r="AL328" s="174"/>
      <c r="AM328" s="181" t="s">
        <v>180</v>
      </c>
      <c r="AN328" s="173"/>
      <c r="AO328" s="173"/>
      <c r="AP328" s="174"/>
      <c r="AQ328" s="218" t="s">
        <v>299</v>
      </c>
      <c r="AR328" s="213"/>
      <c r="AS328" s="213"/>
      <c r="AT328" s="214"/>
      <c r="AU328" s="249" t="s">
        <v>319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300</v>
      </c>
      <c r="AT329" s="177"/>
      <c r="AU329" s="198"/>
      <c r="AV329" s="198"/>
      <c r="AW329" s="176" t="s">
        <v>278</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395</v>
      </c>
      <c r="R332" s="173"/>
      <c r="S332" s="173"/>
      <c r="T332" s="173"/>
      <c r="U332" s="173"/>
      <c r="V332" s="173"/>
      <c r="W332" s="173"/>
      <c r="X332" s="173"/>
      <c r="Y332" s="173"/>
      <c r="Z332" s="173"/>
      <c r="AA332" s="173"/>
      <c r="AB332" s="220" t="s">
        <v>396</v>
      </c>
      <c r="AC332" s="173"/>
      <c r="AD332" s="174"/>
      <c r="AE332" s="181" t="s">
        <v>321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395</v>
      </c>
      <c r="R339" s="173"/>
      <c r="S339" s="173"/>
      <c r="T339" s="173"/>
      <c r="U339" s="173"/>
      <c r="V339" s="173"/>
      <c r="W339" s="173"/>
      <c r="X339" s="173"/>
      <c r="Y339" s="173"/>
      <c r="Z339" s="173"/>
      <c r="AA339" s="173"/>
      <c r="AB339" s="220" t="s">
        <v>396</v>
      </c>
      <c r="AC339" s="173"/>
      <c r="AD339" s="174"/>
      <c r="AE339" s="245" t="s">
        <v>321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395</v>
      </c>
      <c r="R346" s="173"/>
      <c r="S346" s="173"/>
      <c r="T346" s="173"/>
      <c r="U346" s="173"/>
      <c r="V346" s="173"/>
      <c r="W346" s="173"/>
      <c r="X346" s="173"/>
      <c r="Y346" s="173"/>
      <c r="Z346" s="173"/>
      <c r="AA346" s="173"/>
      <c r="AB346" s="220" t="s">
        <v>396</v>
      </c>
      <c r="AC346" s="173"/>
      <c r="AD346" s="174"/>
      <c r="AE346" s="245" t="s">
        <v>321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395</v>
      </c>
      <c r="R353" s="173"/>
      <c r="S353" s="173"/>
      <c r="T353" s="173"/>
      <c r="U353" s="173"/>
      <c r="V353" s="173"/>
      <c r="W353" s="173"/>
      <c r="X353" s="173"/>
      <c r="Y353" s="173"/>
      <c r="Z353" s="173"/>
      <c r="AA353" s="173"/>
      <c r="AB353" s="220" t="s">
        <v>396</v>
      </c>
      <c r="AC353" s="173"/>
      <c r="AD353" s="174"/>
      <c r="AE353" s="245" t="s">
        <v>321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395</v>
      </c>
      <c r="R360" s="173"/>
      <c r="S360" s="173"/>
      <c r="T360" s="173"/>
      <c r="U360" s="173"/>
      <c r="V360" s="173"/>
      <c r="W360" s="173"/>
      <c r="X360" s="173"/>
      <c r="Y360" s="173"/>
      <c r="Z360" s="173"/>
      <c r="AA360" s="173"/>
      <c r="AB360" s="220" t="s">
        <v>396</v>
      </c>
      <c r="AC360" s="173"/>
      <c r="AD360" s="174"/>
      <c r="AE360" s="245" t="s">
        <v>321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4" t="s">
        <v>322</v>
      </c>
      <c r="AF364" s="654"/>
      <c r="AG364" s="654"/>
      <c r="AH364" s="654"/>
      <c r="AI364" s="654"/>
      <c r="AJ364" s="654"/>
      <c r="AK364" s="654"/>
      <c r="AL364" s="654"/>
      <c r="AM364" s="654"/>
      <c r="AN364" s="654"/>
      <c r="AO364" s="654"/>
      <c r="AP364" s="654"/>
      <c r="AQ364" s="654"/>
      <c r="AR364" s="654"/>
      <c r="AS364" s="654"/>
      <c r="AT364" s="654"/>
      <c r="AU364" s="654"/>
      <c r="AV364" s="654"/>
      <c r="AW364" s="654"/>
      <c r="AX364" s="65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5" t="s">
        <v>357</v>
      </c>
      <c r="F367" s="636"/>
      <c r="G367" s="636"/>
      <c r="H367" s="636"/>
      <c r="I367" s="636"/>
      <c r="J367" s="636"/>
      <c r="K367" s="636"/>
      <c r="L367" s="636"/>
      <c r="M367" s="636"/>
      <c r="N367" s="636"/>
      <c r="O367" s="636"/>
      <c r="P367" s="636"/>
      <c r="Q367" s="636"/>
      <c r="R367" s="636"/>
      <c r="S367" s="636"/>
      <c r="T367" s="636"/>
      <c r="U367" s="636"/>
      <c r="V367" s="636"/>
      <c r="W367" s="636"/>
      <c r="X367" s="636"/>
      <c r="Y367" s="636"/>
      <c r="Z367" s="636"/>
      <c r="AA367" s="636"/>
      <c r="AB367" s="636"/>
      <c r="AC367" s="636"/>
      <c r="AD367" s="636"/>
      <c r="AE367" s="636"/>
      <c r="AF367" s="636"/>
      <c r="AG367" s="636"/>
      <c r="AH367" s="636"/>
      <c r="AI367" s="636"/>
      <c r="AJ367" s="636"/>
      <c r="AK367" s="636"/>
      <c r="AL367" s="636"/>
      <c r="AM367" s="636"/>
      <c r="AN367" s="636"/>
      <c r="AO367" s="636"/>
      <c r="AP367" s="636"/>
      <c r="AQ367" s="636"/>
      <c r="AR367" s="636"/>
      <c r="AS367" s="636"/>
      <c r="AT367" s="636"/>
      <c r="AU367" s="636"/>
      <c r="AV367" s="636"/>
      <c r="AW367" s="636"/>
      <c r="AX367" s="63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7" t="s">
        <v>339</v>
      </c>
      <c r="F370" s="658"/>
      <c r="G370" s="659"/>
      <c r="H370" s="660"/>
      <c r="I370" s="660"/>
      <c r="J370" s="660"/>
      <c r="K370" s="660"/>
      <c r="L370" s="660"/>
      <c r="M370" s="660"/>
      <c r="N370" s="660"/>
      <c r="O370" s="660"/>
      <c r="P370" s="660"/>
      <c r="Q370" s="660"/>
      <c r="R370" s="660"/>
      <c r="S370" s="660"/>
      <c r="T370" s="660"/>
      <c r="U370" s="660"/>
      <c r="V370" s="660"/>
      <c r="W370" s="660"/>
      <c r="X370" s="660"/>
      <c r="Y370" s="660"/>
      <c r="Z370" s="660"/>
      <c r="AA370" s="660"/>
      <c r="AB370" s="660"/>
      <c r="AC370" s="660"/>
      <c r="AD370" s="660"/>
      <c r="AE370" s="660"/>
      <c r="AF370" s="660"/>
      <c r="AG370" s="660"/>
      <c r="AH370" s="660"/>
      <c r="AI370" s="660"/>
      <c r="AJ370" s="660"/>
      <c r="AK370" s="660"/>
      <c r="AL370" s="660"/>
      <c r="AM370" s="660"/>
      <c r="AN370" s="660"/>
      <c r="AO370" s="660"/>
      <c r="AP370" s="660"/>
      <c r="AQ370" s="660"/>
      <c r="AR370" s="660"/>
      <c r="AS370" s="660"/>
      <c r="AT370" s="660"/>
      <c r="AU370" s="660"/>
      <c r="AV370" s="660"/>
      <c r="AW370" s="660"/>
      <c r="AX370" s="661"/>
      <c r="AY370">
        <f>COUNTA($G$370)</f>
        <v>0</v>
      </c>
    </row>
    <row r="371" spans="1:51" ht="45" hidden="1" customHeight="1" x14ac:dyDescent="0.15">
      <c r="A371" s="145"/>
      <c r="B371" s="146"/>
      <c r="C371" s="150"/>
      <c r="D371" s="146"/>
      <c r="E371" s="646" t="s">
        <v>337</v>
      </c>
      <c r="F371" s="647"/>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2"/>
      <c r="AY371">
        <f>$AY$370</f>
        <v>0</v>
      </c>
    </row>
    <row r="372" spans="1:51" ht="18.75" hidden="1" customHeight="1" x14ac:dyDescent="0.15">
      <c r="A372" s="145"/>
      <c r="B372" s="146"/>
      <c r="C372" s="150"/>
      <c r="D372" s="146"/>
      <c r="E372" s="153" t="s">
        <v>295</v>
      </c>
      <c r="F372" s="154"/>
      <c r="G372" s="212" t="s">
        <v>315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412</v>
      </c>
      <c r="AF372" s="173"/>
      <c r="AG372" s="173"/>
      <c r="AH372" s="174"/>
      <c r="AI372" s="181" t="s">
        <v>75</v>
      </c>
      <c r="AJ372" s="173"/>
      <c r="AK372" s="173"/>
      <c r="AL372" s="174"/>
      <c r="AM372" s="181" t="s">
        <v>180</v>
      </c>
      <c r="AN372" s="173"/>
      <c r="AO372" s="173"/>
      <c r="AP372" s="174"/>
      <c r="AQ372" s="218" t="s">
        <v>299</v>
      </c>
      <c r="AR372" s="213"/>
      <c r="AS372" s="213"/>
      <c r="AT372" s="214"/>
      <c r="AU372" s="249" t="s">
        <v>319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300</v>
      </c>
      <c r="AT373" s="177"/>
      <c r="AU373" s="198"/>
      <c r="AV373" s="198"/>
      <c r="AW373" s="176" t="s">
        <v>278</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412</v>
      </c>
      <c r="AF376" s="173"/>
      <c r="AG376" s="173"/>
      <c r="AH376" s="174"/>
      <c r="AI376" s="181" t="s">
        <v>75</v>
      </c>
      <c r="AJ376" s="173"/>
      <c r="AK376" s="173"/>
      <c r="AL376" s="174"/>
      <c r="AM376" s="181" t="s">
        <v>180</v>
      </c>
      <c r="AN376" s="173"/>
      <c r="AO376" s="173"/>
      <c r="AP376" s="174"/>
      <c r="AQ376" s="218" t="s">
        <v>299</v>
      </c>
      <c r="AR376" s="213"/>
      <c r="AS376" s="213"/>
      <c r="AT376" s="214"/>
      <c r="AU376" s="249" t="s">
        <v>319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300</v>
      </c>
      <c r="AT377" s="177"/>
      <c r="AU377" s="198"/>
      <c r="AV377" s="198"/>
      <c r="AW377" s="176" t="s">
        <v>278</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412</v>
      </c>
      <c r="AF380" s="173"/>
      <c r="AG380" s="173"/>
      <c r="AH380" s="174"/>
      <c r="AI380" s="181" t="s">
        <v>75</v>
      </c>
      <c r="AJ380" s="173"/>
      <c r="AK380" s="173"/>
      <c r="AL380" s="174"/>
      <c r="AM380" s="181" t="s">
        <v>180</v>
      </c>
      <c r="AN380" s="173"/>
      <c r="AO380" s="173"/>
      <c r="AP380" s="174"/>
      <c r="AQ380" s="218" t="s">
        <v>299</v>
      </c>
      <c r="AR380" s="213"/>
      <c r="AS380" s="213"/>
      <c r="AT380" s="214"/>
      <c r="AU380" s="249" t="s">
        <v>319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300</v>
      </c>
      <c r="AT381" s="177"/>
      <c r="AU381" s="198"/>
      <c r="AV381" s="198"/>
      <c r="AW381" s="176" t="s">
        <v>278</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412</v>
      </c>
      <c r="AF384" s="173"/>
      <c r="AG384" s="173"/>
      <c r="AH384" s="174"/>
      <c r="AI384" s="181" t="s">
        <v>75</v>
      </c>
      <c r="AJ384" s="173"/>
      <c r="AK384" s="173"/>
      <c r="AL384" s="174"/>
      <c r="AM384" s="181" t="s">
        <v>180</v>
      </c>
      <c r="AN384" s="173"/>
      <c r="AO384" s="173"/>
      <c r="AP384" s="174"/>
      <c r="AQ384" s="218" t="s">
        <v>299</v>
      </c>
      <c r="AR384" s="213"/>
      <c r="AS384" s="213"/>
      <c r="AT384" s="214"/>
      <c r="AU384" s="249" t="s">
        <v>319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300</v>
      </c>
      <c r="AT385" s="177"/>
      <c r="AU385" s="198"/>
      <c r="AV385" s="198"/>
      <c r="AW385" s="176" t="s">
        <v>278</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412</v>
      </c>
      <c r="AF388" s="173"/>
      <c r="AG388" s="173"/>
      <c r="AH388" s="174"/>
      <c r="AI388" s="181" t="s">
        <v>75</v>
      </c>
      <c r="AJ388" s="173"/>
      <c r="AK388" s="173"/>
      <c r="AL388" s="174"/>
      <c r="AM388" s="181" t="s">
        <v>180</v>
      </c>
      <c r="AN388" s="173"/>
      <c r="AO388" s="173"/>
      <c r="AP388" s="174"/>
      <c r="AQ388" s="218" t="s">
        <v>299</v>
      </c>
      <c r="AR388" s="213"/>
      <c r="AS388" s="213"/>
      <c r="AT388" s="214"/>
      <c r="AU388" s="249" t="s">
        <v>319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300</v>
      </c>
      <c r="AT389" s="177"/>
      <c r="AU389" s="198"/>
      <c r="AV389" s="198"/>
      <c r="AW389" s="176" t="s">
        <v>278</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395</v>
      </c>
      <c r="R392" s="173"/>
      <c r="S392" s="173"/>
      <c r="T392" s="173"/>
      <c r="U392" s="173"/>
      <c r="V392" s="173"/>
      <c r="W392" s="173"/>
      <c r="X392" s="173"/>
      <c r="Y392" s="173"/>
      <c r="Z392" s="173"/>
      <c r="AA392" s="173"/>
      <c r="AB392" s="220" t="s">
        <v>396</v>
      </c>
      <c r="AC392" s="173"/>
      <c r="AD392" s="174"/>
      <c r="AE392" s="181" t="s">
        <v>321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395</v>
      </c>
      <c r="R399" s="173"/>
      <c r="S399" s="173"/>
      <c r="T399" s="173"/>
      <c r="U399" s="173"/>
      <c r="V399" s="173"/>
      <c r="W399" s="173"/>
      <c r="X399" s="173"/>
      <c r="Y399" s="173"/>
      <c r="Z399" s="173"/>
      <c r="AA399" s="173"/>
      <c r="AB399" s="220" t="s">
        <v>396</v>
      </c>
      <c r="AC399" s="173"/>
      <c r="AD399" s="174"/>
      <c r="AE399" s="245" t="s">
        <v>321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395</v>
      </c>
      <c r="R406" s="173"/>
      <c r="S406" s="173"/>
      <c r="T406" s="173"/>
      <c r="U406" s="173"/>
      <c r="V406" s="173"/>
      <c r="W406" s="173"/>
      <c r="X406" s="173"/>
      <c r="Y406" s="173"/>
      <c r="Z406" s="173"/>
      <c r="AA406" s="173"/>
      <c r="AB406" s="220" t="s">
        <v>396</v>
      </c>
      <c r="AC406" s="173"/>
      <c r="AD406" s="174"/>
      <c r="AE406" s="245" t="s">
        <v>321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395</v>
      </c>
      <c r="R413" s="173"/>
      <c r="S413" s="173"/>
      <c r="T413" s="173"/>
      <c r="U413" s="173"/>
      <c r="V413" s="173"/>
      <c r="W413" s="173"/>
      <c r="X413" s="173"/>
      <c r="Y413" s="173"/>
      <c r="Z413" s="173"/>
      <c r="AA413" s="173"/>
      <c r="AB413" s="220" t="s">
        <v>396</v>
      </c>
      <c r="AC413" s="173"/>
      <c r="AD413" s="174"/>
      <c r="AE413" s="245" t="s">
        <v>321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395</v>
      </c>
      <c r="R420" s="173"/>
      <c r="S420" s="173"/>
      <c r="T420" s="173"/>
      <c r="U420" s="173"/>
      <c r="V420" s="173"/>
      <c r="W420" s="173"/>
      <c r="X420" s="173"/>
      <c r="Y420" s="173"/>
      <c r="Z420" s="173"/>
      <c r="AA420" s="173"/>
      <c r="AB420" s="220" t="s">
        <v>396</v>
      </c>
      <c r="AC420" s="173"/>
      <c r="AD420" s="174"/>
      <c r="AE420" s="245" t="s">
        <v>321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4" t="s">
        <v>322</v>
      </c>
      <c r="AF424" s="654"/>
      <c r="AG424" s="654"/>
      <c r="AH424" s="654"/>
      <c r="AI424" s="654"/>
      <c r="AJ424" s="654"/>
      <c r="AK424" s="654"/>
      <c r="AL424" s="654"/>
      <c r="AM424" s="654"/>
      <c r="AN424" s="654"/>
      <c r="AO424" s="654"/>
      <c r="AP424" s="654"/>
      <c r="AQ424" s="654"/>
      <c r="AR424" s="654"/>
      <c r="AS424" s="654"/>
      <c r="AT424" s="654"/>
      <c r="AU424" s="654"/>
      <c r="AV424" s="654"/>
      <c r="AW424" s="654"/>
      <c r="AX424" s="65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5" t="s">
        <v>357</v>
      </c>
      <c r="F427" s="636"/>
      <c r="G427" s="636"/>
      <c r="H427" s="636"/>
      <c r="I427" s="636"/>
      <c r="J427" s="636"/>
      <c r="K427" s="636"/>
      <c r="L427" s="636"/>
      <c r="M427" s="636"/>
      <c r="N427" s="636"/>
      <c r="O427" s="636"/>
      <c r="P427" s="636"/>
      <c r="Q427" s="636"/>
      <c r="R427" s="636"/>
      <c r="S427" s="636"/>
      <c r="T427" s="636"/>
      <c r="U427" s="636"/>
      <c r="V427" s="636"/>
      <c r="W427" s="636"/>
      <c r="X427" s="636"/>
      <c r="Y427" s="636"/>
      <c r="Z427" s="636"/>
      <c r="AA427" s="636"/>
      <c r="AB427" s="636"/>
      <c r="AC427" s="636"/>
      <c r="AD427" s="636"/>
      <c r="AE427" s="636"/>
      <c r="AF427" s="636"/>
      <c r="AG427" s="636"/>
      <c r="AH427" s="636"/>
      <c r="AI427" s="636"/>
      <c r="AJ427" s="636"/>
      <c r="AK427" s="636"/>
      <c r="AL427" s="636"/>
      <c r="AM427" s="636"/>
      <c r="AN427" s="636"/>
      <c r="AO427" s="636"/>
      <c r="AP427" s="636"/>
      <c r="AQ427" s="636"/>
      <c r="AR427" s="636"/>
      <c r="AS427" s="636"/>
      <c r="AT427" s="636"/>
      <c r="AU427" s="636"/>
      <c r="AV427" s="636"/>
      <c r="AW427" s="636"/>
      <c r="AX427" s="63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519</v>
      </c>
      <c r="D430" s="157"/>
      <c r="E430" s="646" t="s">
        <v>430</v>
      </c>
      <c r="F430" s="656"/>
      <c r="G430" s="648" t="s">
        <v>324</v>
      </c>
      <c r="H430" s="636"/>
      <c r="I430" s="636"/>
      <c r="J430" s="649" t="s">
        <v>662</v>
      </c>
      <c r="K430" s="650"/>
      <c r="L430" s="650"/>
      <c r="M430" s="650"/>
      <c r="N430" s="650"/>
      <c r="O430" s="650"/>
      <c r="P430" s="650"/>
      <c r="Q430" s="650"/>
      <c r="R430" s="650"/>
      <c r="S430" s="650"/>
      <c r="T430" s="651"/>
      <c r="U430" s="652"/>
      <c r="V430" s="652"/>
      <c r="W430" s="652"/>
      <c r="X430" s="652"/>
      <c r="Y430" s="652"/>
      <c r="Z430" s="652"/>
      <c r="AA430" s="652"/>
      <c r="AB430" s="652"/>
      <c r="AC430" s="652"/>
      <c r="AD430" s="652"/>
      <c r="AE430" s="652"/>
      <c r="AF430" s="652"/>
      <c r="AG430" s="652"/>
      <c r="AH430" s="652"/>
      <c r="AI430" s="652"/>
      <c r="AJ430" s="652"/>
      <c r="AK430" s="652"/>
      <c r="AL430" s="652"/>
      <c r="AM430" s="652"/>
      <c r="AN430" s="652"/>
      <c r="AO430" s="652"/>
      <c r="AP430" s="652"/>
      <c r="AQ430" s="652"/>
      <c r="AR430" s="652"/>
      <c r="AS430" s="652"/>
      <c r="AT430" s="652"/>
      <c r="AU430" s="652"/>
      <c r="AV430" s="652"/>
      <c r="AW430" s="652"/>
      <c r="AX430" s="653"/>
      <c r="AY430" s="49" t="str">
        <f>IF(SUBSTITUTE($J$430,"-","")="","0","1")</f>
        <v>0</v>
      </c>
    </row>
    <row r="431" spans="1:51" ht="18.75" customHeight="1" x14ac:dyDescent="0.15">
      <c r="A431" s="145"/>
      <c r="B431" s="146"/>
      <c r="C431" s="150"/>
      <c r="D431" s="146"/>
      <c r="E431" s="170" t="s">
        <v>308</v>
      </c>
      <c r="F431" s="171"/>
      <c r="G431" s="172" t="s">
        <v>305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516</v>
      </c>
      <c r="AJ431" s="183"/>
      <c r="AK431" s="183"/>
      <c r="AL431" s="181"/>
      <c r="AM431" s="183" t="s">
        <v>51</v>
      </c>
      <c r="AN431" s="183"/>
      <c r="AO431" s="183"/>
      <c r="AP431" s="181"/>
      <c r="AQ431" s="181" t="s">
        <v>299</v>
      </c>
      <c r="AR431" s="173"/>
      <c r="AS431" s="173"/>
      <c r="AT431" s="174"/>
      <c r="AU431" s="203" t="s">
        <v>228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v>3</v>
      </c>
      <c r="AF432" s="198"/>
      <c r="AG432" s="176" t="s">
        <v>300</v>
      </c>
      <c r="AH432" s="177"/>
      <c r="AI432" s="184"/>
      <c r="AJ432" s="184"/>
      <c r="AK432" s="184"/>
      <c r="AL432" s="182"/>
      <c r="AM432" s="184"/>
      <c r="AN432" s="184"/>
      <c r="AO432" s="184"/>
      <c r="AP432" s="182"/>
      <c r="AQ432" s="205" t="s">
        <v>643</v>
      </c>
      <c r="AR432" s="198"/>
      <c r="AS432" s="176" t="s">
        <v>300</v>
      </c>
      <c r="AT432" s="177"/>
      <c r="AU432" s="198" t="s">
        <v>643</v>
      </c>
      <c r="AV432" s="198"/>
      <c r="AW432" s="176" t="s">
        <v>278</v>
      </c>
      <c r="AX432" s="206"/>
      <c r="AY432">
        <f>$AY$431</f>
        <v>1</v>
      </c>
    </row>
    <row r="433" spans="1:51" ht="23.25" customHeight="1" x14ac:dyDescent="0.15">
      <c r="A433" s="145"/>
      <c r="B433" s="146"/>
      <c r="C433" s="150"/>
      <c r="D433" s="146"/>
      <c r="E433" s="170"/>
      <c r="F433" s="171"/>
      <c r="G433" s="185" t="s">
        <v>643</v>
      </c>
      <c r="H433" s="99"/>
      <c r="I433" s="99"/>
      <c r="J433" s="99"/>
      <c r="K433" s="99"/>
      <c r="L433" s="99"/>
      <c r="M433" s="99"/>
      <c r="N433" s="99"/>
      <c r="O433" s="99"/>
      <c r="P433" s="99"/>
      <c r="Q433" s="99"/>
      <c r="R433" s="99"/>
      <c r="S433" s="99"/>
      <c r="T433" s="99"/>
      <c r="U433" s="99"/>
      <c r="V433" s="99"/>
      <c r="W433" s="99"/>
      <c r="X433" s="186"/>
      <c r="Y433" s="207" t="s">
        <v>50</v>
      </c>
      <c r="Z433" s="208"/>
      <c r="AA433" s="209"/>
      <c r="AB433" s="210" t="s">
        <v>643</v>
      </c>
      <c r="AC433" s="210"/>
      <c r="AD433" s="210"/>
      <c r="AE433" s="195" t="s">
        <v>643</v>
      </c>
      <c r="AF433" s="196"/>
      <c r="AG433" s="196"/>
      <c r="AH433" s="196"/>
      <c r="AI433" s="195" t="s">
        <v>643</v>
      </c>
      <c r="AJ433" s="196"/>
      <c r="AK433" s="196"/>
      <c r="AL433" s="196"/>
      <c r="AM433" s="195" t="s">
        <v>643</v>
      </c>
      <c r="AN433" s="196"/>
      <c r="AO433" s="196"/>
      <c r="AP433" s="197"/>
      <c r="AQ433" s="195" t="s">
        <v>643</v>
      </c>
      <c r="AR433" s="196"/>
      <c r="AS433" s="196"/>
      <c r="AT433" s="197"/>
      <c r="AU433" s="196" t="s">
        <v>643</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643</v>
      </c>
      <c r="AC434" s="199"/>
      <c r="AD434" s="199"/>
      <c r="AE434" s="195" t="s">
        <v>643</v>
      </c>
      <c r="AF434" s="196"/>
      <c r="AG434" s="196"/>
      <c r="AH434" s="197"/>
      <c r="AI434" s="195" t="s">
        <v>643</v>
      </c>
      <c r="AJ434" s="196"/>
      <c r="AK434" s="196"/>
      <c r="AL434" s="196"/>
      <c r="AM434" s="195" t="s">
        <v>643</v>
      </c>
      <c r="AN434" s="196"/>
      <c r="AO434" s="196"/>
      <c r="AP434" s="197"/>
      <c r="AQ434" s="195" t="s">
        <v>643</v>
      </c>
      <c r="AR434" s="196"/>
      <c r="AS434" s="196"/>
      <c r="AT434" s="197"/>
      <c r="AU434" s="196" t="s">
        <v>643</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643</v>
      </c>
      <c r="AF435" s="196"/>
      <c r="AG435" s="196"/>
      <c r="AH435" s="197"/>
      <c r="AI435" s="195" t="s">
        <v>643</v>
      </c>
      <c r="AJ435" s="196"/>
      <c r="AK435" s="196"/>
      <c r="AL435" s="196"/>
      <c r="AM435" s="195" t="s">
        <v>643</v>
      </c>
      <c r="AN435" s="196"/>
      <c r="AO435" s="196"/>
      <c r="AP435" s="197"/>
      <c r="AQ435" s="195" t="s">
        <v>643</v>
      </c>
      <c r="AR435" s="196"/>
      <c r="AS435" s="196"/>
      <c r="AT435" s="197"/>
      <c r="AU435" s="196" t="s">
        <v>643</v>
      </c>
      <c r="AV435" s="196"/>
      <c r="AW435" s="196"/>
      <c r="AX435" s="211"/>
      <c r="AY435">
        <f>$AY$431</f>
        <v>1</v>
      </c>
    </row>
    <row r="436" spans="1:51" ht="18.75" hidden="1" customHeight="1" x14ac:dyDescent="0.15">
      <c r="A436" s="145"/>
      <c r="B436" s="146"/>
      <c r="C436" s="150"/>
      <c r="D436" s="146"/>
      <c r="E436" s="170" t="s">
        <v>308</v>
      </c>
      <c r="F436" s="171"/>
      <c r="G436" s="172" t="s">
        <v>305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516</v>
      </c>
      <c r="AJ436" s="183"/>
      <c r="AK436" s="183"/>
      <c r="AL436" s="181"/>
      <c r="AM436" s="183" t="s">
        <v>51</v>
      </c>
      <c r="AN436" s="183"/>
      <c r="AO436" s="183"/>
      <c r="AP436" s="181"/>
      <c r="AQ436" s="181" t="s">
        <v>299</v>
      </c>
      <c r="AR436" s="173"/>
      <c r="AS436" s="173"/>
      <c r="AT436" s="174"/>
      <c r="AU436" s="203" t="s">
        <v>228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205"/>
      <c r="AR437" s="198"/>
      <c r="AS437" s="176" t="s">
        <v>300</v>
      </c>
      <c r="AT437" s="177"/>
      <c r="AU437" s="198"/>
      <c r="AV437" s="198"/>
      <c r="AW437" s="176" t="s">
        <v>278</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308</v>
      </c>
      <c r="F441" s="171"/>
      <c r="G441" s="172" t="s">
        <v>305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516</v>
      </c>
      <c r="AJ441" s="183"/>
      <c r="AK441" s="183"/>
      <c r="AL441" s="181"/>
      <c r="AM441" s="183" t="s">
        <v>51</v>
      </c>
      <c r="AN441" s="183"/>
      <c r="AO441" s="183"/>
      <c r="AP441" s="181"/>
      <c r="AQ441" s="181" t="s">
        <v>299</v>
      </c>
      <c r="AR441" s="173"/>
      <c r="AS441" s="173"/>
      <c r="AT441" s="174"/>
      <c r="AU441" s="203" t="s">
        <v>228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205"/>
      <c r="AR442" s="198"/>
      <c r="AS442" s="176" t="s">
        <v>300</v>
      </c>
      <c r="AT442" s="177"/>
      <c r="AU442" s="198"/>
      <c r="AV442" s="198"/>
      <c r="AW442" s="176" t="s">
        <v>278</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308</v>
      </c>
      <c r="F446" s="171"/>
      <c r="G446" s="172" t="s">
        <v>305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516</v>
      </c>
      <c r="AJ446" s="183"/>
      <c r="AK446" s="183"/>
      <c r="AL446" s="181"/>
      <c r="AM446" s="183" t="s">
        <v>51</v>
      </c>
      <c r="AN446" s="183"/>
      <c r="AO446" s="183"/>
      <c r="AP446" s="181"/>
      <c r="AQ446" s="181" t="s">
        <v>299</v>
      </c>
      <c r="AR446" s="173"/>
      <c r="AS446" s="173"/>
      <c r="AT446" s="174"/>
      <c r="AU446" s="203" t="s">
        <v>228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205"/>
      <c r="AR447" s="198"/>
      <c r="AS447" s="176" t="s">
        <v>300</v>
      </c>
      <c r="AT447" s="177"/>
      <c r="AU447" s="198"/>
      <c r="AV447" s="198"/>
      <c r="AW447" s="176" t="s">
        <v>278</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308</v>
      </c>
      <c r="F451" s="171"/>
      <c r="G451" s="172" t="s">
        <v>305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516</v>
      </c>
      <c r="AJ451" s="183"/>
      <c r="AK451" s="183"/>
      <c r="AL451" s="181"/>
      <c r="AM451" s="183" t="s">
        <v>51</v>
      </c>
      <c r="AN451" s="183"/>
      <c r="AO451" s="183"/>
      <c r="AP451" s="181"/>
      <c r="AQ451" s="181" t="s">
        <v>299</v>
      </c>
      <c r="AR451" s="173"/>
      <c r="AS451" s="173"/>
      <c r="AT451" s="174"/>
      <c r="AU451" s="203" t="s">
        <v>228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205"/>
      <c r="AR452" s="198"/>
      <c r="AS452" s="176" t="s">
        <v>300</v>
      </c>
      <c r="AT452" s="177"/>
      <c r="AU452" s="198"/>
      <c r="AV452" s="198"/>
      <c r="AW452" s="176" t="s">
        <v>278</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309</v>
      </c>
      <c r="F456" s="171"/>
      <c r="G456" s="172" t="s">
        <v>307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516</v>
      </c>
      <c r="AJ456" s="183"/>
      <c r="AK456" s="183"/>
      <c r="AL456" s="181"/>
      <c r="AM456" s="183" t="s">
        <v>51</v>
      </c>
      <c r="AN456" s="183"/>
      <c r="AO456" s="183"/>
      <c r="AP456" s="181"/>
      <c r="AQ456" s="181" t="s">
        <v>299</v>
      </c>
      <c r="AR456" s="173"/>
      <c r="AS456" s="173"/>
      <c r="AT456" s="174"/>
      <c r="AU456" s="203" t="s">
        <v>228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v>3</v>
      </c>
      <c r="AF457" s="198"/>
      <c r="AG457" s="176" t="s">
        <v>300</v>
      </c>
      <c r="AH457" s="177"/>
      <c r="AI457" s="184"/>
      <c r="AJ457" s="184"/>
      <c r="AK457" s="184"/>
      <c r="AL457" s="182"/>
      <c r="AM457" s="184"/>
      <c r="AN457" s="184"/>
      <c r="AO457" s="184"/>
      <c r="AP457" s="182"/>
      <c r="AQ457" s="205" t="s">
        <v>643</v>
      </c>
      <c r="AR457" s="198"/>
      <c r="AS457" s="176" t="s">
        <v>300</v>
      </c>
      <c r="AT457" s="177"/>
      <c r="AU457" s="198" t="s">
        <v>643</v>
      </c>
      <c r="AV457" s="198"/>
      <c r="AW457" s="176" t="s">
        <v>278</v>
      </c>
      <c r="AX457" s="206"/>
      <c r="AY457">
        <f>$AY$456</f>
        <v>1</v>
      </c>
    </row>
    <row r="458" spans="1:51" ht="23.25" customHeight="1" x14ac:dyDescent="0.15">
      <c r="A458" s="145"/>
      <c r="B458" s="146"/>
      <c r="C458" s="150"/>
      <c r="D458" s="146"/>
      <c r="E458" s="170"/>
      <c r="F458" s="171"/>
      <c r="G458" s="185" t="s">
        <v>643</v>
      </c>
      <c r="H458" s="99"/>
      <c r="I458" s="99"/>
      <c r="J458" s="99"/>
      <c r="K458" s="99"/>
      <c r="L458" s="99"/>
      <c r="M458" s="99"/>
      <c r="N458" s="99"/>
      <c r="O458" s="99"/>
      <c r="P458" s="99"/>
      <c r="Q458" s="99"/>
      <c r="R458" s="99"/>
      <c r="S458" s="99"/>
      <c r="T458" s="99"/>
      <c r="U458" s="99"/>
      <c r="V458" s="99"/>
      <c r="W458" s="99"/>
      <c r="X458" s="186"/>
      <c r="Y458" s="207" t="s">
        <v>50</v>
      </c>
      <c r="Z458" s="208"/>
      <c r="AA458" s="209"/>
      <c r="AB458" s="210" t="s">
        <v>643</v>
      </c>
      <c r="AC458" s="210"/>
      <c r="AD458" s="210"/>
      <c r="AE458" s="195" t="s">
        <v>643</v>
      </c>
      <c r="AF458" s="196"/>
      <c r="AG458" s="196"/>
      <c r="AH458" s="196"/>
      <c r="AI458" s="195" t="s">
        <v>643</v>
      </c>
      <c r="AJ458" s="196"/>
      <c r="AK458" s="196"/>
      <c r="AL458" s="196"/>
      <c r="AM458" s="195" t="s">
        <v>643</v>
      </c>
      <c r="AN458" s="196"/>
      <c r="AO458" s="196"/>
      <c r="AP458" s="197"/>
      <c r="AQ458" s="195" t="s">
        <v>643</v>
      </c>
      <c r="AR458" s="196"/>
      <c r="AS458" s="196"/>
      <c r="AT458" s="197"/>
      <c r="AU458" s="196" t="s">
        <v>643</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643</v>
      </c>
      <c r="AC459" s="199"/>
      <c r="AD459" s="199"/>
      <c r="AE459" s="195" t="s">
        <v>643</v>
      </c>
      <c r="AF459" s="196"/>
      <c r="AG459" s="196"/>
      <c r="AH459" s="197"/>
      <c r="AI459" s="195" t="s">
        <v>643</v>
      </c>
      <c r="AJ459" s="196"/>
      <c r="AK459" s="196"/>
      <c r="AL459" s="196"/>
      <c r="AM459" s="195" t="s">
        <v>643</v>
      </c>
      <c r="AN459" s="196"/>
      <c r="AO459" s="196"/>
      <c r="AP459" s="197"/>
      <c r="AQ459" s="195" t="s">
        <v>643</v>
      </c>
      <c r="AR459" s="196"/>
      <c r="AS459" s="196"/>
      <c r="AT459" s="197"/>
      <c r="AU459" s="196" t="s">
        <v>643</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643</v>
      </c>
      <c r="AF460" s="196"/>
      <c r="AG460" s="196"/>
      <c r="AH460" s="197"/>
      <c r="AI460" s="195" t="s">
        <v>643</v>
      </c>
      <c r="AJ460" s="196"/>
      <c r="AK460" s="196"/>
      <c r="AL460" s="196"/>
      <c r="AM460" s="195" t="s">
        <v>643</v>
      </c>
      <c r="AN460" s="196"/>
      <c r="AO460" s="196"/>
      <c r="AP460" s="197"/>
      <c r="AQ460" s="195" t="s">
        <v>643</v>
      </c>
      <c r="AR460" s="196"/>
      <c r="AS460" s="196"/>
      <c r="AT460" s="197"/>
      <c r="AU460" s="196" t="s">
        <v>643</v>
      </c>
      <c r="AV460" s="196"/>
      <c r="AW460" s="196"/>
      <c r="AX460" s="211"/>
      <c r="AY460">
        <f>$AY$456</f>
        <v>1</v>
      </c>
    </row>
    <row r="461" spans="1:51" ht="18.75" hidden="1" customHeight="1" x14ac:dyDescent="0.15">
      <c r="A461" s="145"/>
      <c r="B461" s="146"/>
      <c r="C461" s="150"/>
      <c r="D461" s="146"/>
      <c r="E461" s="170" t="s">
        <v>309</v>
      </c>
      <c r="F461" s="171"/>
      <c r="G461" s="172" t="s">
        <v>307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516</v>
      </c>
      <c r="AJ461" s="183"/>
      <c r="AK461" s="183"/>
      <c r="AL461" s="181"/>
      <c r="AM461" s="183" t="s">
        <v>51</v>
      </c>
      <c r="AN461" s="183"/>
      <c r="AO461" s="183"/>
      <c r="AP461" s="181"/>
      <c r="AQ461" s="181" t="s">
        <v>299</v>
      </c>
      <c r="AR461" s="173"/>
      <c r="AS461" s="173"/>
      <c r="AT461" s="174"/>
      <c r="AU461" s="203" t="s">
        <v>228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205"/>
      <c r="AR462" s="198"/>
      <c r="AS462" s="176" t="s">
        <v>300</v>
      </c>
      <c r="AT462" s="177"/>
      <c r="AU462" s="198"/>
      <c r="AV462" s="198"/>
      <c r="AW462" s="176" t="s">
        <v>278</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309</v>
      </c>
      <c r="F466" s="171"/>
      <c r="G466" s="172" t="s">
        <v>307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516</v>
      </c>
      <c r="AJ466" s="183"/>
      <c r="AK466" s="183"/>
      <c r="AL466" s="181"/>
      <c r="AM466" s="183" t="s">
        <v>51</v>
      </c>
      <c r="AN466" s="183"/>
      <c r="AO466" s="183"/>
      <c r="AP466" s="181"/>
      <c r="AQ466" s="181" t="s">
        <v>299</v>
      </c>
      <c r="AR466" s="173"/>
      <c r="AS466" s="173"/>
      <c r="AT466" s="174"/>
      <c r="AU466" s="203" t="s">
        <v>228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205"/>
      <c r="AR467" s="198"/>
      <c r="AS467" s="176" t="s">
        <v>300</v>
      </c>
      <c r="AT467" s="177"/>
      <c r="AU467" s="198"/>
      <c r="AV467" s="198"/>
      <c r="AW467" s="176" t="s">
        <v>278</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309</v>
      </c>
      <c r="F471" s="171"/>
      <c r="G471" s="172" t="s">
        <v>307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516</v>
      </c>
      <c r="AJ471" s="183"/>
      <c r="AK471" s="183"/>
      <c r="AL471" s="181"/>
      <c r="AM471" s="183" t="s">
        <v>51</v>
      </c>
      <c r="AN471" s="183"/>
      <c r="AO471" s="183"/>
      <c r="AP471" s="181"/>
      <c r="AQ471" s="181" t="s">
        <v>299</v>
      </c>
      <c r="AR471" s="173"/>
      <c r="AS471" s="173"/>
      <c r="AT471" s="174"/>
      <c r="AU471" s="203" t="s">
        <v>228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205"/>
      <c r="AR472" s="198"/>
      <c r="AS472" s="176" t="s">
        <v>300</v>
      </c>
      <c r="AT472" s="177"/>
      <c r="AU472" s="198"/>
      <c r="AV472" s="198"/>
      <c r="AW472" s="176" t="s">
        <v>278</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309</v>
      </c>
      <c r="F476" s="171"/>
      <c r="G476" s="172" t="s">
        <v>307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516</v>
      </c>
      <c r="AJ476" s="183"/>
      <c r="AK476" s="183"/>
      <c r="AL476" s="181"/>
      <c r="AM476" s="183" t="s">
        <v>51</v>
      </c>
      <c r="AN476" s="183"/>
      <c r="AO476" s="183"/>
      <c r="AP476" s="181"/>
      <c r="AQ476" s="181" t="s">
        <v>299</v>
      </c>
      <c r="AR476" s="173"/>
      <c r="AS476" s="173"/>
      <c r="AT476" s="174"/>
      <c r="AU476" s="203" t="s">
        <v>228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205"/>
      <c r="AR477" s="198"/>
      <c r="AS477" s="176" t="s">
        <v>300</v>
      </c>
      <c r="AT477" s="177"/>
      <c r="AU477" s="198"/>
      <c r="AV477" s="198"/>
      <c r="AW477" s="176" t="s">
        <v>278</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5" t="s">
        <v>183</v>
      </c>
      <c r="F481" s="636"/>
      <c r="G481" s="636"/>
      <c r="H481" s="636"/>
      <c r="I481" s="636"/>
      <c r="J481" s="636"/>
      <c r="K481" s="636"/>
      <c r="L481" s="636"/>
      <c r="M481" s="636"/>
      <c r="N481" s="636"/>
      <c r="O481" s="636"/>
      <c r="P481" s="636"/>
      <c r="Q481" s="636"/>
      <c r="R481" s="636"/>
      <c r="S481" s="636"/>
      <c r="T481" s="636"/>
      <c r="U481" s="636"/>
      <c r="V481" s="636"/>
      <c r="W481" s="636"/>
      <c r="X481" s="636"/>
      <c r="Y481" s="636"/>
      <c r="Z481" s="636"/>
      <c r="AA481" s="636"/>
      <c r="AB481" s="636"/>
      <c r="AC481" s="636"/>
      <c r="AD481" s="636"/>
      <c r="AE481" s="636"/>
      <c r="AF481" s="636"/>
      <c r="AG481" s="636"/>
      <c r="AH481" s="636"/>
      <c r="AI481" s="636"/>
      <c r="AJ481" s="636"/>
      <c r="AK481" s="636"/>
      <c r="AL481" s="636"/>
      <c r="AM481" s="636"/>
      <c r="AN481" s="636"/>
      <c r="AO481" s="636"/>
      <c r="AP481" s="636"/>
      <c r="AQ481" s="636"/>
      <c r="AR481" s="636"/>
      <c r="AS481" s="636"/>
      <c r="AT481" s="636"/>
      <c r="AU481" s="636"/>
      <c r="AV481" s="636"/>
      <c r="AW481" s="636"/>
      <c r="AX481" s="637"/>
      <c r="AY481">
        <f>COUNTA($E$482)</f>
        <v>1</v>
      </c>
    </row>
    <row r="482" spans="1:51" ht="24.75" customHeight="1" x14ac:dyDescent="0.15">
      <c r="A482" s="145"/>
      <c r="B482" s="146"/>
      <c r="C482" s="150"/>
      <c r="D482" s="146"/>
      <c r="E482" s="98" t="s">
        <v>662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customHeight="1" thickBot="1" x14ac:dyDescent="0.2">
      <c r="A484" s="145"/>
      <c r="B484" s="146"/>
      <c r="C484" s="150"/>
      <c r="D484" s="146"/>
      <c r="E484" s="646" t="s">
        <v>431</v>
      </c>
      <c r="F484" s="647"/>
      <c r="G484" s="648" t="s">
        <v>324</v>
      </c>
      <c r="H484" s="636"/>
      <c r="I484" s="636"/>
      <c r="J484" s="649" t="s">
        <v>662</v>
      </c>
      <c r="K484" s="650"/>
      <c r="L484" s="650"/>
      <c r="M484" s="650"/>
      <c r="N484" s="650"/>
      <c r="O484" s="650"/>
      <c r="P484" s="650"/>
      <c r="Q484" s="650"/>
      <c r="R484" s="650"/>
      <c r="S484" s="650"/>
      <c r="T484" s="651"/>
      <c r="U484" s="652"/>
      <c r="V484" s="652"/>
      <c r="W484" s="652"/>
      <c r="X484" s="652"/>
      <c r="Y484" s="652"/>
      <c r="Z484" s="652"/>
      <c r="AA484" s="652"/>
      <c r="AB484" s="652"/>
      <c r="AC484" s="652"/>
      <c r="AD484" s="652"/>
      <c r="AE484" s="652"/>
      <c r="AF484" s="652"/>
      <c r="AG484" s="652"/>
      <c r="AH484" s="652"/>
      <c r="AI484" s="652"/>
      <c r="AJ484" s="652"/>
      <c r="AK484" s="652"/>
      <c r="AL484" s="652"/>
      <c r="AM484" s="652"/>
      <c r="AN484" s="652"/>
      <c r="AO484" s="652"/>
      <c r="AP484" s="652"/>
      <c r="AQ484" s="652"/>
      <c r="AR484" s="652"/>
      <c r="AS484" s="652"/>
      <c r="AT484" s="652"/>
      <c r="AU484" s="652"/>
      <c r="AV484" s="652"/>
      <c r="AW484" s="652"/>
      <c r="AX484" s="653"/>
      <c r="AY484" s="49" t="str">
        <f>IF(SUBSTITUTE($J$484,"-","")="","0","1")</f>
        <v>0</v>
      </c>
    </row>
    <row r="485" spans="1:51" ht="18.75" hidden="1" customHeight="1" x14ac:dyDescent="0.15">
      <c r="A485" s="145"/>
      <c r="B485" s="146"/>
      <c r="C485" s="150"/>
      <c r="D485" s="146"/>
      <c r="E485" s="170" t="s">
        <v>308</v>
      </c>
      <c r="F485" s="171"/>
      <c r="G485" s="172" t="s">
        <v>305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516</v>
      </c>
      <c r="AJ485" s="183"/>
      <c r="AK485" s="183"/>
      <c r="AL485" s="181"/>
      <c r="AM485" s="183" t="s">
        <v>51</v>
      </c>
      <c r="AN485" s="183"/>
      <c r="AO485" s="183"/>
      <c r="AP485" s="181"/>
      <c r="AQ485" s="181" t="s">
        <v>299</v>
      </c>
      <c r="AR485" s="173"/>
      <c r="AS485" s="173"/>
      <c r="AT485" s="174"/>
      <c r="AU485" s="203" t="s">
        <v>228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205"/>
      <c r="AR486" s="198"/>
      <c r="AS486" s="176" t="s">
        <v>300</v>
      </c>
      <c r="AT486" s="177"/>
      <c r="AU486" s="198"/>
      <c r="AV486" s="198"/>
      <c r="AW486" s="176" t="s">
        <v>278</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308</v>
      </c>
      <c r="F490" s="171"/>
      <c r="G490" s="172" t="s">
        <v>305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516</v>
      </c>
      <c r="AJ490" s="183"/>
      <c r="AK490" s="183"/>
      <c r="AL490" s="181"/>
      <c r="AM490" s="183" t="s">
        <v>51</v>
      </c>
      <c r="AN490" s="183"/>
      <c r="AO490" s="183"/>
      <c r="AP490" s="181"/>
      <c r="AQ490" s="181" t="s">
        <v>299</v>
      </c>
      <c r="AR490" s="173"/>
      <c r="AS490" s="173"/>
      <c r="AT490" s="174"/>
      <c r="AU490" s="203" t="s">
        <v>228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205"/>
      <c r="AR491" s="198"/>
      <c r="AS491" s="176" t="s">
        <v>300</v>
      </c>
      <c r="AT491" s="177"/>
      <c r="AU491" s="198"/>
      <c r="AV491" s="198"/>
      <c r="AW491" s="176" t="s">
        <v>278</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308</v>
      </c>
      <c r="F495" s="171"/>
      <c r="G495" s="172" t="s">
        <v>305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516</v>
      </c>
      <c r="AJ495" s="183"/>
      <c r="AK495" s="183"/>
      <c r="AL495" s="181"/>
      <c r="AM495" s="183" t="s">
        <v>51</v>
      </c>
      <c r="AN495" s="183"/>
      <c r="AO495" s="183"/>
      <c r="AP495" s="181"/>
      <c r="AQ495" s="181" t="s">
        <v>299</v>
      </c>
      <c r="AR495" s="173"/>
      <c r="AS495" s="173"/>
      <c r="AT495" s="174"/>
      <c r="AU495" s="203" t="s">
        <v>228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205"/>
      <c r="AR496" s="198"/>
      <c r="AS496" s="176" t="s">
        <v>300</v>
      </c>
      <c r="AT496" s="177"/>
      <c r="AU496" s="198"/>
      <c r="AV496" s="198"/>
      <c r="AW496" s="176" t="s">
        <v>278</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308</v>
      </c>
      <c r="F500" s="171"/>
      <c r="G500" s="172" t="s">
        <v>305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516</v>
      </c>
      <c r="AJ500" s="183"/>
      <c r="AK500" s="183"/>
      <c r="AL500" s="181"/>
      <c r="AM500" s="183" t="s">
        <v>51</v>
      </c>
      <c r="AN500" s="183"/>
      <c r="AO500" s="183"/>
      <c r="AP500" s="181"/>
      <c r="AQ500" s="181" t="s">
        <v>299</v>
      </c>
      <c r="AR500" s="173"/>
      <c r="AS500" s="173"/>
      <c r="AT500" s="174"/>
      <c r="AU500" s="203" t="s">
        <v>228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205"/>
      <c r="AR501" s="198"/>
      <c r="AS501" s="176" t="s">
        <v>300</v>
      </c>
      <c r="AT501" s="177"/>
      <c r="AU501" s="198"/>
      <c r="AV501" s="198"/>
      <c r="AW501" s="176" t="s">
        <v>278</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308</v>
      </c>
      <c r="F505" s="171"/>
      <c r="G505" s="172" t="s">
        <v>305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516</v>
      </c>
      <c r="AJ505" s="183"/>
      <c r="AK505" s="183"/>
      <c r="AL505" s="181"/>
      <c r="AM505" s="183" t="s">
        <v>51</v>
      </c>
      <c r="AN505" s="183"/>
      <c r="AO505" s="183"/>
      <c r="AP505" s="181"/>
      <c r="AQ505" s="181" t="s">
        <v>299</v>
      </c>
      <c r="AR505" s="173"/>
      <c r="AS505" s="173"/>
      <c r="AT505" s="174"/>
      <c r="AU505" s="203" t="s">
        <v>228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205"/>
      <c r="AR506" s="198"/>
      <c r="AS506" s="176" t="s">
        <v>300</v>
      </c>
      <c r="AT506" s="177"/>
      <c r="AU506" s="198"/>
      <c r="AV506" s="198"/>
      <c r="AW506" s="176" t="s">
        <v>278</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309</v>
      </c>
      <c r="F510" s="171"/>
      <c r="G510" s="172" t="s">
        <v>307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516</v>
      </c>
      <c r="AJ510" s="183"/>
      <c r="AK510" s="183"/>
      <c r="AL510" s="181"/>
      <c r="AM510" s="183" t="s">
        <v>51</v>
      </c>
      <c r="AN510" s="183"/>
      <c r="AO510" s="183"/>
      <c r="AP510" s="181"/>
      <c r="AQ510" s="181" t="s">
        <v>299</v>
      </c>
      <c r="AR510" s="173"/>
      <c r="AS510" s="173"/>
      <c r="AT510" s="174"/>
      <c r="AU510" s="203" t="s">
        <v>228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205"/>
      <c r="AR511" s="198"/>
      <c r="AS511" s="176" t="s">
        <v>300</v>
      </c>
      <c r="AT511" s="177"/>
      <c r="AU511" s="198"/>
      <c r="AV511" s="198"/>
      <c r="AW511" s="176" t="s">
        <v>278</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309</v>
      </c>
      <c r="F515" s="171"/>
      <c r="G515" s="172" t="s">
        <v>307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516</v>
      </c>
      <c r="AJ515" s="183"/>
      <c r="AK515" s="183"/>
      <c r="AL515" s="181"/>
      <c r="AM515" s="183" t="s">
        <v>51</v>
      </c>
      <c r="AN515" s="183"/>
      <c r="AO515" s="183"/>
      <c r="AP515" s="181"/>
      <c r="AQ515" s="181" t="s">
        <v>299</v>
      </c>
      <c r="AR515" s="173"/>
      <c r="AS515" s="173"/>
      <c r="AT515" s="174"/>
      <c r="AU515" s="203" t="s">
        <v>228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205"/>
      <c r="AR516" s="198"/>
      <c r="AS516" s="176" t="s">
        <v>300</v>
      </c>
      <c r="AT516" s="177"/>
      <c r="AU516" s="198"/>
      <c r="AV516" s="198"/>
      <c r="AW516" s="176" t="s">
        <v>278</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309</v>
      </c>
      <c r="F520" s="171"/>
      <c r="G520" s="172" t="s">
        <v>307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516</v>
      </c>
      <c r="AJ520" s="183"/>
      <c r="AK520" s="183"/>
      <c r="AL520" s="181"/>
      <c r="AM520" s="183" t="s">
        <v>51</v>
      </c>
      <c r="AN520" s="183"/>
      <c r="AO520" s="183"/>
      <c r="AP520" s="181"/>
      <c r="AQ520" s="181" t="s">
        <v>299</v>
      </c>
      <c r="AR520" s="173"/>
      <c r="AS520" s="173"/>
      <c r="AT520" s="174"/>
      <c r="AU520" s="203" t="s">
        <v>228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205"/>
      <c r="AR521" s="198"/>
      <c r="AS521" s="176" t="s">
        <v>300</v>
      </c>
      <c r="AT521" s="177"/>
      <c r="AU521" s="198"/>
      <c r="AV521" s="198"/>
      <c r="AW521" s="176" t="s">
        <v>278</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309</v>
      </c>
      <c r="F525" s="171"/>
      <c r="G525" s="172" t="s">
        <v>307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516</v>
      </c>
      <c r="AJ525" s="183"/>
      <c r="AK525" s="183"/>
      <c r="AL525" s="181"/>
      <c r="AM525" s="183" t="s">
        <v>51</v>
      </c>
      <c r="AN525" s="183"/>
      <c r="AO525" s="183"/>
      <c r="AP525" s="181"/>
      <c r="AQ525" s="181" t="s">
        <v>299</v>
      </c>
      <c r="AR525" s="173"/>
      <c r="AS525" s="173"/>
      <c r="AT525" s="174"/>
      <c r="AU525" s="203" t="s">
        <v>228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205"/>
      <c r="AR526" s="198"/>
      <c r="AS526" s="176" t="s">
        <v>300</v>
      </c>
      <c r="AT526" s="177"/>
      <c r="AU526" s="198"/>
      <c r="AV526" s="198"/>
      <c r="AW526" s="176" t="s">
        <v>278</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309</v>
      </c>
      <c r="F530" s="171"/>
      <c r="G530" s="172" t="s">
        <v>307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516</v>
      </c>
      <c r="AJ530" s="183"/>
      <c r="AK530" s="183"/>
      <c r="AL530" s="181"/>
      <c r="AM530" s="183" t="s">
        <v>51</v>
      </c>
      <c r="AN530" s="183"/>
      <c r="AO530" s="183"/>
      <c r="AP530" s="181"/>
      <c r="AQ530" s="181" t="s">
        <v>299</v>
      </c>
      <c r="AR530" s="173"/>
      <c r="AS530" s="173"/>
      <c r="AT530" s="174"/>
      <c r="AU530" s="203" t="s">
        <v>228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205"/>
      <c r="AR531" s="198"/>
      <c r="AS531" s="176" t="s">
        <v>300</v>
      </c>
      <c r="AT531" s="177"/>
      <c r="AU531" s="198"/>
      <c r="AV531" s="198"/>
      <c r="AW531" s="176" t="s">
        <v>278</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5" t="s">
        <v>139</v>
      </c>
      <c r="F535" s="636"/>
      <c r="G535" s="636"/>
      <c r="H535" s="636"/>
      <c r="I535" s="636"/>
      <c r="J535" s="636"/>
      <c r="K535" s="636"/>
      <c r="L535" s="636"/>
      <c r="M535" s="636"/>
      <c r="N535" s="636"/>
      <c r="O535" s="636"/>
      <c r="P535" s="636"/>
      <c r="Q535" s="636"/>
      <c r="R535" s="636"/>
      <c r="S535" s="636"/>
      <c r="T535" s="636"/>
      <c r="U535" s="636"/>
      <c r="V535" s="636"/>
      <c r="W535" s="636"/>
      <c r="X535" s="636"/>
      <c r="Y535" s="636"/>
      <c r="Z535" s="636"/>
      <c r="AA535" s="636"/>
      <c r="AB535" s="636"/>
      <c r="AC535" s="636"/>
      <c r="AD535" s="636"/>
      <c r="AE535" s="636"/>
      <c r="AF535" s="636"/>
      <c r="AG535" s="636"/>
      <c r="AH535" s="636"/>
      <c r="AI535" s="636"/>
      <c r="AJ535" s="636"/>
      <c r="AK535" s="636"/>
      <c r="AL535" s="636"/>
      <c r="AM535" s="636"/>
      <c r="AN535" s="636"/>
      <c r="AO535" s="636"/>
      <c r="AP535" s="636"/>
      <c r="AQ535" s="636"/>
      <c r="AR535" s="636"/>
      <c r="AS535" s="636"/>
      <c r="AT535" s="636"/>
      <c r="AU535" s="636"/>
      <c r="AV535" s="636"/>
      <c r="AW535" s="636"/>
      <c r="AX535" s="63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6" t="s">
        <v>431</v>
      </c>
      <c r="F538" s="647"/>
      <c r="G538" s="648" t="s">
        <v>324</v>
      </c>
      <c r="H538" s="636"/>
      <c r="I538" s="636"/>
      <c r="J538" s="649"/>
      <c r="K538" s="650"/>
      <c r="L538" s="650"/>
      <c r="M538" s="650"/>
      <c r="N538" s="650"/>
      <c r="O538" s="650"/>
      <c r="P538" s="650"/>
      <c r="Q538" s="650"/>
      <c r="R538" s="650"/>
      <c r="S538" s="650"/>
      <c r="T538" s="651"/>
      <c r="U538" s="652"/>
      <c r="V538" s="652"/>
      <c r="W538" s="652"/>
      <c r="X538" s="652"/>
      <c r="Y538" s="652"/>
      <c r="Z538" s="652"/>
      <c r="AA538" s="652"/>
      <c r="AB538" s="652"/>
      <c r="AC538" s="652"/>
      <c r="AD538" s="652"/>
      <c r="AE538" s="652"/>
      <c r="AF538" s="652"/>
      <c r="AG538" s="652"/>
      <c r="AH538" s="652"/>
      <c r="AI538" s="652"/>
      <c r="AJ538" s="652"/>
      <c r="AK538" s="652"/>
      <c r="AL538" s="652"/>
      <c r="AM538" s="652"/>
      <c r="AN538" s="652"/>
      <c r="AO538" s="652"/>
      <c r="AP538" s="652"/>
      <c r="AQ538" s="652"/>
      <c r="AR538" s="652"/>
      <c r="AS538" s="652"/>
      <c r="AT538" s="652"/>
      <c r="AU538" s="652"/>
      <c r="AV538" s="652"/>
      <c r="AW538" s="652"/>
      <c r="AX538" s="653"/>
      <c r="AY538" s="49" t="str">
        <f>IF(SUBSTITUTE($J$538,"-","")="","0","1")</f>
        <v>0</v>
      </c>
    </row>
    <row r="539" spans="1:51" ht="18.75" hidden="1" customHeight="1" x14ac:dyDescent="0.15">
      <c r="A539" s="145"/>
      <c r="B539" s="146"/>
      <c r="C539" s="150"/>
      <c r="D539" s="146"/>
      <c r="E539" s="170" t="s">
        <v>308</v>
      </c>
      <c r="F539" s="171"/>
      <c r="G539" s="172" t="s">
        <v>305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516</v>
      </c>
      <c r="AJ539" s="183"/>
      <c r="AK539" s="183"/>
      <c r="AL539" s="181"/>
      <c r="AM539" s="183" t="s">
        <v>51</v>
      </c>
      <c r="AN539" s="183"/>
      <c r="AO539" s="183"/>
      <c r="AP539" s="181"/>
      <c r="AQ539" s="181" t="s">
        <v>299</v>
      </c>
      <c r="AR539" s="173"/>
      <c r="AS539" s="173"/>
      <c r="AT539" s="174"/>
      <c r="AU539" s="203" t="s">
        <v>228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205"/>
      <c r="AR540" s="198"/>
      <c r="AS540" s="176" t="s">
        <v>300</v>
      </c>
      <c r="AT540" s="177"/>
      <c r="AU540" s="198"/>
      <c r="AV540" s="198"/>
      <c r="AW540" s="176" t="s">
        <v>278</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308</v>
      </c>
      <c r="F544" s="171"/>
      <c r="G544" s="172" t="s">
        <v>305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516</v>
      </c>
      <c r="AJ544" s="183"/>
      <c r="AK544" s="183"/>
      <c r="AL544" s="181"/>
      <c r="AM544" s="183" t="s">
        <v>51</v>
      </c>
      <c r="AN544" s="183"/>
      <c r="AO544" s="183"/>
      <c r="AP544" s="181"/>
      <c r="AQ544" s="181" t="s">
        <v>299</v>
      </c>
      <c r="AR544" s="173"/>
      <c r="AS544" s="173"/>
      <c r="AT544" s="174"/>
      <c r="AU544" s="203" t="s">
        <v>228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205"/>
      <c r="AR545" s="198"/>
      <c r="AS545" s="176" t="s">
        <v>300</v>
      </c>
      <c r="AT545" s="177"/>
      <c r="AU545" s="198"/>
      <c r="AV545" s="198"/>
      <c r="AW545" s="176" t="s">
        <v>278</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308</v>
      </c>
      <c r="F549" s="171"/>
      <c r="G549" s="172" t="s">
        <v>305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516</v>
      </c>
      <c r="AJ549" s="183"/>
      <c r="AK549" s="183"/>
      <c r="AL549" s="181"/>
      <c r="AM549" s="183" t="s">
        <v>51</v>
      </c>
      <c r="AN549" s="183"/>
      <c r="AO549" s="183"/>
      <c r="AP549" s="181"/>
      <c r="AQ549" s="181" t="s">
        <v>299</v>
      </c>
      <c r="AR549" s="173"/>
      <c r="AS549" s="173"/>
      <c r="AT549" s="174"/>
      <c r="AU549" s="203" t="s">
        <v>228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205"/>
      <c r="AR550" s="198"/>
      <c r="AS550" s="176" t="s">
        <v>300</v>
      </c>
      <c r="AT550" s="177"/>
      <c r="AU550" s="198"/>
      <c r="AV550" s="198"/>
      <c r="AW550" s="176" t="s">
        <v>278</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308</v>
      </c>
      <c r="F554" s="171"/>
      <c r="G554" s="172" t="s">
        <v>305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516</v>
      </c>
      <c r="AJ554" s="183"/>
      <c r="AK554" s="183"/>
      <c r="AL554" s="181"/>
      <c r="AM554" s="183" t="s">
        <v>51</v>
      </c>
      <c r="AN554" s="183"/>
      <c r="AO554" s="183"/>
      <c r="AP554" s="181"/>
      <c r="AQ554" s="181" t="s">
        <v>299</v>
      </c>
      <c r="AR554" s="173"/>
      <c r="AS554" s="173"/>
      <c r="AT554" s="174"/>
      <c r="AU554" s="203" t="s">
        <v>228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205"/>
      <c r="AR555" s="198"/>
      <c r="AS555" s="176" t="s">
        <v>300</v>
      </c>
      <c r="AT555" s="177"/>
      <c r="AU555" s="198"/>
      <c r="AV555" s="198"/>
      <c r="AW555" s="176" t="s">
        <v>278</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308</v>
      </c>
      <c r="F559" s="171"/>
      <c r="G559" s="172" t="s">
        <v>305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516</v>
      </c>
      <c r="AJ559" s="183"/>
      <c r="AK559" s="183"/>
      <c r="AL559" s="181"/>
      <c r="AM559" s="183" t="s">
        <v>51</v>
      </c>
      <c r="AN559" s="183"/>
      <c r="AO559" s="183"/>
      <c r="AP559" s="181"/>
      <c r="AQ559" s="181" t="s">
        <v>299</v>
      </c>
      <c r="AR559" s="173"/>
      <c r="AS559" s="173"/>
      <c r="AT559" s="174"/>
      <c r="AU559" s="203" t="s">
        <v>228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205"/>
      <c r="AR560" s="198"/>
      <c r="AS560" s="176" t="s">
        <v>300</v>
      </c>
      <c r="AT560" s="177"/>
      <c r="AU560" s="198"/>
      <c r="AV560" s="198"/>
      <c r="AW560" s="176" t="s">
        <v>278</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309</v>
      </c>
      <c r="F564" s="171"/>
      <c r="G564" s="172" t="s">
        <v>307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516</v>
      </c>
      <c r="AJ564" s="183"/>
      <c r="AK564" s="183"/>
      <c r="AL564" s="181"/>
      <c r="AM564" s="183" t="s">
        <v>51</v>
      </c>
      <c r="AN564" s="183"/>
      <c r="AO564" s="183"/>
      <c r="AP564" s="181"/>
      <c r="AQ564" s="181" t="s">
        <v>299</v>
      </c>
      <c r="AR564" s="173"/>
      <c r="AS564" s="173"/>
      <c r="AT564" s="174"/>
      <c r="AU564" s="203" t="s">
        <v>228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205"/>
      <c r="AR565" s="198"/>
      <c r="AS565" s="176" t="s">
        <v>300</v>
      </c>
      <c r="AT565" s="177"/>
      <c r="AU565" s="198"/>
      <c r="AV565" s="198"/>
      <c r="AW565" s="176" t="s">
        <v>278</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309</v>
      </c>
      <c r="F569" s="171"/>
      <c r="G569" s="172" t="s">
        <v>307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516</v>
      </c>
      <c r="AJ569" s="183"/>
      <c r="AK569" s="183"/>
      <c r="AL569" s="181"/>
      <c r="AM569" s="183" t="s">
        <v>51</v>
      </c>
      <c r="AN569" s="183"/>
      <c r="AO569" s="183"/>
      <c r="AP569" s="181"/>
      <c r="AQ569" s="181" t="s">
        <v>299</v>
      </c>
      <c r="AR569" s="173"/>
      <c r="AS569" s="173"/>
      <c r="AT569" s="174"/>
      <c r="AU569" s="203" t="s">
        <v>228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205"/>
      <c r="AR570" s="198"/>
      <c r="AS570" s="176" t="s">
        <v>300</v>
      </c>
      <c r="AT570" s="177"/>
      <c r="AU570" s="198"/>
      <c r="AV570" s="198"/>
      <c r="AW570" s="176" t="s">
        <v>278</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309</v>
      </c>
      <c r="F574" s="171"/>
      <c r="G574" s="172" t="s">
        <v>307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516</v>
      </c>
      <c r="AJ574" s="183"/>
      <c r="AK574" s="183"/>
      <c r="AL574" s="181"/>
      <c r="AM574" s="183" t="s">
        <v>51</v>
      </c>
      <c r="AN574" s="183"/>
      <c r="AO574" s="183"/>
      <c r="AP574" s="181"/>
      <c r="AQ574" s="181" t="s">
        <v>299</v>
      </c>
      <c r="AR574" s="173"/>
      <c r="AS574" s="173"/>
      <c r="AT574" s="174"/>
      <c r="AU574" s="203" t="s">
        <v>228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205"/>
      <c r="AR575" s="198"/>
      <c r="AS575" s="176" t="s">
        <v>300</v>
      </c>
      <c r="AT575" s="177"/>
      <c r="AU575" s="198"/>
      <c r="AV575" s="198"/>
      <c r="AW575" s="176" t="s">
        <v>278</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309</v>
      </c>
      <c r="F579" s="171"/>
      <c r="G579" s="172" t="s">
        <v>307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516</v>
      </c>
      <c r="AJ579" s="183"/>
      <c r="AK579" s="183"/>
      <c r="AL579" s="181"/>
      <c r="AM579" s="183" t="s">
        <v>51</v>
      </c>
      <c r="AN579" s="183"/>
      <c r="AO579" s="183"/>
      <c r="AP579" s="181"/>
      <c r="AQ579" s="181" t="s">
        <v>299</v>
      </c>
      <c r="AR579" s="173"/>
      <c r="AS579" s="173"/>
      <c r="AT579" s="174"/>
      <c r="AU579" s="203" t="s">
        <v>228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205"/>
      <c r="AR580" s="198"/>
      <c r="AS580" s="176" t="s">
        <v>300</v>
      </c>
      <c r="AT580" s="177"/>
      <c r="AU580" s="198"/>
      <c r="AV580" s="198"/>
      <c r="AW580" s="176" t="s">
        <v>278</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309</v>
      </c>
      <c r="F584" s="171"/>
      <c r="G584" s="172" t="s">
        <v>307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516</v>
      </c>
      <c r="AJ584" s="183"/>
      <c r="AK584" s="183"/>
      <c r="AL584" s="181"/>
      <c r="AM584" s="183" t="s">
        <v>51</v>
      </c>
      <c r="AN584" s="183"/>
      <c r="AO584" s="183"/>
      <c r="AP584" s="181"/>
      <c r="AQ584" s="181" t="s">
        <v>299</v>
      </c>
      <c r="AR584" s="173"/>
      <c r="AS584" s="173"/>
      <c r="AT584" s="174"/>
      <c r="AU584" s="203" t="s">
        <v>228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205"/>
      <c r="AR585" s="198"/>
      <c r="AS585" s="176" t="s">
        <v>300</v>
      </c>
      <c r="AT585" s="177"/>
      <c r="AU585" s="198"/>
      <c r="AV585" s="198"/>
      <c r="AW585" s="176" t="s">
        <v>278</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5" t="s">
        <v>139</v>
      </c>
      <c r="F589" s="636"/>
      <c r="G589" s="636"/>
      <c r="H589" s="636"/>
      <c r="I589" s="636"/>
      <c r="J589" s="636"/>
      <c r="K589" s="636"/>
      <c r="L589" s="636"/>
      <c r="M589" s="636"/>
      <c r="N589" s="636"/>
      <c r="O589" s="636"/>
      <c r="P589" s="636"/>
      <c r="Q589" s="636"/>
      <c r="R589" s="636"/>
      <c r="S589" s="636"/>
      <c r="T589" s="636"/>
      <c r="U589" s="636"/>
      <c r="V589" s="636"/>
      <c r="W589" s="636"/>
      <c r="X589" s="636"/>
      <c r="Y589" s="636"/>
      <c r="Z589" s="636"/>
      <c r="AA589" s="636"/>
      <c r="AB589" s="636"/>
      <c r="AC589" s="636"/>
      <c r="AD589" s="636"/>
      <c r="AE589" s="636"/>
      <c r="AF589" s="636"/>
      <c r="AG589" s="636"/>
      <c r="AH589" s="636"/>
      <c r="AI589" s="636"/>
      <c r="AJ589" s="636"/>
      <c r="AK589" s="636"/>
      <c r="AL589" s="636"/>
      <c r="AM589" s="636"/>
      <c r="AN589" s="636"/>
      <c r="AO589" s="636"/>
      <c r="AP589" s="636"/>
      <c r="AQ589" s="636"/>
      <c r="AR589" s="636"/>
      <c r="AS589" s="636"/>
      <c r="AT589" s="636"/>
      <c r="AU589" s="636"/>
      <c r="AV589" s="636"/>
      <c r="AW589" s="636"/>
      <c r="AX589" s="63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6" t="s">
        <v>431</v>
      </c>
      <c r="F592" s="647"/>
      <c r="G592" s="648" t="s">
        <v>324</v>
      </c>
      <c r="H592" s="636"/>
      <c r="I592" s="636"/>
      <c r="J592" s="649"/>
      <c r="K592" s="650"/>
      <c r="L592" s="650"/>
      <c r="M592" s="650"/>
      <c r="N592" s="650"/>
      <c r="O592" s="650"/>
      <c r="P592" s="650"/>
      <c r="Q592" s="650"/>
      <c r="R592" s="650"/>
      <c r="S592" s="650"/>
      <c r="T592" s="651"/>
      <c r="U592" s="652"/>
      <c r="V592" s="652"/>
      <c r="W592" s="652"/>
      <c r="X592" s="652"/>
      <c r="Y592" s="652"/>
      <c r="Z592" s="652"/>
      <c r="AA592" s="652"/>
      <c r="AB592" s="652"/>
      <c r="AC592" s="652"/>
      <c r="AD592" s="652"/>
      <c r="AE592" s="652"/>
      <c r="AF592" s="652"/>
      <c r="AG592" s="652"/>
      <c r="AH592" s="652"/>
      <c r="AI592" s="652"/>
      <c r="AJ592" s="652"/>
      <c r="AK592" s="652"/>
      <c r="AL592" s="652"/>
      <c r="AM592" s="652"/>
      <c r="AN592" s="652"/>
      <c r="AO592" s="652"/>
      <c r="AP592" s="652"/>
      <c r="AQ592" s="652"/>
      <c r="AR592" s="652"/>
      <c r="AS592" s="652"/>
      <c r="AT592" s="652"/>
      <c r="AU592" s="652"/>
      <c r="AV592" s="652"/>
      <c r="AW592" s="652"/>
      <c r="AX592" s="653"/>
      <c r="AY592" s="49" t="str">
        <f>IF(SUBSTITUTE($J$592,"-","")="","0","1")</f>
        <v>0</v>
      </c>
    </row>
    <row r="593" spans="1:51" ht="18.75" hidden="1" customHeight="1" x14ac:dyDescent="0.15">
      <c r="A593" s="145"/>
      <c r="B593" s="146"/>
      <c r="C593" s="150"/>
      <c r="D593" s="146"/>
      <c r="E593" s="170" t="s">
        <v>308</v>
      </c>
      <c r="F593" s="171"/>
      <c r="G593" s="172" t="s">
        <v>305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516</v>
      </c>
      <c r="AJ593" s="183"/>
      <c r="AK593" s="183"/>
      <c r="AL593" s="181"/>
      <c r="AM593" s="183" t="s">
        <v>51</v>
      </c>
      <c r="AN593" s="183"/>
      <c r="AO593" s="183"/>
      <c r="AP593" s="181"/>
      <c r="AQ593" s="181" t="s">
        <v>299</v>
      </c>
      <c r="AR593" s="173"/>
      <c r="AS593" s="173"/>
      <c r="AT593" s="174"/>
      <c r="AU593" s="203" t="s">
        <v>228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205"/>
      <c r="AR594" s="198"/>
      <c r="AS594" s="176" t="s">
        <v>300</v>
      </c>
      <c r="AT594" s="177"/>
      <c r="AU594" s="198"/>
      <c r="AV594" s="198"/>
      <c r="AW594" s="176" t="s">
        <v>278</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308</v>
      </c>
      <c r="F598" s="171"/>
      <c r="G598" s="172" t="s">
        <v>305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516</v>
      </c>
      <c r="AJ598" s="183"/>
      <c r="AK598" s="183"/>
      <c r="AL598" s="181"/>
      <c r="AM598" s="183" t="s">
        <v>51</v>
      </c>
      <c r="AN598" s="183"/>
      <c r="AO598" s="183"/>
      <c r="AP598" s="181"/>
      <c r="AQ598" s="181" t="s">
        <v>299</v>
      </c>
      <c r="AR598" s="173"/>
      <c r="AS598" s="173"/>
      <c r="AT598" s="174"/>
      <c r="AU598" s="203" t="s">
        <v>228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205"/>
      <c r="AR599" s="198"/>
      <c r="AS599" s="176" t="s">
        <v>300</v>
      </c>
      <c r="AT599" s="177"/>
      <c r="AU599" s="198"/>
      <c r="AV599" s="198"/>
      <c r="AW599" s="176" t="s">
        <v>278</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308</v>
      </c>
      <c r="F603" s="171"/>
      <c r="G603" s="172" t="s">
        <v>305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516</v>
      </c>
      <c r="AJ603" s="183"/>
      <c r="AK603" s="183"/>
      <c r="AL603" s="181"/>
      <c r="AM603" s="183" t="s">
        <v>51</v>
      </c>
      <c r="AN603" s="183"/>
      <c r="AO603" s="183"/>
      <c r="AP603" s="181"/>
      <c r="AQ603" s="181" t="s">
        <v>299</v>
      </c>
      <c r="AR603" s="173"/>
      <c r="AS603" s="173"/>
      <c r="AT603" s="174"/>
      <c r="AU603" s="203" t="s">
        <v>228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205"/>
      <c r="AR604" s="198"/>
      <c r="AS604" s="176" t="s">
        <v>300</v>
      </c>
      <c r="AT604" s="177"/>
      <c r="AU604" s="198"/>
      <c r="AV604" s="198"/>
      <c r="AW604" s="176" t="s">
        <v>278</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308</v>
      </c>
      <c r="F608" s="171"/>
      <c r="G608" s="172" t="s">
        <v>305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516</v>
      </c>
      <c r="AJ608" s="183"/>
      <c r="AK608" s="183"/>
      <c r="AL608" s="181"/>
      <c r="AM608" s="183" t="s">
        <v>51</v>
      </c>
      <c r="AN608" s="183"/>
      <c r="AO608" s="183"/>
      <c r="AP608" s="181"/>
      <c r="AQ608" s="181" t="s">
        <v>299</v>
      </c>
      <c r="AR608" s="173"/>
      <c r="AS608" s="173"/>
      <c r="AT608" s="174"/>
      <c r="AU608" s="203" t="s">
        <v>228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205"/>
      <c r="AR609" s="198"/>
      <c r="AS609" s="176" t="s">
        <v>300</v>
      </c>
      <c r="AT609" s="177"/>
      <c r="AU609" s="198"/>
      <c r="AV609" s="198"/>
      <c r="AW609" s="176" t="s">
        <v>278</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308</v>
      </c>
      <c r="F613" s="171"/>
      <c r="G613" s="172" t="s">
        <v>305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516</v>
      </c>
      <c r="AJ613" s="183"/>
      <c r="AK613" s="183"/>
      <c r="AL613" s="181"/>
      <c r="AM613" s="183" t="s">
        <v>51</v>
      </c>
      <c r="AN613" s="183"/>
      <c r="AO613" s="183"/>
      <c r="AP613" s="181"/>
      <c r="AQ613" s="181" t="s">
        <v>299</v>
      </c>
      <c r="AR613" s="173"/>
      <c r="AS613" s="173"/>
      <c r="AT613" s="174"/>
      <c r="AU613" s="203" t="s">
        <v>228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205"/>
      <c r="AR614" s="198"/>
      <c r="AS614" s="176" t="s">
        <v>300</v>
      </c>
      <c r="AT614" s="177"/>
      <c r="AU614" s="198"/>
      <c r="AV614" s="198"/>
      <c r="AW614" s="176" t="s">
        <v>278</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309</v>
      </c>
      <c r="F618" s="171"/>
      <c r="G618" s="172" t="s">
        <v>307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516</v>
      </c>
      <c r="AJ618" s="183"/>
      <c r="AK618" s="183"/>
      <c r="AL618" s="181"/>
      <c r="AM618" s="183" t="s">
        <v>51</v>
      </c>
      <c r="AN618" s="183"/>
      <c r="AO618" s="183"/>
      <c r="AP618" s="181"/>
      <c r="AQ618" s="181" t="s">
        <v>299</v>
      </c>
      <c r="AR618" s="173"/>
      <c r="AS618" s="173"/>
      <c r="AT618" s="174"/>
      <c r="AU618" s="203" t="s">
        <v>228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205"/>
      <c r="AR619" s="198"/>
      <c r="AS619" s="176" t="s">
        <v>300</v>
      </c>
      <c r="AT619" s="177"/>
      <c r="AU619" s="198"/>
      <c r="AV619" s="198"/>
      <c r="AW619" s="176" t="s">
        <v>278</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309</v>
      </c>
      <c r="F623" s="171"/>
      <c r="G623" s="172" t="s">
        <v>307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516</v>
      </c>
      <c r="AJ623" s="183"/>
      <c r="AK623" s="183"/>
      <c r="AL623" s="181"/>
      <c r="AM623" s="183" t="s">
        <v>51</v>
      </c>
      <c r="AN623" s="183"/>
      <c r="AO623" s="183"/>
      <c r="AP623" s="181"/>
      <c r="AQ623" s="181" t="s">
        <v>299</v>
      </c>
      <c r="AR623" s="173"/>
      <c r="AS623" s="173"/>
      <c r="AT623" s="174"/>
      <c r="AU623" s="203" t="s">
        <v>228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205"/>
      <c r="AR624" s="198"/>
      <c r="AS624" s="176" t="s">
        <v>300</v>
      </c>
      <c r="AT624" s="177"/>
      <c r="AU624" s="198"/>
      <c r="AV624" s="198"/>
      <c r="AW624" s="176" t="s">
        <v>278</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309</v>
      </c>
      <c r="F628" s="171"/>
      <c r="G628" s="172" t="s">
        <v>307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516</v>
      </c>
      <c r="AJ628" s="183"/>
      <c r="AK628" s="183"/>
      <c r="AL628" s="181"/>
      <c r="AM628" s="183" t="s">
        <v>51</v>
      </c>
      <c r="AN628" s="183"/>
      <c r="AO628" s="183"/>
      <c r="AP628" s="181"/>
      <c r="AQ628" s="181" t="s">
        <v>299</v>
      </c>
      <c r="AR628" s="173"/>
      <c r="AS628" s="173"/>
      <c r="AT628" s="174"/>
      <c r="AU628" s="203" t="s">
        <v>228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205"/>
      <c r="AR629" s="198"/>
      <c r="AS629" s="176" t="s">
        <v>300</v>
      </c>
      <c r="AT629" s="177"/>
      <c r="AU629" s="198"/>
      <c r="AV629" s="198"/>
      <c r="AW629" s="176" t="s">
        <v>278</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309</v>
      </c>
      <c r="F633" s="171"/>
      <c r="G633" s="172" t="s">
        <v>307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516</v>
      </c>
      <c r="AJ633" s="183"/>
      <c r="AK633" s="183"/>
      <c r="AL633" s="181"/>
      <c r="AM633" s="183" t="s">
        <v>51</v>
      </c>
      <c r="AN633" s="183"/>
      <c r="AO633" s="183"/>
      <c r="AP633" s="181"/>
      <c r="AQ633" s="181" t="s">
        <v>299</v>
      </c>
      <c r="AR633" s="173"/>
      <c r="AS633" s="173"/>
      <c r="AT633" s="174"/>
      <c r="AU633" s="203" t="s">
        <v>228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205"/>
      <c r="AR634" s="198"/>
      <c r="AS634" s="176" t="s">
        <v>300</v>
      </c>
      <c r="AT634" s="177"/>
      <c r="AU634" s="198"/>
      <c r="AV634" s="198"/>
      <c r="AW634" s="176" t="s">
        <v>278</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309</v>
      </c>
      <c r="F638" s="171"/>
      <c r="G638" s="172" t="s">
        <v>307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516</v>
      </c>
      <c r="AJ638" s="183"/>
      <c r="AK638" s="183"/>
      <c r="AL638" s="181"/>
      <c r="AM638" s="183" t="s">
        <v>51</v>
      </c>
      <c r="AN638" s="183"/>
      <c r="AO638" s="183"/>
      <c r="AP638" s="181"/>
      <c r="AQ638" s="181" t="s">
        <v>299</v>
      </c>
      <c r="AR638" s="173"/>
      <c r="AS638" s="173"/>
      <c r="AT638" s="174"/>
      <c r="AU638" s="203" t="s">
        <v>228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205"/>
      <c r="AR639" s="198"/>
      <c r="AS639" s="176" t="s">
        <v>300</v>
      </c>
      <c r="AT639" s="177"/>
      <c r="AU639" s="198"/>
      <c r="AV639" s="198"/>
      <c r="AW639" s="176" t="s">
        <v>278</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5" t="s">
        <v>139</v>
      </c>
      <c r="F643" s="636"/>
      <c r="G643" s="636"/>
      <c r="H643" s="636"/>
      <c r="I643" s="636"/>
      <c r="J643" s="636"/>
      <c r="K643" s="636"/>
      <c r="L643" s="636"/>
      <c r="M643" s="636"/>
      <c r="N643" s="636"/>
      <c r="O643" s="636"/>
      <c r="P643" s="636"/>
      <c r="Q643" s="636"/>
      <c r="R643" s="636"/>
      <c r="S643" s="636"/>
      <c r="T643" s="636"/>
      <c r="U643" s="636"/>
      <c r="V643" s="636"/>
      <c r="W643" s="636"/>
      <c r="X643" s="636"/>
      <c r="Y643" s="636"/>
      <c r="Z643" s="636"/>
      <c r="AA643" s="636"/>
      <c r="AB643" s="636"/>
      <c r="AC643" s="636"/>
      <c r="AD643" s="636"/>
      <c r="AE643" s="636"/>
      <c r="AF643" s="636"/>
      <c r="AG643" s="636"/>
      <c r="AH643" s="636"/>
      <c r="AI643" s="636"/>
      <c r="AJ643" s="636"/>
      <c r="AK643" s="636"/>
      <c r="AL643" s="636"/>
      <c r="AM643" s="636"/>
      <c r="AN643" s="636"/>
      <c r="AO643" s="636"/>
      <c r="AP643" s="636"/>
      <c r="AQ643" s="636"/>
      <c r="AR643" s="636"/>
      <c r="AS643" s="636"/>
      <c r="AT643" s="636"/>
      <c r="AU643" s="636"/>
      <c r="AV643" s="636"/>
      <c r="AW643" s="636"/>
      <c r="AX643" s="63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6" t="s">
        <v>431</v>
      </c>
      <c r="F646" s="647"/>
      <c r="G646" s="648" t="s">
        <v>324</v>
      </c>
      <c r="H646" s="636"/>
      <c r="I646" s="636"/>
      <c r="J646" s="649"/>
      <c r="K646" s="650"/>
      <c r="L646" s="650"/>
      <c r="M646" s="650"/>
      <c r="N646" s="650"/>
      <c r="O646" s="650"/>
      <c r="P646" s="650"/>
      <c r="Q646" s="650"/>
      <c r="R646" s="650"/>
      <c r="S646" s="650"/>
      <c r="T646" s="651"/>
      <c r="U646" s="652"/>
      <c r="V646" s="652"/>
      <c r="W646" s="652"/>
      <c r="X646" s="652"/>
      <c r="Y646" s="652"/>
      <c r="Z646" s="652"/>
      <c r="AA646" s="652"/>
      <c r="AB646" s="652"/>
      <c r="AC646" s="652"/>
      <c r="AD646" s="652"/>
      <c r="AE646" s="652"/>
      <c r="AF646" s="652"/>
      <c r="AG646" s="652"/>
      <c r="AH646" s="652"/>
      <c r="AI646" s="652"/>
      <c r="AJ646" s="652"/>
      <c r="AK646" s="652"/>
      <c r="AL646" s="652"/>
      <c r="AM646" s="652"/>
      <c r="AN646" s="652"/>
      <c r="AO646" s="652"/>
      <c r="AP646" s="652"/>
      <c r="AQ646" s="652"/>
      <c r="AR646" s="652"/>
      <c r="AS646" s="652"/>
      <c r="AT646" s="652"/>
      <c r="AU646" s="652"/>
      <c r="AV646" s="652"/>
      <c r="AW646" s="652"/>
      <c r="AX646" s="653"/>
      <c r="AY646" s="49" t="str">
        <f>IF(SUBSTITUTE($J$646,"-","")="","0","1")</f>
        <v>0</v>
      </c>
    </row>
    <row r="647" spans="1:51" ht="18.75" hidden="1" customHeight="1" x14ac:dyDescent="0.15">
      <c r="A647" s="145"/>
      <c r="B647" s="146"/>
      <c r="C647" s="150"/>
      <c r="D647" s="146"/>
      <c r="E647" s="170" t="s">
        <v>308</v>
      </c>
      <c r="F647" s="171"/>
      <c r="G647" s="172" t="s">
        <v>305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516</v>
      </c>
      <c r="AJ647" s="183"/>
      <c r="AK647" s="183"/>
      <c r="AL647" s="181"/>
      <c r="AM647" s="183" t="s">
        <v>51</v>
      </c>
      <c r="AN647" s="183"/>
      <c r="AO647" s="183"/>
      <c r="AP647" s="181"/>
      <c r="AQ647" s="181" t="s">
        <v>299</v>
      </c>
      <c r="AR647" s="173"/>
      <c r="AS647" s="173"/>
      <c r="AT647" s="174"/>
      <c r="AU647" s="203" t="s">
        <v>228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205"/>
      <c r="AR648" s="198"/>
      <c r="AS648" s="176" t="s">
        <v>300</v>
      </c>
      <c r="AT648" s="177"/>
      <c r="AU648" s="198"/>
      <c r="AV648" s="198"/>
      <c r="AW648" s="176" t="s">
        <v>278</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308</v>
      </c>
      <c r="F652" s="171"/>
      <c r="G652" s="172" t="s">
        <v>305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516</v>
      </c>
      <c r="AJ652" s="183"/>
      <c r="AK652" s="183"/>
      <c r="AL652" s="181"/>
      <c r="AM652" s="183" t="s">
        <v>51</v>
      </c>
      <c r="AN652" s="183"/>
      <c r="AO652" s="183"/>
      <c r="AP652" s="181"/>
      <c r="AQ652" s="181" t="s">
        <v>299</v>
      </c>
      <c r="AR652" s="173"/>
      <c r="AS652" s="173"/>
      <c r="AT652" s="174"/>
      <c r="AU652" s="203" t="s">
        <v>228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205"/>
      <c r="AR653" s="198"/>
      <c r="AS653" s="176" t="s">
        <v>300</v>
      </c>
      <c r="AT653" s="177"/>
      <c r="AU653" s="198"/>
      <c r="AV653" s="198"/>
      <c r="AW653" s="176" t="s">
        <v>278</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308</v>
      </c>
      <c r="F657" s="171"/>
      <c r="G657" s="172" t="s">
        <v>305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516</v>
      </c>
      <c r="AJ657" s="183"/>
      <c r="AK657" s="183"/>
      <c r="AL657" s="181"/>
      <c r="AM657" s="183" t="s">
        <v>51</v>
      </c>
      <c r="AN657" s="183"/>
      <c r="AO657" s="183"/>
      <c r="AP657" s="181"/>
      <c r="AQ657" s="181" t="s">
        <v>299</v>
      </c>
      <c r="AR657" s="173"/>
      <c r="AS657" s="173"/>
      <c r="AT657" s="174"/>
      <c r="AU657" s="203" t="s">
        <v>228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205"/>
      <c r="AR658" s="198"/>
      <c r="AS658" s="176" t="s">
        <v>300</v>
      </c>
      <c r="AT658" s="177"/>
      <c r="AU658" s="198"/>
      <c r="AV658" s="198"/>
      <c r="AW658" s="176" t="s">
        <v>278</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308</v>
      </c>
      <c r="F662" s="171"/>
      <c r="G662" s="172" t="s">
        <v>305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516</v>
      </c>
      <c r="AJ662" s="183"/>
      <c r="AK662" s="183"/>
      <c r="AL662" s="181"/>
      <c r="AM662" s="183" t="s">
        <v>51</v>
      </c>
      <c r="AN662" s="183"/>
      <c r="AO662" s="183"/>
      <c r="AP662" s="181"/>
      <c r="AQ662" s="181" t="s">
        <v>299</v>
      </c>
      <c r="AR662" s="173"/>
      <c r="AS662" s="173"/>
      <c r="AT662" s="174"/>
      <c r="AU662" s="203" t="s">
        <v>228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205"/>
      <c r="AR663" s="198"/>
      <c r="AS663" s="176" t="s">
        <v>300</v>
      </c>
      <c r="AT663" s="177"/>
      <c r="AU663" s="198"/>
      <c r="AV663" s="198"/>
      <c r="AW663" s="176" t="s">
        <v>278</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308</v>
      </c>
      <c r="F667" s="171"/>
      <c r="G667" s="172" t="s">
        <v>305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516</v>
      </c>
      <c r="AJ667" s="183"/>
      <c r="AK667" s="183"/>
      <c r="AL667" s="181"/>
      <c r="AM667" s="183" t="s">
        <v>51</v>
      </c>
      <c r="AN667" s="183"/>
      <c r="AO667" s="183"/>
      <c r="AP667" s="181"/>
      <c r="AQ667" s="181" t="s">
        <v>299</v>
      </c>
      <c r="AR667" s="173"/>
      <c r="AS667" s="173"/>
      <c r="AT667" s="174"/>
      <c r="AU667" s="203" t="s">
        <v>228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205"/>
      <c r="AR668" s="198"/>
      <c r="AS668" s="176" t="s">
        <v>300</v>
      </c>
      <c r="AT668" s="177"/>
      <c r="AU668" s="198"/>
      <c r="AV668" s="198"/>
      <c r="AW668" s="176" t="s">
        <v>278</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309</v>
      </c>
      <c r="F672" s="171"/>
      <c r="G672" s="172" t="s">
        <v>307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516</v>
      </c>
      <c r="AJ672" s="183"/>
      <c r="AK672" s="183"/>
      <c r="AL672" s="181"/>
      <c r="AM672" s="183" t="s">
        <v>51</v>
      </c>
      <c r="AN672" s="183"/>
      <c r="AO672" s="183"/>
      <c r="AP672" s="181"/>
      <c r="AQ672" s="181" t="s">
        <v>299</v>
      </c>
      <c r="AR672" s="173"/>
      <c r="AS672" s="173"/>
      <c r="AT672" s="174"/>
      <c r="AU672" s="203" t="s">
        <v>228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205"/>
      <c r="AR673" s="198"/>
      <c r="AS673" s="176" t="s">
        <v>300</v>
      </c>
      <c r="AT673" s="177"/>
      <c r="AU673" s="198"/>
      <c r="AV673" s="198"/>
      <c r="AW673" s="176" t="s">
        <v>278</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309</v>
      </c>
      <c r="F677" s="171"/>
      <c r="G677" s="172" t="s">
        <v>307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516</v>
      </c>
      <c r="AJ677" s="183"/>
      <c r="AK677" s="183"/>
      <c r="AL677" s="181"/>
      <c r="AM677" s="183" t="s">
        <v>51</v>
      </c>
      <c r="AN677" s="183"/>
      <c r="AO677" s="183"/>
      <c r="AP677" s="181"/>
      <c r="AQ677" s="181" t="s">
        <v>299</v>
      </c>
      <c r="AR677" s="173"/>
      <c r="AS677" s="173"/>
      <c r="AT677" s="174"/>
      <c r="AU677" s="203" t="s">
        <v>228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205"/>
      <c r="AR678" s="198"/>
      <c r="AS678" s="176" t="s">
        <v>300</v>
      </c>
      <c r="AT678" s="177"/>
      <c r="AU678" s="198"/>
      <c r="AV678" s="198"/>
      <c r="AW678" s="176" t="s">
        <v>278</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309</v>
      </c>
      <c r="F682" s="171"/>
      <c r="G682" s="172" t="s">
        <v>307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516</v>
      </c>
      <c r="AJ682" s="183"/>
      <c r="AK682" s="183"/>
      <c r="AL682" s="181"/>
      <c r="AM682" s="183" t="s">
        <v>51</v>
      </c>
      <c r="AN682" s="183"/>
      <c r="AO682" s="183"/>
      <c r="AP682" s="181"/>
      <c r="AQ682" s="181" t="s">
        <v>299</v>
      </c>
      <c r="AR682" s="173"/>
      <c r="AS682" s="173"/>
      <c r="AT682" s="174"/>
      <c r="AU682" s="203" t="s">
        <v>228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205"/>
      <c r="AR683" s="198"/>
      <c r="AS683" s="176" t="s">
        <v>300</v>
      </c>
      <c r="AT683" s="177"/>
      <c r="AU683" s="198"/>
      <c r="AV683" s="198"/>
      <c r="AW683" s="176" t="s">
        <v>278</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309</v>
      </c>
      <c r="F687" s="171"/>
      <c r="G687" s="172" t="s">
        <v>307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516</v>
      </c>
      <c r="AJ687" s="183"/>
      <c r="AK687" s="183"/>
      <c r="AL687" s="181"/>
      <c r="AM687" s="183" t="s">
        <v>51</v>
      </c>
      <c r="AN687" s="183"/>
      <c r="AO687" s="183"/>
      <c r="AP687" s="181"/>
      <c r="AQ687" s="181" t="s">
        <v>299</v>
      </c>
      <c r="AR687" s="173"/>
      <c r="AS687" s="173"/>
      <c r="AT687" s="174"/>
      <c r="AU687" s="203" t="s">
        <v>228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205"/>
      <c r="AR688" s="198"/>
      <c r="AS688" s="176" t="s">
        <v>300</v>
      </c>
      <c r="AT688" s="177"/>
      <c r="AU688" s="198"/>
      <c r="AV688" s="198"/>
      <c r="AW688" s="176" t="s">
        <v>278</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309</v>
      </c>
      <c r="F692" s="171"/>
      <c r="G692" s="172" t="s">
        <v>307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516</v>
      </c>
      <c r="AJ692" s="183"/>
      <c r="AK692" s="183"/>
      <c r="AL692" s="181"/>
      <c r="AM692" s="183" t="s">
        <v>51</v>
      </c>
      <c r="AN692" s="183"/>
      <c r="AO692" s="183"/>
      <c r="AP692" s="181"/>
      <c r="AQ692" s="181" t="s">
        <v>299</v>
      </c>
      <c r="AR692" s="173"/>
      <c r="AS692" s="173"/>
      <c r="AT692" s="174"/>
      <c r="AU692" s="203" t="s">
        <v>228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205"/>
      <c r="AR693" s="198"/>
      <c r="AS693" s="176" t="s">
        <v>300</v>
      </c>
      <c r="AT693" s="177"/>
      <c r="AU693" s="198"/>
      <c r="AV693" s="198"/>
      <c r="AW693" s="176" t="s">
        <v>278</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5" t="s">
        <v>139</v>
      </c>
      <c r="F697" s="636"/>
      <c r="G697" s="636"/>
      <c r="H697" s="636"/>
      <c r="I697" s="636"/>
      <c r="J697" s="636"/>
      <c r="K697" s="636"/>
      <c r="L697" s="636"/>
      <c r="M697" s="636"/>
      <c r="N697" s="636"/>
      <c r="O697" s="636"/>
      <c r="P697" s="636"/>
      <c r="Q697" s="636"/>
      <c r="R697" s="636"/>
      <c r="S697" s="636"/>
      <c r="T697" s="636"/>
      <c r="U697" s="636"/>
      <c r="V697" s="636"/>
      <c r="W697" s="636"/>
      <c r="X697" s="636"/>
      <c r="Y697" s="636"/>
      <c r="Z697" s="636"/>
      <c r="AA697" s="636"/>
      <c r="AB697" s="636"/>
      <c r="AC697" s="636"/>
      <c r="AD697" s="636"/>
      <c r="AE697" s="636"/>
      <c r="AF697" s="636"/>
      <c r="AG697" s="636"/>
      <c r="AH697" s="636"/>
      <c r="AI697" s="636"/>
      <c r="AJ697" s="636"/>
      <c r="AK697" s="636"/>
      <c r="AL697" s="636"/>
      <c r="AM697" s="636"/>
      <c r="AN697" s="636"/>
      <c r="AO697" s="636"/>
      <c r="AP697" s="636"/>
      <c r="AQ697" s="636"/>
      <c r="AR697" s="636"/>
      <c r="AS697" s="636"/>
      <c r="AT697" s="636"/>
      <c r="AU697" s="636"/>
      <c r="AV697" s="636"/>
      <c r="AW697" s="636"/>
      <c r="AX697" s="63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38" t="s">
        <v>115</v>
      </c>
      <c r="B700" s="639"/>
      <c r="C700" s="639"/>
      <c r="D700" s="639"/>
      <c r="E700" s="639"/>
      <c r="F700" s="639"/>
      <c r="G700" s="639"/>
      <c r="H700" s="639"/>
      <c r="I700" s="639"/>
      <c r="J700" s="639"/>
      <c r="K700" s="639"/>
      <c r="L700" s="639"/>
      <c r="M700" s="639"/>
      <c r="N700" s="639"/>
      <c r="O700" s="639"/>
      <c r="P700" s="639"/>
      <c r="Q700" s="639"/>
      <c r="R700" s="639"/>
      <c r="S700" s="639"/>
      <c r="T700" s="639"/>
      <c r="U700" s="639"/>
      <c r="V700" s="639"/>
      <c r="W700" s="639"/>
      <c r="X700" s="639"/>
      <c r="Y700" s="639"/>
      <c r="Z700" s="639"/>
      <c r="AA700" s="639"/>
      <c r="AB700" s="639"/>
      <c r="AC700" s="639"/>
      <c r="AD700" s="639"/>
      <c r="AE700" s="639"/>
      <c r="AF700" s="639"/>
      <c r="AG700" s="639"/>
      <c r="AH700" s="639"/>
      <c r="AI700" s="639"/>
      <c r="AJ700" s="639"/>
      <c r="AK700" s="639"/>
      <c r="AL700" s="639"/>
      <c r="AM700" s="639"/>
      <c r="AN700" s="639"/>
      <c r="AO700" s="639"/>
      <c r="AP700" s="639"/>
      <c r="AQ700" s="639"/>
      <c r="AR700" s="639"/>
      <c r="AS700" s="639"/>
      <c r="AT700" s="639"/>
      <c r="AU700" s="639"/>
      <c r="AV700" s="639"/>
      <c r="AW700" s="639"/>
      <c r="AX700" s="640"/>
    </row>
    <row r="701" spans="1:51" ht="27" customHeight="1" x14ac:dyDescent="0.15">
      <c r="A701" s="3"/>
      <c r="B701" s="9"/>
      <c r="C701" s="641" t="s">
        <v>79</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643"/>
      <c r="AD701" s="642" t="s">
        <v>66</v>
      </c>
      <c r="AE701" s="642"/>
      <c r="AF701" s="642"/>
      <c r="AG701" s="644" t="s">
        <v>60</v>
      </c>
      <c r="AH701" s="642"/>
      <c r="AI701" s="642"/>
      <c r="AJ701" s="642"/>
      <c r="AK701" s="642"/>
      <c r="AL701" s="642"/>
      <c r="AM701" s="642"/>
      <c r="AN701" s="642"/>
      <c r="AO701" s="642"/>
      <c r="AP701" s="642"/>
      <c r="AQ701" s="642"/>
      <c r="AR701" s="642"/>
      <c r="AS701" s="642"/>
      <c r="AT701" s="642"/>
      <c r="AU701" s="642"/>
      <c r="AV701" s="642"/>
      <c r="AW701" s="642"/>
      <c r="AX701" s="645"/>
    </row>
    <row r="702" spans="1:51" ht="62.25" customHeight="1" x14ac:dyDescent="0.15">
      <c r="A702" s="92" t="s">
        <v>233</v>
      </c>
      <c r="B702" s="93"/>
      <c r="C702" s="605" t="s">
        <v>235</v>
      </c>
      <c r="D702" s="606"/>
      <c r="E702" s="606"/>
      <c r="F702" s="606"/>
      <c r="G702" s="606"/>
      <c r="H702" s="606"/>
      <c r="I702" s="606"/>
      <c r="J702" s="606"/>
      <c r="K702" s="606"/>
      <c r="L702" s="606"/>
      <c r="M702" s="606"/>
      <c r="N702" s="606"/>
      <c r="O702" s="606"/>
      <c r="P702" s="606"/>
      <c r="Q702" s="606"/>
      <c r="R702" s="606"/>
      <c r="S702" s="606"/>
      <c r="T702" s="606"/>
      <c r="U702" s="606"/>
      <c r="V702" s="606"/>
      <c r="W702" s="606"/>
      <c r="X702" s="606"/>
      <c r="Y702" s="606"/>
      <c r="Z702" s="606"/>
      <c r="AA702" s="606"/>
      <c r="AB702" s="606"/>
      <c r="AC702" s="607"/>
      <c r="AD702" s="608" t="s">
        <v>638</v>
      </c>
      <c r="AE702" s="609"/>
      <c r="AF702" s="609"/>
      <c r="AG702" s="610" t="s">
        <v>639</v>
      </c>
      <c r="AH702" s="611"/>
      <c r="AI702" s="611"/>
      <c r="AJ702" s="611"/>
      <c r="AK702" s="611"/>
      <c r="AL702" s="611"/>
      <c r="AM702" s="611"/>
      <c r="AN702" s="611"/>
      <c r="AO702" s="611"/>
      <c r="AP702" s="611"/>
      <c r="AQ702" s="611"/>
      <c r="AR702" s="611"/>
      <c r="AS702" s="611"/>
      <c r="AT702" s="611"/>
      <c r="AU702" s="611"/>
      <c r="AV702" s="611"/>
      <c r="AW702" s="611"/>
      <c r="AX702" s="612"/>
    </row>
    <row r="703" spans="1:51" ht="114.75" customHeight="1" x14ac:dyDescent="0.15">
      <c r="A703" s="94"/>
      <c r="B703" s="95"/>
      <c r="C703" s="613" t="s">
        <v>97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580"/>
      <c r="AD703" s="573" t="s">
        <v>638</v>
      </c>
      <c r="AE703" s="574"/>
      <c r="AF703" s="574"/>
      <c r="AG703" s="576" t="s">
        <v>640</v>
      </c>
      <c r="AH703" s="577"/>
      <c r="AI703" s="577"/>
      <c r="AJ703" s="577"/>
      <c r="AK703" s="577"/>
      <c r="AL703" s="577"/>
      <c r="AM703" s="577"/>
      <c r="AN703" s="577"/>
      <c r="AO703" s="577"/>
      <c r="AP703" s="577"/>
      <c r="AQ703" s="577"/>
      <c r="AR703" s="577"/>
      <c r="AS703" s="577"/>
      <c r="AT703" s="577"/>
      <c r="AU703" s="577"/>
      <c r="AV703" s="577"/>
      <c r="AW703" s="577"/>
      <c r="AX703" s="578"/>
    </row>
    <row r="704" spans="1:51" ht="66" customHeight="1" x14ac:dyDescent="0.15">
      <c r="A704" s="96"/>
      <c r="B704" s="97"/>
      <c r="C704" s="615" t="s">
        <v>239</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618" t="s">
        <v>638</v>
      </c>
      <c r="AE704" s="619"/>
      <c r="AF704" s="619"/>
      <c r="AG704" s="101" t="s">
        <v>641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0" t="s">
        <v>105</v>
      </c>
      <c r="D705" s="621"/>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2"/>
      <c r="AD705" s="623" t="s">
        <v>642</v>
      </c>
      <c r="AE705" s="624"/>
      <c r="AF705" s="624"/>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5" t="s">
        <v>130</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573"/>
      <c r="AE706" s="574"/>
      <c r="AF706" s="57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8" t="s">
        <v>374</v>
      </c>
      <c r="F707" s="629"/>
      <c r="G707" s="629"/>
      <c r="H707" s="629"/>
      <c r="I707" s="629"/>
      <c r="J707" s="629"/>
      <c r="K707" s="629"/>
      <c r="L707" s="629"/>
      <c r="M707" s="629"/>
      <c r="N707" s="629"/>
      <c r="O707" s="629"/>
      <c r="P707" s="629"/>
      <c r="Q707" s="629"/>
      <c r="R707" s="629"/>
      <c r="S707" s="629"/>
      <c r="T707" s="629"/>
      <c r="U707" s="629"/>
      <c r="V707" s="629"/>
      <c r="W707" s="629"/>
      <c r="X707" s="629"/>
      <c r="Y707" s="629"/>
      <c r="Z707" s="629"/>
      <c r="AA707" s="629"/>
      <c r="AB707" s="629"/>
      <c r="AC707" s="630"/>
      <c r="AD707" s="631"/>
      <c r="AE707" s="632"/>
      <c r="AF707" s="63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3" t="s">
        <v>15</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564" t="s">
        <v>642</v>
      </c>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9" t="s">
        <v>203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73" t="s">
        <v>642</v>
      </c>
      <c r="AE709" s="574"/>
      <c r="AF709" s="575"/>
      <c r="AG709" s="576"/>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16</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73" t="s">
        <v>642</v>
      </c>
      <c r="AE710" s="574"/>
      <c r="AF710" s="575"/>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0"/>
      <c r="B711" s="111"/>
      <c r="C711" s="579" t="s">
        <v>93</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2"/>
      <c r="AD711" s="573" t="s">
        <v>642</v>
      </c>
      <c r="AE711" s="574"/>
      <c r="AF711" s="575"/>
      <c r="AG711" s="576"/>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330</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2"/>
      <c r="AD712" s="573" t="s">
        <v>642</v>
      </c>
      <c r="AE712" s="574"/>
      <c r="AF712" s="57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340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73" t="s">
        <v>642</v>
      </c>
      <c r="AE713" s="574"/>
      <c r="AF713" s="575"/>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2"/>
      <c r="B714" s="113"/>
      <c r="C714" s="599" t="s">
        <v>290</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581" t="s">
        <v>642</v>
      </c>
      <c r="AE714" s="582"/>
      <c r="AF714" s="583"/>
      <c r="AG714" s="602"/>
      <c r="AH714" s="603"/>
      <c r="AI714" s="603"/>
      <c r="AJ714" s="603"/>
      <c r="AK714" s="603"/>
      <c r="AL714" s="603"/>
      <c r="AM714" s="603"/>
      <c r="AN714" s="603"/>
      <c r="AO714" s="603"/>
      <c r="AP714" s="603"/>
      <c r="AQ714" s="603"/>
      <c r="AR714" s="603"/>
      <c r="AS714" s="603"/>
      <c r="AT714" s="603"/>
      <c r="AU714" s="603"/>
      <c r="AV714" s="603"/>
      <c r="AW714" s="603"/>
      <c r="AX714" s="604"/>
    </row>
    <row r="715" spans="1:50" ht="27" customHeight="1" x14ac:dyDescent="0.15">
      <c r="A715" s="108" t="s">
        <v>102</v>
      </c>
      <c r="B715" s="109"/>
      <c r="C715" s="561" t="s">
        <v>388</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642</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642</v>
      </c>
      <c r="AE716" s="574"/>
      <c r="AF716" s="575"/>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0"/>
      <c r="B717" s="111"/>
      <c r="C717" s="579" t="s">
        <v>311</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73" t="s">
        <v>642</v>
      </c>
      <c r="AE717" s="574"/>
      <c r="AF717" s="575"/>
      <c r="AG717" s="576"/>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2"/>
      <c r="B718" s="113"/>
      <c r="C718" s="579" t="s">
        <v>108</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642</v>
      </c>
      <c r="AE718" s="582"/>
      <c r="AF718" s="583"/>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4" t="s">
        <v>241</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4" t="s">
        <v>642</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257</v>
      </c>
      <c r="D720" s="588"/>
      <c r="E720" s="588"/>
      <c r="F720" s="589"/>
      <c r="G720" s="590" t="s">
        <v>59</v>
      </c>
      <c r="H720" s="588"/>
      <c r="I720" s="588"/>
      <c r="J720" s="588"/>
      <c r="K720" s="588"/>
      <c r="L720" s="588"/>
      <c r="M720" s="588"/>
      <c r="N720" s="590" t="s">
        <v>270</v>
      </c>
      <c r="O720" s="588"/>
      <c r="P720" s="588"/>
      <c r="Q720" s="588"/>
      <c r="R720" s="588"/>
      <c r="S720" s="588"/>
      <c r="T720" s="588"/>
      <c r="U720" s="588"/>
      <c r="V720" s="588"/>
      <c r="W720" s="588"/>
      <c r="X720" s="588"/>
      <c r="Y720" s="588"/>
      <c r="Z720" s="588"/>
      <c r="AA720" s="588"/>
      <c r="AB720" s="588"/>
      <c r="AC720" s="588"/>
      <c r="AD720" s="588"/>
      <c r="AE720" s="588"/>
      <c r="AF720" s="59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9" t="s">
        <v>120</v>
      </c>
      <c r="D726" s="287"/>
      <c r="E726" s="287"/>
      <c r="F726" s="491"/>
      <c r="G726" s="360" t="s">
        <v>648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123</v>
      </c>
      <c r="D727" s="519"/>
      <c r="E727" s="519"/>
      <c r="F727" s="520"/>
      <c r="G727" s="521" t="s">
        <v>646</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t="s">
        <v>662</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76</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t="s">
        <v>659</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113</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t="s">
        <v>660</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95</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48" customHeight="1" x14ac:dyDescent="0.15">
      <c r="A735" s="539" t="s">
        <v>662</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400</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602</v>
      </c>
      <c r="B737" s="192"/>
      <c r="C737" s="192"/>
      <c r="D737" s="193"/>
      <c r="E737" s="511" t="s">
        <v>433</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214</v>
      </c>
      <c r="B738" s="462"/>
      <c r="C738" s="462"/>
      <c r="D738" s="462"/>
      <c r="E738" s="511" t="s">
        <v>433</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428</v>
      </c>
      <c r="B739" s="462"/>
      <c r="C739" s="462"/>
      <c r="D739" s="462"/>
      <c r="E739" s="511" t="s">
        <v>433</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427</v>
      </c>
      <c r="B740" s="462"/>
      <c r="C740" s="462"/>
      <c r="D740" s="462"/>
      <c r="E740" s="511" t="s">
        <v>637</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163</v>
      </c>
      <c r="B741" s="462"/>
      <c r="C741" s="462"/>
      <c r="D741" s="462"/>
      <c r="E741" s="511" t="s">
        <v>654</v>
      </c>
      <c r="F741" s="512"/>
      <c r="G741" s="512"/>
      <c r="H741" s="512"/>
      <c r="I741" s="512"/>
      <c r="J741" s="512"/>
      <c r="K741" s="512"/>
      <c r="L741" s="512"/>
      <c r="M741" s="512"/>
      <c r="N741" s="512"/>
      <c r="O741" s="512"/>
      <c r="P741" s="513"/>
      <c r="Q741" s="511" t="s">
        <v>649</v>
      </c>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424</v>
      </c>
      <c r="B742" s="462"/>
      <c r="C742" s="462"/>
      <c r="D742" s="462"/>
      <c r="E742" s="511" t="s">
        <v>655</v>
      </c>
      <c r="F742" s="512"/>
      <c r="G742" s="512"/>
      <c r="H742" s="512"/>
      <c r="I742" s="512"/>
      <c r="J742" s="512"/>
      <c r="K742" s="512"/>
      <c r="L742" s="512"/>
      <c r="M742" s="512"/>
      <c r="N742" s="512"/>
      <c r="O742" s="512"/>
      <c r="P742" s="513"/>
      <c r="Q742" s="511" t="s">
        <v>650</v>
      </c>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184</v>
      </c>
      <c r="B743" s="462"/>
      <c r="C743" s="462"/>
      <c r="D743" s="462"/>
      <c r="E743" s="511" t="s">
        <v>656</v>
      </c>
      <c r="F743" s="512"/>
      <c r="G743" s="512"/>
      <c r="H743" s="512"/>
      <c r="I743" s="512"/>
      <c r="J743" s="512"/>
      <c r="K743" s="512"/>
      <c r="L743" s="512"/>
      <c r="M743" s="512"/>
      <c r="N743" s="512"/>
      <c r="O743" s="512"/>
      <c r="P743" s="513"/>
      <c r="Q743" s="511" t="s">
        <v>651</v>
      </c>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168</v>
      </c>
      <c r="B744" s="462"/>
      <c r="C744" s="462"/>
      <c r="D744" s="462"/>
      <c r="E744" s="511" t="s">
        <v>657</v>
      </c>
      <c r="F744" s="512"/>
      <c r="G744" s="512"/>
      <c r="H744" s="512"/>
      <c r="I744" s="512"/>
      <c r="J744" s="512"/>
      <c r="K744" s="512"/>
      <c r="L744" s="512"/>
      <c r="M744" s="512"/>
      <c r="N744" s="512"/>
      <c r="O744" s="512"/>
      <c r="P744" s="513"/>
      <c r="Q744" s="511" t="s">
        <v>652</v>
      </c>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412</v>
      </c>
      <c r="B745" s="462"/>
      <c r="C745" s="462"/>
      <c r="D745" s="462"/>
      <c r="E745" s="515" t="s">
        <v>658</v>
      </c>
      <c r="F745" s="516"/>
      <c r="G745" s="516"/>
      <c r="H745" s="516"/>
      <c r="I745" s="516"/>
      <c r="J745" s="516"/>
      <c r="K745" s="516"/>
      <c r="L745" s="516"/>
      <c r="M745" s="516"/>
      <c r="N745" s="516"/>
      <c r="O745" s="516"/>
      <c r="P745" s="517"/>
      <c r="Q745" s="515" t="s">
        <v>653</v>
      </c>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215</v>
      </c>
      <c r="B746" s="462"/>
      <c r="C746" s="462"/>
      <c r="D746" s="462"/>
      <c r="E746" s="506" t="s">
        <v>269</v>
      </c>
      <c r="F746" s="507"/>
      <c r="G746" s="507"/>
      <c r="H746" s="18" t="str">
        <f>IF(E746="","","-")</f>
        <v>-</v>
      </c>
      <c r="I746" s="507" t="s">
        <v>390</v>
      </c>
      <c r="J746" s="507"/>
      <c r="K746" s="18" t="str">
        <f>IF(I746="","","-")</f>
        <v>-</v>
      </c>
      <c r="L746" s="508">
        <v>112</v>
      </c>
      <c r="M746" s="508"/>
      <c r="N746" s="18" t="str">
        <f>IF(O746="","","-")</f>
        <v/>
      </c>
      <c r="O746" s="509"/>
      <c r="P746" s="510"/>
      <c r="Q746" s="506" t="s">
        <v>269</v>
      </c>
      <c r="R746" s="507"/>
      <c r="S746" s="507"/>
      <c r="T746" s="18" t="str">
        <f>IF(Q746="","","-")</f>
        <v>-</v>
      </c>
      <c r="U746" s="507"/>
      <c r="V746" s="507"/>
      <c r="W746" s="18" t="str">
        <f>IF(U746="","","-")</f>
        <v/>
      </c>
      <c r="X746" s="508">
        <v>114</v>
      </c>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497</v>
      </c>
      <c r="B747" s="462"/>
      <c r="C747" s="462"/>
      <c r="D747" s="462"/>
      <c r="E747" s="506" t="s">
        <v>269</v>
      </c>
      <c r="F747" s="507"/>
      <c r="G747" s="507"/>
      <c r="H747" s="18" t="str">
        <f>IF(E747="","","-")</f>
        <v>-</v>
      </c>
      <c r="I747" s="507" t="s">
        <v>178</v>
      </c>
      <c r="J747" s="507"/>
      <c r="K747" s="18" t="str">
        <f>IF(I747="","","-")</f>
        <v>-</v>
      </c>
      <c r="L747" s="508">
        <v>10</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421</v>
      </c>
      <c r="B748" s="81"/>
      <c r="C748" s="81"/>
      <c r="D748" s="81"/>
      <c r="E748" s="81"/>
      <c r="F748" s="82"/>
      <c r="G748" s="15" t="s">
        <v>626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thickBot="1" x14ac:dyDescent="0.2">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167</v>
      </c>
      <c r="B787" s="87"/>
      <c r="C787" s="87"/>
      <c r="D787" s="87"/>
      <c r="E787" s="87"/>
      <c r="F787" s="88"/>
      <c r="G787" s="485" t="s">
        <v>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407</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75" customHeight="1" x14ac:dyDescent="0.15">
      <c r="A789" s="89"/>
      <c r="B789" s="90"/>
      <c r="C789" s="90"/>
      <c r="D789" s="90"/>
      <c r="E789" s="90"/>
      <c r="F789" s="91"/>
      <c r="G789" s="496" t="s">
        <v>663</v>
      </c>
      <c r="H789" s="497"/>
      <c r="I789" s="497"/>
      <c r="J789" s="497"/>
      <c r="K789" s="498"/>
      <c r="L789" s="499" t="s">
        <v>663</v>
      </c>
      <c r="M789" s="500"/>
      <c r="N789" s="500"/>
      <c r="O789" s="500"/>
      <c r="P789" s="500"/>
      <c r="Q789" s="500"/>
      <c r="R789" s="500"/>
      <c r="S789" s="500"/>
      <c r="T789" s="500"/>
      <c r="U789" s="500"/>
      <c r="V789" s="500"/>
      <c r="W789" s="500"/>
      <c r="X789" s="501"/>
      <c r="Y789" s="502" t="s">
        <v>663</v>
      </c>
      <c r="Z789" s="503"/>
      <c r="AA789" s="503"/>
      <c r="AB789" s="504"/>
      <c r="AC789" s="496" t="s">
        <v>663</v>
      </c>
      <c r="AD789" s="497"/>
      <c r="AE789" s="497"/>
      <c r="AF789" s="497"/>
      <c r="AG789" s="498"/>
      <c r="AH789" s="499" t="s">
        <v>663</v>
      </c>
      <c r="AI789" s="500"/>
      <c r="AJ789" s="500"/>
      <c r="AK789" s="500"/>
      <c r="AL789" s="500"/>
      <c r="AM789" s="500"/>
      <c r="AN789" s="500"/>
      <c r="AO789" s="500"/>
      <c r="AP789" s="500"/>
      <c r="AQ789" s="500"/>
      <c r="AR789" s="500"/>
      <c r="AS789" s="500"/>
      <c r="AT789" s="501"/>
      <c r="AU789" s="502" t="s">
        <v>663</v>
      </c>
      <c r="AV789" s="503"/>
      <c r="AW789" s="503"/>
      <c r="AX789" s="505"/>
    </row>
    <row r="790" spans="1:51" ht="24.75" customHeight="1" x14ac:dyDescent="0.15">
      <c r="A790" s="89"/>
      <c r="B790" s="90"/>
      <c r="C790" s="90"/>
      <c r="D790" s="90"/>
      <c r="E790" s="90"/>
      <c r="F790" s="91"/>
      <c r="G790" s="468" t="s">
        <v>663</v>
      </c>
      <c r="H790" s="469"/>
      <c r="I790" s="469"/>
      <c r="J790" s="469"/>
      <c r="K790" s="470"/>
      <c r="L790" s="471" t="s">
        <v>663</v>
      </c>
      <c r="M790" s="472"/>
      <c r="N790" s="472"/>
      <c r="O790" s="472"/>
      <c r="P790" s="472"/>
      <c r="Q790" s="472"/>
      <c r="R790" s="472"/>
      <c r="S790" s="472"/>
      <c r="T790" s="472"/>
      <c r="U790" s="472"/>
      <c r="V790" s="472"/>
      <c r="W790" s="472"/>
      <c r="X790" s="473"/>
      <c r="Y790" s="474" t="s">
        <v>663</v>
      </c>
      <c r="Z790" s="475"/>
      <c r="AA790" s="475"/>
      <c r="AB790" s="476"/>
      <c r="AC790" s="468" t="s">
        <v>663</v>
      </c>
      <c r="AD790" s="469"/>
      <c r="AE790" s="469"/>
      <c r="AF790" s="469"/>
      <c r="AG790" s="470"/>
      <c r="AH790" s="471" t="s">
        <v>663</v>
      </c>
      <c r="AI790" s="472"/>
      <c r="AJ790" s="472"/>
      <c r="AK790" s="472"/>
      <c r="AL790" s="472"/>
      <c r="AM790" s="472"/>
      <c r="AN790" s="472"/>
      <c r="AO790" s="472"/>
      <c r="AP790" s="472"/>
      <c r="AQ790" s="472"/>
      <c r="AR790" s="472"/>
      <c r="AS790" s="472"/>
      <c r="AT790" s="473"/>
      <c r="AU790" s="474" t="s">
        <v>663</v>
      </c>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t="s">
        <v>663</v>
      </c>
      <c r="H798" s="469"/>
      <c r="I798" s="469"/>
      <c r="J798" s="469"/>
      <c r="K798" s="470"/>
      <c r="L798" s="471" t="s">
        <v>663</v>
      </c>
      <c r="M798" s="472"/>
      <c r="N798" s="472"/>
      <c r="O798" s="472"/>
      <c r="P798" s="472"/>
      <c r="Q798" s="472"/>
      <c r="R798" s="472"/>
      <c r="S798" s="472"/>
      <c r="T798" s="472"/>
      <c r="U798" s="472"/>
      <c r="V798" s="472"/>
      <c r="W798" s="472"/>
      <c r="X798" s="473"/>
      <c r="Y798" s="474" t="s">
        <v>663</v>
      </c>
      <c r="Z798" s="475"/>
      <c r="AA798" s="475"/>
      <c r="AB798" s="476"/>
      <c r="AC798" s="468" t="s">
        <v>663</v>
      </c>
      <c r="AD798" s="469"/>
      <c r="AE798" s="469"/>
      <c r="AF798" s="469"/>
      <c r="AG798" s="470"/>
      <c r="AH798" s="471" t="s">
        <v>663</v>
      </c>
      <c r="AI798" s="472"/>
      <c r="AJ798" s="472"/>
      <c r="AK798" s="472"/>
      <c r="AL798" s="472"/>
      <c r="AM798" s="472"/>
      <c r="AN798" s="472"/>
      <c r="AO798" s="472"/>
      <c r="AP798" s="472"/>
      <c r="AQ798" s="472"/>
      <c r="AR798" s="472"/>
      <c r="AS798" s="472"/>
      <c r="AT798" s="473"/>
      <c r="AU798" s="474" t="s">
        <v>663</v>
      </c>
      <c r="AV798" s="475"/>
      <c r="AW798" s="475"/>
      <c r="AX798" s="477"/>
    </row>
    <row r="799" spans="1:51" ht="24.75" customHeight="1" x14ac:dyDescent="0.15">
      <c r="A799" s="89"/>
      <c r="B799" s="90"/>
      <c r="C799" s="90"/>
      <c r="D799" s="90"/>
      <c r="E799" s="90"/>
      <c r="F799" s="91"/>
      <c r="G799" s="478" t="s">
        <v>72</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72</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381</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380</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thickBot="1" x14ac:dyDescent="0.2">
      <c r="A812" s="89"/>
      <c r="B812" s="90"/>
      <c r="C812" s="90"/>
      <c r="D812" s="90"/>
      <c r="E812" s="90"/>
      <c r="F812" s="91"/>
      <c r="G812" s="478" t="s">
        <v>72</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72</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281</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256</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thickBot="1" x14ac:dyDescent="0.2">
      <c r="A825" s="89"/>
      <c r="B825" s="90"/>
      <c r="C825" s="90"/>
      <c r="D825" s="90"/>
      <c r="E825" s="90"/>
      <c r="F825" s="91"/>
      <c r="G825" s="478" t="s">
        <v>72</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72</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279</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72</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72</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thickBot="1" x14ac:dyDescent="0.2">
      <c r="A839" s="463" t="s">
        <v>243</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397</v>
      </c>
      <c r="AM839" s="467"/>
      <c r="AN839" s="467"/>
      <c r="AO839" s="37" t="s">
        <v>390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2" t="s">
        <v>83</v>
      </c>
      <c r="K844" s="462"/>
      <c r="L844" s="462"/>
      <c r="M844" s="462"/>
      <c r="N844" s="462"/>
      <c r="O844" s="462"/>
      <c r="P844" s="273" t="s">
        <v>17</v>
      </c>
      <c r="Q844" s="273"/>
      <c r="R844" s="273"/>
      <c r="S844" s="273"/>
      <c r="T844" s="273"/>
      <c r="U844" s="273"/>
      <c r="V844" s="273"/>
      <c r="W844" s="273"/>
      <c r="X844" s="273"/>
      <c r="Y844" s="458" t="s">
        <v>356</v>
      </c>
      <c r="Z844" s="458"/>
      <c r="AA844" s="458"/>
      <c r="AB844" s="458"/>
      <c r="AC844" s="242" t="s">
        <v>301</v>
      </c>
      <c r="AD844" s="242"/>
      <c r="AE844" s="242"/>
      <c r="AF844" s="242"/>
      <c r="AG844" s="242"/>
      <c r="AH844" s="458" t="s">
        <v>410</v>
      </c>
      <c r="AI844" s="273"/>
      <c r="AJ844" s="273"/>
      <c r="AK844" s="273"/>
      <c r="AL844" s="273" t="s">
        <v>18</v>
      </c>
      <c r="AM844" s="273"/>
      <c r="AN844" s="273"/>
      <c r="AO844" s="417"/>
      <c r="AP844" s="242" t="s">
        <v>360</v>
      </c>
      <c r="AQ844" s="242"/>
      <c r="AR844" s="242"/>
      <c r="AS844" s="242"/>
      <c r="AT844" s="242"/>
      <c r="AU844" s="242"/>
      <c r="AV844" s="242"/>
      <c r="AW844" s="242"/>
      <c r="AX844" s="242"/>
    </row>
    <row r="845" spans="1:51" ht="30" customHeight="1" x14ac:dyDescent="0.15">
      <c r="A845" s="419">
        <v>1</v>
      </c>
      <c r="B845" s="419">
        <v>1</v>
      </c>
      <c r="C845" s="460" t="s">
        <v>663</v>
      </c>
      <c r="D845" s="460"/>
      <c r="E845" s="460"/>
      <c r="F845" s="460"/>
      <c r="G845" s="460"/>
      <c r="H845" s="460"/>
      <c r="I845" s="460"/>
      <c r="J845" s="421" t="s">
        <v>663</v>
      </c>
      <c r="K845" s="421"/>
      <c r="L845" s="421"/>
      <c r="M845" s="421"/>
      <c r="N845" s="421"/>
      <c r="O845" s="421"/>
      <c r="P845" s="422" t="s">
        <v>663</v>
      </c>
      <c r="Q845" s="422"/>
      <c r="R845" s="422"/>
      <c r="S845" s="422"/>
      <c r="T845" s="422"/>
      <c r="U845" s="422"/>
      <c r="V845" s="422"/>
      <c r="W845" s="422"/>
      <c r="X845" s="422"/>
      <c r="Y845" s="423" t="s">
        <v>663</v>
      </c>
      <c r="Z845" s="424"/>
      <c r="AA845" s="424"/>
      <c r="AB845" s="425"/>
      <c r="AC845" s="426"/>
      <c r="AD845" s="427"/>
      <c r="AE845" s="427"/>
      <c r="AF845" s="427"/>
      <c r="AG845" s="427"/>
      <c r="AH845" s="461" t="s">
        <v>663</v>
      </c>
      <c r="AI845" s="461"/>
      <c r="AJ845" s="461"/>
      <c r="AK845" s="461"/>
      <c r="AL845" s="429" t="s">
        <v>663</v>
      </c>
      <c r="AM845" s="430"/>
      <c r="AN845" s="430"/>
      <c r="AO845" s="431"/>
      <c r="AP845" s="238" t="s">
        <v>663</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2" t="s">
        <v>83</v>
      </c>
      <c r="K877" s="462"/>
      <c r="L877" s="462"/>
      <c r="M877" s="462"/>
      <c r="N877" s="462"/>
      <c r="O877" s="462"/>
      <c r="P877" s="273" t="s">
        <v>17</v>
      </c>
      <c r="Q877" s="273"/>
      <c r="R877" s="273"/>
      <c r="S877" s="273"/>
      <c r="T877" s="273"/>
      <c r="U877" s="273"/>
      <c r="V877" s="273"/>
      <c r="W877" s="273"/>
      <c r="X877" s="273"/>
      <c r="Y877" s="458" t="s">
        <v>356</v>
      </c>
      <c r="Z877" s="458"/>
      <c r="AA877" s="458"/>
      <c r="AB877" s="458"/>
      <c r="AC877" s="242" t="s">
        <v>301</v>
      </c>
      <c r="AD877" s="242"/>
      <c r="AE877" s="242"/>
      <c r="AF877" s="242"/>
      <c r="AG877" s="242"/>
      <c r="AH877" s="458" t="s">
        <v>410</v>
      </c>
      <c r="AI877" s="273"/>
      <c r="AJ877" s="273"/>
      <c r="AK877" s="273"/>
      <c r="AL877" s="273" t="s">
        <v>18</v>
      </c>
      <c r="AM877" s="273"/>
      <c r="AN877" s="273"/>
      <c r="AO877" s="417"/>
      <c r="AP877" s="242" t="s">
        <v>360</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2" t="s">
        <v>83</v>
      </c>
      <c r="K910" s="462"/>
      <c r="L910" s="462"/>
      <c r="M910" s="462"/>
      <c r="N910" s="462"/>
      <c r="O910" s="462"/>
      <c r="P910" s="273" t="s">
        <v>17</v>
      </c>
      <c r="Q910" s="273"/>
      <c r="R910" s="273"/>
      <c r="S910" s="273"/>
      <c r="T910" s="273"/>
      <c r="U910" s="273"/>
      <c r="V910" s="273"/>
      <c r="W910" s="273"/>
      <c r="X910" s="273"/>
      <c r="Y910" s="458" t="s">
        <v>356</v>
      </c>
      <c r="Z910" s="458"/>
      <c r="AA910" s="458"/>
      <c r="AB910" s="458"/>
      <c r="AC910" s="242" t="s">
        <v>301</v>
      </c>
      <c r="AD910" s="242"/>
      <c r="AE910" s="242"/>
      <c r="AF910" s="242"/>
      <c r="AG910" s="242"/>
      <c r="AH910" s="458" t="s">
        <v>410</v>
      </c>
      <c r="AI910" s="273"/>
      <c r="AJ910" s="273"/>
      <c r="AK910" s="273"/>
      <c r="AL910" s="273" t="s">
        <v>18</v>
      </c>
      <c r="AM910" s="273"/>
      <c r="AN910" s="273"/>
      <c r="AO910" s="417"/>
      <c r="AP910" s="242" t="s">
        <v>360</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2" t="s">
        <v>83</v>
      </c>
      <c r="K943" s="462"/>
      <c r="L943" s="462"/>
      <c r="M943" s="462"/>
      <c r="N943" s="462"/>
      <c r="O943" s="462"/>
      <c r="P943" s="273" t="s">
        <v>17</v>
      </c>
      <c r="Q943" s="273"/>
      <c r="R943" s="273"/>
      <c r="S943" s="273"/>
      <c r="T943" s="273"/>
      <c r="U943" s="273"/>
      <c r="V943" s="273"/>
      <c r="W943" s="273"/>
      <c r="X943" s="273"/>
      <c r="Y943" s="458" t="s">
        <v>356</v>
      </c>
      <c r="Z943" s="458"/>
      <c r="AA943" s="458"/>
      <c r="AB943" s="458"/>
      <c r="AC943" s="242" t="s">
        <v>301</v>
      </c>
      <c r="AD943" s="242"/>
      <c r="AE943" s="242"/>
      <c r="AF943" s="242"/>
      <c r="AG943" s="242"/>
      <c r="AH943" s="458" t="s">
        <v>410</v>
      </c>
      <c r="AI943" s="273"/>
      <c r="AJ943" s="273"/>
      <c r="AK943" s="273"/>
      <c r="AL943" s="273" t="s">
        <v>18</v>
      </c>
      <c r="AM943" s="273"/>
      <c r="AN943" s="273"/>
      <c r="AO943" s="417"/>
      <c r="AP943" s="242" t="s">
        <v>360</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2" t="s">
        <v>83</v>
      </c>
      <c r="K976" s="462"/>
      <c r="L976" s="462"/>
      <c r="M976" s="462"/>
      <c r="N976" s="462"/>
      <c r="O976" s="462"/>
      <c r="P976" s="273" t="s">
        <v>17</v>
      </c>
      <c r="Q976" s="273"/>
      <c r="R976" s="273"/>
      <c r="S976" s="273"/>
      <c r="T976" s="273"/>
      <c r="U976" s="273"/>
      <c r="V976" s="273"/>
      <c r="W976" s="273"/>
      <c r="X976" s="273"/>
      <c r="Y976" s="458" t="s">
        <v>356</v>
      </c>
      <c r="Z976" s="458"/>
      <c r="AA976" s="458"/>
      <c r="AB976" s="458"/>
      <c r="AC976" s="242" t="s">
        <v>301</v>
      </c>
      <c r="AD976" s="242"/>
      <c r="AE976" s="242"/>
      <c r="AF976" s="242"/>
      <c r="AG976" s="242"/>
      <c r="AH976" s="458" t="s">
        <v>410</v>
      </c>
      <c r="AI976" s="273"/>
      <c r="AJ976" s="273"/>
      <c r="AK976" s="273"/>
      <c r="AL976" s="273" t="s">
        <v>18</v>
      </c>
      <c r="AM976" s="273"/>
      <c r="AN976" s="273"/>
      <c r="AO976" s="417"/>
      <c r="AP976" s="242" t="s">
        <v>360</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2" t="s">
        <v>83</v>
      </c>
      <c r="K1009" s="462"/>
      <c r="L1009" s="462"/>
      <c r="M1009" s="462"/>
      <c r="N1009" s="462"/>
      <c r="O1009" s="462"/>
      <c r="P1009" s="273" t="s">
        <v>17</v>
      </c>
      <c r="Q1009" s="273"/>
      <c r="R1009" s="273"/>
      <c r="S1009" s="273"/>
      <c r="T1009" s="273"/>
      <c r="U1009" s="273"/>
      <c r="V1009" s="273"/>
      <c r="W1009" s="273"/>
      <c r="X1009" s="273"/>
      <c r="Y1009" s="458" t="s">
        <v>356</v>
      </c>
      <c r="Z1009" s="458"/>
      <c r="AA1009" s="458"/>
      <c r="AB1009" s="458"/>
      <c r="AC1009" s="242" t="s">
        <v>301</v>
      </c>
      <c r="AD1009" s="242"/>
      <c r="AE1009" s="242"/>
      <c r="AF1009" s="242"/>
      <c r="AG1009" s="242"/>
      <c r="AH1009" s="458" t="s">
        <v>410</v>
      </c>
      <c r="AI1009" s="273"/>
      <c r="AJ1009" s="273"/>
      <c r="AK1009" s="273"/>
      <c r="AL1009" s="273" t="s">
        <v>18</v>
      </c>
      <c r="AM1009" s="273"/>
      <c r="AN1009" s="273"/>
      <c r="AO1009" s="417"/>
      <c r="AP1009" s="242" t="s">
        <v>360</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2" t="s">
        <v>83</v>
      </c>
      <c r="K1042" s="462"/>
      <c r="L1042" s="462"/>
      <c r="M1042" s="462"/>
      <c r="N1042" s="462"/>
      <c r="O1042" s="462"/>
      <c r="P1042" s="273" t="s">
        <v>17</v>
      </c>
      <c r="Q1042" s="273"/>
      <c r="R1042" s="273"/>
      <c r="S1042" s="273"/>
      <c r="T1042" s="273"/>
      <c r="U1042" s="273"/>
      <c r="V1042" s="273"/>
      <c r="W1042" s="273"/>
      <c r="X1042" s="273"/>
      <c r="Y1042" s="458" t="s">
        <v>356</v>
      </c>
      <c r="Z1042" s="458"/>
      <c r="AA1042" s="458"/>
      <c r="AB1042" s="458"/>
      <c r="AC1042" s="242" t="s">
        <v>301</v>
      </c>
      <c r="AD1042" s="242"/>
      <c r="AE1042" s="242"/>
      <c r="AF1042" s="242"/>
      <c r="AG1042" s="242"/>
      <c r="AH1042" s="458" t="s">
        <v>410</v>
      </c>
      <c r="AI1042" s="273"/>
      <c r="AJ1042" s="273"/>
      <c r="AK1042" s="273"/>
      <c r="AL1042" s="273" t="s">
        <v>18</v>
      </c>
      <c r="AM1042" s="273"/>
      <c r="AN1042" s="273"/>
      <c r="AO1042" s="417"/>
      <c r="AP1042" s="242" t="s">
        <v>360</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2" t="s">
        <v>83</v>
      </c>
      <c r="K1075" s="462"/>
      <c r="L1075" s="462"/>
      <c r="M1075" s="462"/>
      <c r="N1075" s="462"/>
      <c r="O1075" s="462"/>
      <c r="P1075" s="273" t="s">
        <v>17</v>
      </c>
      <c r="Q1075" s="273"/>
      <c r="R1075" s="273"/>
      <c r="S1075" s="273"/>
      <c r="T1075" s="273"/>
      <c r="U1075" s="273"/>
      <c r="V1075" s="273"/>
      <c r="W1075" s="273"/>
      <c r="X1075" s="273"/>
      <c r="Y1075" s="458" t="s">
        <v>356</v>
      </c>
      <c r="Z1075" s="458"/>
      <c r="AA1075" s="458"/>
      <c r="AB1075" s="458"/>
      <c r="AC1075" s="242" t="s">
        <v>301</v>
      </c>
      <c r="AD1075" s="242"/>
      <c r="AE1075" s="242"/>
      <c r="AF1075" s="242"/>
      <c r="AG1075" s="242"/>
      <c r="AH1075" s="458" t="s">
        <v>410</v>
      </c>
      <c r="AI1075" s="273"/>
      <c r="AJ1075" s="273"/>
      <c r="AK1075" s="273"/>
      <c r="AL1075" s="273" t="s">
        <v>18</v>
      </c>
      <c r="AM1075" s="273"/>
      <c r="AN1075" s="273"/>
      <c r="AO1075" s="417"/>
      <c r="AP1075" s="242" t="s">
        <v>360</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313</v>
      </c>
      <c r="F1109" s="242"/>
      <c r="G1109" s="242"/>
      <c r="H1109" s="242"/>
      <c r="I1109" s="242"/>
      <c r="J1109" s="242" t="s">
        <v>83</v>
      </c>
      <c r="K1109" s="242"/>
      <c r="L1109" s="242"/>
      <c r="M1109" s="242"/>
      <c r="N1109" s="242"/>
      <c r="O1109" s="242"/>
      <c r="P1109" s="458" t="s">
        <v>17</v>
      </c>
      <c r="Q1109" s="458"/>
      <c r="R1109" s="458"/>
      <c r="S1109" s="458"/>
      <c r="T1109" s="458"/>
      <c r="U1109" s="458"/>
      <c r="V1109" s="458"/>
      <c r="W1109" s="458"/>
      <c r="X1109" s="458"/>
      <c r="Y1109" s="242" t="s">
        <v>310</v>
      </c>
      <c r="Z1109" s="242"/>
      <c r="AA1109" s="242"/>
      <c r="AB1109" s="242"/>
      <c r="AC1109" s="242" t="s">
        <v>314</v>
      </c>
      <c r="AD1109" s="242"/>
      <c r="AE1109" s="242"/>
      <c r="AF1109" s="242"/>
      <c r="AG1109" s="242"/>
      <c r="AH1109" s="458" t="s">
        <v>333</v>
      </c>
      <c r="AI1109" s="458"/>
      <c r="AJ1109" s="458"/>
      <c r="AK1109" s="458"/>
      <c r="AL1109" s="458" t="s">
        <v>18</v>
      </c>
      <c r="AM1109" s="458"/>
      <c r="AN1109" s="458"/>
      <c r="AO1109" s="459"/>
      <c r="AP1109" s="242" t="s">
        <v>392</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33">
      <formula>IF(RIGHT(TEXT(P14,"0.#"),1)=".",FALSE,TRUE)</formula>
    </cfRule>
    <cfRule type="expression" dxfId="2096" priority="14034">
      <formula>IF(RIGHT(TEXT(P14,"0.#"),1)=".",TRUE,FALSE)</formula>
    </cfRule>
  </conditionalFormatting>
  <conditionalFormatting sqref="AE32">
    <cfRule type="expression" dxfId="2095" priority="14023">
      <formula>IF(RIGHT(TEXT(AE32,"0.#"),1)=".",FALSE,TRUE)</formula>
    </cfRule>
    <cfRule type="expression" dxfId="2094" priority="14024">
      <formula>IF(RIGHT(TEXT(AE32,"0.#"),1)=".",TRUE,FALSE)</formula>
    </cfRule>
  </conditionalFormatting>
  <conditionalFormatting sqref="P18:AX18">
    <cfRule type="expression" dxfId="2093" priority="13909">
      <formula>IF(RIGHT(TEXT(P18,"0.#"),1)=".",FALSE,TRUE)</formula>
    </cfRule>
    <cfRule type="expression" dxfId="2092" priority="13910">
      <formula>IF(RIGHT(TEXT(P18,"0.#"),1)=".",TRUE,FALSE)</formula>
    </cfRule>
  </conditionalFormatting>
  <conditionalFormatting sqref="Y790">
    <cfRule type="expression" dxfId="2091" priority="13905">
      <formula>IF(RIGHT(TEXT(Y790,"0.#"),1)=".",FALSE,TRUE)</formula>
    </cfRule>
    <cfRule type="expression" dxfId="2090" priority="13906">
      <formula>IF(RIGHT(TEXT(Y790,"0.#"),1)=".",TRUE,FALSE)</formula>
    </cfRule>
  </conditionalFormatting>
  <conditionalFormatting sqref="Y799">
    <cfRule type="expression" dxfId="2089" priority="13901">
      <formula>IF(RIGHT(TEXT(Y799,"0.#"),1)=".",FALSE,TRUE)</formula>
    </cfRule>
    <cfRule type="expression" dxfId="2088" priority="13902">
      <formula>IF(RIGHT(TEXT(Y799,"0.#"),1)=".",TRUE,FALSE)</formula>
    </cfRule>
  </conditionalFormatting>
  <conditionalFormatting sqref="Y830:Y837 Y828 Y817:Y824 Y815 Y804:Y811 Y802">
    <cfRule type="expression" dxfId="2087" priority="13683">
      <formula>IF(RIGHT(TEXT(Y802,"0.#"),1)=".",FALSE,TRUE)</formula>
    </cfRule>
    <cfRule type="expression" dxfId="2086" priority="13684">
      <formula>IF(RIGHT(TEXT(Y802,"0.#"),1)=".",TRUE,FALSE)</formula>
    </cfRule>
  </conditionalFormatting>
  <conditionalFormatting sqref="P16:AQ17 P15:AX15 P13:AX13">
    <cfRule type="expression" dxfId="2085" priority="13731">
      <formula>IF(RIGHT(TEXT(P13,"0.#"),1)=".",FALSE,TRUE)</formula>
    </cfRule>
    <cfRule type="expression" dxfId="2084" priority="13732">
      <formula>IF(RIGHT(TEXT(P13,"0.#"),1)=".",TRUE,FALSE)</formula>
    </cfRule>
  </conditionalFormatting>
  <conditionalFormatting sqref="P19:AJ19">
    <cfRule type="expression" dxfId="2083" priority="13729">
      <formula>IF(RIGHT(TEXT(P19,"0.#"),1)=".",FALSE,TRUE)</formula>
    </cfRule>
    <cfRule type="expression" dxfId="2082" priority="13730">
      <formula>IF(RIGHT(TEXT(P19,"0.#"),1)=".",TRUE,FALSE)</formula>
    </cfRule>
  </conditionalFormatting>
  <conditionalFormatting sqref="AE101 AQ101">
    <cfRule type="expression" dxfId="2081" priority="13721">
      <formula>IF(RIGHT(TEXT(AE101,"0.#"),1)=".",FALSE,TRUE)</formula>
    </cfRule>
    <cfRule type="expression" dxfId="2080" priority="13722">
      <formula>IF(RIGHT(TEXT(AE101,"0.#"),1)=".",TRUE,FALSE)</formula>
    </cfRule>
  </conditionalFormatting>
  <conditionalFormatting sqref="Y791:Y798 Y789">
    <cfRule type="expression" dxfId="2079" priority="13707">
      <formula>IF(RIGHT(TEXT(Y789,"0.#"),1)=".",FALSE,TRUE)</formula>
    </cfRule>
    <cfRule type="expression" dxfId="2078" priority="13708">
      <formula>IF(RIGHT(TEXT(Y789,"0.#"),1)=".",TRUE,FALSE)</formula>
    </cfRule>
  </conditionalFormatting>
  <conditionalFormatting sqref="AU790">
    <cfRule type="expression" dxfId="2077" priority="13705">
      <formula>IF(RIGHT(TEXT(AU790,"0.#"),1)=".",FALSE,TRUE)</formula>
    </cfRule>
    <cfRule type="expression" dxfId="2076" priority="13706">
      <formula>IF(RIGHT(TEXT(AU790,"0.#"),1)=".",TRUE,FALSE)</formula>
    </cfRule>
  </conditionalFormatting>
  <conditionalFormatting sqref="AU799">
    <cfRule type="expression" dxfId="2075" priority="13703">
      <formula>IF(RIGHT(TEXT(AU799,"0.#"),1)=".",FALSE,TRUE)</formula>
    </cfRule>
    <cfRule type="expression" dxfId="2074" priority="13704">
      <formula>IF(RIGHT(TEXT(AU799,"0.#"),1)=".",TRUE,FALSE)</formula>
    </cfRule>
  </conditionalFormatting>
  <conditionalFormatting sqref="AU791:AU798 AU789">
    <cfRule type="expression" dxfId="2073" priority="13701">
      <formula>IF(RIGHT(TEXT(AU789,"0.#"),1)=".",FALSE,TRUE)</formula>
    </cfRule>
    <cfRule type="expression" dxfId="2072" priority="13702">
      <formula>IF(RIGHT(TEXT(AU789,"0.#"),1)=".",TRUE,FALSE)</formula>
    </cfRule>
  </conditionalFormatting>
  <conditionalFormatting sqref="Y829 Y816 Y803">
    <cfRule type="expression" dxfId="2071" priority="13687">
      <formula>IF(RIGHT(TEXT(Y803,"0.#"),1)=".",FALSE,TRUE)</formula>
    </cfRule>
    <cfRule type="expression" dxfId="2070" priority="13688">
      <formula>IF(RIGHT(TEXT(Y803,"0.#"),1)=".",TRUE,FALSE)</formula>
    </cfRule>
  </conditionalFormatting>
  <conditionalFormatting sqref="Y838 Y825 Y812">
    <cfRule type="expression" dxfId="2069" priority="13685">
      <formula>IF(RIGHT(TEXT(Y812,"0.#"),1)=".",FALSE,TRUE)</formula>
    </cfRule>
    <cfRule type="expression" dxfId="2068" priority="13686">
      <formula>IF(RIGHT(TEXT(Y812,"0.#"),1)=".",TRUE,FALSE)</formula>
    </cfRule>
  </conditionalFormatting>
  <conditionalFormatting sqref="AU829 AU816 AU803">
    <cfRule type="expression" dxfId="2067" priority="13681">
      <formula>IF(RIGHT(TEXT(AU803,"0.#"),1)=".",FALSE,TRUE)</formula>
    </cfRule>
    <cfRule type="expression" dxfId="2066" priority="13682">
      <formula>IF(RIGHT(TEXT(AU803,"0.#"),1)=".",TRUE,FALSE)</formula>
    </cfRule>
  </conditionalFormatting>
  <conditionalFormatting sqref="AU838 AU825 AU812">
    <cfRule type="expression" dxfId="2065" priority="13679">
      <formula>IF(RIGHT(TEXT(AU812,"0.#"),1)=".",FALSE,TRUE)</formula>
    </cfRule>
    <cfRule type="expression" dxfId="2064" priority="13680">
      <formula>IF(RIGHT(TEXT(AU812,"0.#"),1)=".",TRUE,FALSE)</formula>
    </cfRule>
  </conditionalFormatting>
  <conditionalFormatting sqref="AU830:AU837 AU828 AU817:AU824 AU815 AU804:AU811 AU802">
    <cfRule type="expression" dxfId="2063" priority="13677">
      <formula>IF(RIGHT(TEXT(AU802,"0.#"),1)=".",FALSE,TRUE)</formula>
    </cfRule>
    <cfRule type="expression" dxfId="2062" priority="13678">
      <formula>IF(RIGHT(TEXT(AU802,"0.#"),1)=".",TRUE,FALSE)</formula>
    </cfRule>
  </conditionalFormatting>
  <conditionalFormatting sqref="AM87">
    <cfRule type="expression" dxfId="2061" priority="13331">
      <formula>IF(RIGHT(TEXT(AM87,"0.#"),1)=".",FALSE,TRUE)</formula>
    </cfRule>
    <cfRule type="expression" dxfId="2060" priority="13332">
      <formula>IF(RIGHT(TEXT(AM87,"0.#"),1)=".",TRUE,FALSE)</formula>
    </cfRule>
  </conditionalFormatting>
  <conditionalFormatting sqref="AE55">
    <cfRule type="expression" dxfId="2059" priority="13399">
      <formula>IF(RIGHT(TEXT(AE55,"0.#"),1)=".",FALSE,TRUE)</formula>
    </cfRule>
    <cfRule type="expression" dxfId="2058" priority="13400">
      <formula>IF(RIGHT(TEXT(AE55,"0.#"),1)=".",TRUE,FALSE)</formula>
    </cfRule>
  </conditionalFormatting>
  <conditionalFormatting sqref="AI55">
    <cfRule type="expression" dxfId="2057" priority="13397">
      <formula>IF(RIGHT(TEXT(AI55,"0.#"),1)=".",FALSE,TRUE)</formula>
    </cfRule>
    <cfRule type="expression" dxfId="2056" priority="13398">
      <formula>IF(RIGHT(TEXT(AI55,"0.#"),1)=".",TRUE,FALSE)</formula>
    </cfRule>
  </conditionalFormatting>
  <conditionalFormatting sqref="AM34">
    <cfRule type="expression" dxfId="2055" priority="13477">
      <formula>IF(RIGHT(TEXT(AM34,"0.#"),1)=".",FALSE,TRUE)</formula>
    </cfRule>
    <cfRule type="expression" dxfId="2054" priority="13478">
      <formula>IF(RIGHT(TEXT(AM34,"0.#"),1)=".",TRUE,FALSE)</formula>
    </cfRule>
  </conditionalFormatting>
  <conditionalFormatting sqref="AE33">
    <cfRule type="expression" dxfId="2053" priority="13491">
      <formula>IF(RIGHT(TEXT(AE33,"0.#"),1)=".",FALSE,TRUE)</formula>
    </cfRule>
    <cfRule type="expression" dxfId="2052" priority="13492">
      <formula>IF(RIGHT(TEXT(AE33,"0.#"),1)=".",TRUE,FALSE)</formula>
    </cfRule>
  </conditionalFormatting>
  <conditionalFormatting sqref="AE34">
    <cfRule type="expression" dxfId="2051" priority="13489">
      <formula>IF(RIGHT(TEXT(AE34,"0.#"),1)=".",FALSE,TRUE)</formula>
    </cfRule>
    <cfRule type="expression" dxfId="2050" priority="13490">
      <formula>IF(RIGHT(TEXT(AE34,"0.#"),1)=".",TRUE,FALSE)</formula>
    </cfRule>
  </conditionalFormatting>
  <conditionalFormatting sqref="AI34">
    <cfRule type="expression" dxfId="2049" priority="13487">
      <formula>IF(RIGHT(TEXT(AI34,"0.#"),1)=".",FALSE,TRUE)</formula>
    </cfRule>
    <cfRule type="expression" dxfId="2048" priority="13488">
      <formula>IF(RIGHT(TEXT(AI34,"0.#"),1)=".",TRUE,FALSE)</formula>
    </cfRule>
  </conditionalFormatting>
  <conditionalFormatting sqref="AI33">
    <cfRule type="expression" dxfId="2047" priority="13485">
      <formula>IF(RIGHT(TEXT(AI33,"0.#"),1)=".",FALSE,TRUE)</formula>
    </cfRule>
    <cfRule type="expression" dxfId="2046" priority="13486">
      <formula>IF(RIGHT(TEXT(AI33,"0.#"),1)=".",TRUE,FALSE)</formula>
    </cfRule>
  </conditionalFormatting>
  <conditionalFormatting sqref="AI32">
    <cfRule type="expression" dxfId="2045" priority="13483">
      <formula>IF(RIGHT(TEXT(AI32,"0.#"),1)=".",FALSE,TRUE)</formula>
    </cfRule>
    <cfRule type="expression" dxfId="2044" priority="13484">
      <formula>IF(RIGHT(TEXT(AI32,"0.#"),1)=".",TRUE,FALSE)</formula>
    </cfRule>
  </conditionalFormatting>
  <conditionalFormatting sqref="AM32">
    <cfRule type="expression" dxfId="2043" priority="13481">
      <formula>IF(RIGHT(TEXT(AM32,"0.#"),1)=".",FALSE,TRUE)</formula>
    </cfRule>
    <cfRule type="expression" dxfId="2042" priority="13482">
      <formula>IF(RIGHT(TEXT(AM32,"0.#"),1)=".",TRUE,FALSE)</formula>
    </cfRule>
  </conditionalFormatting>
  <conditionalFormatting sqref="AM33">
    <cfRule type="expression" dxfId="2041" priority="13479">
      <formula>IF(RIGHT(TEXT(AM33,"0.#"),1)=".",FALSE,TRUE)</formula>
    </cfRule>
    <cfRule type="expression" dxfId="2040" priority="13480">
      <formula>IF(RIGHT(TEXT(AM33,"0.#"),1)=".",TRUE,FALSE)</formula>
    </cfRule>
  </conditionalFormatting>
  <conditionalFormatting sqref="AQ32:AQ34">
    <cfRule type="expression" dxfId="2039" priority="13471">
      <formula>IF(RIGHT(TEXT(AQ32,"0.#"),1)=".",FALSE,TRUE)</formula>
    </cfRule>
    <cfRule type="expression" dxfId="2038" priority="13472">
      <formula>IF(RIGHT(TEXT(AQ32,"0.#"),1)=".",TRUE,FALSE)</formula>
    </cfRule>
  </conditionalFormatting>
  <conditionalFormatting sqref="AU32:AU34">
    <cfRule type="expression" dxfId="2037" priority="13469">
      <formula>IF(RIGHT(TEXT(AU32,"0.#"),1)=".",FALSE,TRUE)</formula>
    </cfRule>
    <cfRule type="expression" dxfId="2036" priority="13470">
      <formula>IF(RIGHT(TEXT(AU32,"0.#"),1)=".",TRUE,FALSE)</formula>
    </cfRule>
  </conditionalFormatting>
  <conditionalFormatting sqref="AE53">
    <cfRule type="expression" dxfId="2035" priority="13403">
      <formula>IF(RIGHT(TEXT(AE53,"0.#"),1)=".",FALSE,TRUE)</formula>
    </cfRule>
    <cfRule type="expression" dxfId="2034" priority="13404">
      <formula>IF(RIGHT(TEXT(AE53,"0.#"),1)=".",TRUE,FALSE)</formula>
    </cfRule>
  </conditionalFormatting>
  <conditionalFormatting sqref="AE54">
    <cfRule type="expression" dxfId="2033" priority="13401">
      <formula>IF(RIGHT(TEXT(AE54,"0.#"),1)=".",FALSE,TRUE)</formula>
    </cfRule>
    <cfRule type="expression" dxfId="2032" priority="13402">
      <formula>IF(RIGHT(TEXT(AE54,"0.#"),1)=".",TRUE,FALSE)</formula>
    </cfRule>
  </conditionalFormatting>
  <conditionalFormatting sqref="AI54">
    <cfRule type="expression" dxfId="2031" priority="13395">
      <formula>IF(RIGHT(TEXT(AI54,"0.#"),1)=".",FALSE,TRUE)</formula>
    </cfRule>
    <cfRule type="expression" dxfId="2030" priority="13396">
      <formula>IF(RIGHT(TEXT(AI54,"0.#"),1)=".",TRUE,FALSE)</formula>
    </cfRule>
  </conditionalFormatting>
  <conditionalFormatting sqref="AI53">
    <cfRule type="expression" dxfId="2029" priority="13393">
      <formula>IF(RIGHT(TEXT(AI53,"0.#"),1)=".",FALSE,TRUE)</formula>
    </cfRule>
    <cfRule type="expression" dxfId="2028" priority="13394">
      <formula>IF(RIGHT(TEXT(AI53,"0.#"),1)=".",TRUE,FALSE)</formula>
    </cfRule>
  </conditionalFormatting>
  <conditionalFormatting sqref="AM53">
    <cfRule type="expression" dxfId="2027" priority="13391">
      <formula>IF(RIGHT(TEXT(AM53,"0.#"),1)=".",FALSE,TRUE)</formula>
    </cfRule>
    <cfRule type="expression" dxfId="2026" priority="13392">
      <formula>IF(RIGHT(TEXT(AM53,"0.#"),1)=".",TRUE,FALSE)</formula>
    </cfRule>
  </conditionalFormatting>
  <conditionalFormatting sqref="AM54">
    <cfRule type="expression" dxfId="2025" priority="13389">
      <formula>IF(RIGHT(TEXT(AM54,"0.#"),1)=".",FALSE,TRUE)</formula>
    </cfRule>
    <cfRule type="expression" dxfId="2024" priority="13390">
      <formula>IF(RIGHT(TEXT(AM54,"0.#"),1)=".",TRUE,FALSE)</formula>
    </cfRule>
  </conditionalFormatting>
  <conditionalFormatting sqref="AM55">
    <cfRule type="expression" dxfId="2023" priority="13387">
      <formula>IF(RIGHT(TEXT(AM55,"0.#"),1)=".",FALSE,TRUE)</formula>
    </cfRule>
    <cfRule type="expression" dxfId="2022" priority="13388">
      <formula>IF(RIGHT(TEXT(AM55,"0.#"),1)=".",TRUE,FALSE)</formula>
    </cfRule>
  </conditionalFormatting>
  <conditionalFormatting sqref="AE60">
    <cfRule type="expression" dxfId="2021" priority="13373">
      <formula>IF(RIGHT(TEXT(AE60,"0.#"),1)=".",FALSE,TRUE)</formula>
    </cfRule>
    <cfRule type="expression" dxfId="2020" priority="13374">
      <formula>IF(RIGHT(TEXT(AE60,"0.#"),1)=".",TRUE,FALSE)</formula>
    </cfRule>
  </conditionalFormatting>
  <conditionalFormatting sqref="AE61">
    <cfRule type="expression" dxfId="2019" priority="13371">
      <formula>IF(RIGHT(TEXT(AE61,"0.#"),1)=".",FALSE,TRUE)</formula>
    </cfRule>
    <cfRule type="expression" dxfId="2018" priority="13372">
      <formula>IF(RIGHT(TEXT(AE61,"0.#"),1)=".",TRUE,FALSE)</formula>
    </cfRule>
  </conditionalFormatting>
  <conditionalFormatting sqref="AE62">
    <cfRule type="expression" dxfId="2017" priority="13369">
      <formula>IF(RIGHT(TEXT(AE62,"0.#"),1)=".",FALSE,TRUE)</formula>
    </cfRule>
    <cfRule type="expression" dxfId="2016" priority="13370">
      <formula>IF(RIGHT(TEXT(AE62,"0.#"),1)=".",TRUE,FALSE)</formula>
    </cfRule>
  </conditionalFormatting>
  <conditionalFormatting sqref="AI62">
    <cfRule type="expression" dxfId="2015" priority="13367">
      <formula>IF(RIGHT(TEXT(AI62,"0.#"),1)=".",FALSE,TRUE)</formula>
    </cfRule>
    <cfRule type="expression" dxfId="2014" priority="13368">
      <formula>IF(RIGHT(TEXT(AI62,"0.#"),1)=".",TRUE,FALSE)</formula>
    </cfRule>
  </conditionalFormatting>
  <conditionalFormatting sqref="AI61">
    <cfRule type="expression" dxfId="2013" priority="13365">
      <formula>IF(RIGHT(TEXT(AI61,"0.#"),1)=".",FALSE,TRUE)</formula>
    </cfRule>
    <cfRule type="expression" dxfId="2012" priority="13366">
      <formula>IF(RIGHT(TEXT(AI61,"0.#"),1)=".",TRUE,FALSE)</formula>
    </cfRule>
  </conditionalFormatting>
  <conditionalFormatting sqref="AI60">
    <cfRule type="expression" dxfId="2011" priority="13363">
      <formula>IF(RIGHT(TEXT(AI60,"0.#"),1)=".",FALSE,TRUE)</formula>
    </cfRule>
    <cfRule type="expression" dxfId="2010" priority="13364">
      <formula>IF(RIGHT(TEXT(AI60,"0.#"),1)=".",TRUE,FALSE)</formula>
    </cfRule>
  </conditionalFormatting>
  <conditionalFormatting sqref="AM60">
    <cfRule type="expression" dxfId="2009" priority="13361">
      <formula>IF(RIGHT(TEXT(AM60,"0.#"),1)=".",FALSE,TRUE)</formula>
    </cfRule>
    <cfRule type="expression" dxfId="2008" priority="13362">
      <formula>IF(RIGHT(TEXT(AM60,"0.#"),1)=".",TRUE,FALSE)</formula>
    </cfRule>
  </conditionalFormatting>
  <conditionalFormatting sqref="AM61">
    <cfRule type="expression" dxfId="2007" priority="13359">
      <formula>IF(RIGHT(TEXT(AM61,"0.#"),1)=".",FALSE,TRUE)</formula>
    </cfRule>
    <cfRule type="expression" dxfId="2006" priority="13360">
      <formula>IF(RIGHT(TEXT(AM61,"0.#"),1)=".",TRUE,FALSE)</formula>
    </cfRule>
  </conditionalFormatting>
  <conditionalFormatting sqref="AM62">
    <cfRule type="expression" dxfId="2005" priority="13357">
      <formula>IF(RIGHT(TEXT(AM62,"0.#"),1)=".",FALSE,TRUE)</formula>
    </cfRule>
    <cfRule type="expression" dxfId="2004" priority="13358">
      <formula>IF(RIGHT(TEXT(AM62,"0.#"),1)=".",TRUE,FALSE)</formula>
    </cfRule>
  </conditionalFormatting>
  <conditionalFormatting sqref="AE87">
    <cfRule type="expression" dxfId="2003" priority="13343">
      <formula>IF(RIGHT(TEXT(AE87,"0.#"),1)=".",FALSE,TRUE)</formula>
    </cfRule>
    <cfRule type="expression" dxfId="2002" priority="13344">
      <formula>IF(RIGHT(TEXT(AE87,"0.#"),1)=".",TRUE,FALSE)</formula>
    </cfRule>
  </conditionalFormatting>
  <conditionalFormatting sqref="AE88">
    <cfRule type="expression" dxfId="2001" priority="13341">
      <formula>IF(RIGHT(TEXT(AE88,"0.#"),1)=".",FALSE,TRUE)</formula>
    </cfRule>
    <cfRule type="expression" dxfId="2000" priority="13342">
      <formula>IF(RIGHT(TEXT(AE88,"0.#"),1)=".",TRUE,FALSE)</formula>
    </cfRule>
  </conditionalFormatting>
  <conditionalFormatting sqref="AE89">
    <cfRule type="expression" dxfId="1999" priority="13339">
      <formula>IF(RIGHT(TEXT(AE89,"0.#"),1)=".",FALSE,TRUE)</formula>
    </cfRule>
    <cfRule type="expression" dxfId="1998" priority="13340">
      <formula>IF(RIGHT(TEXT(AE89,"0.#"),1)=".",TRUE,FALSE)</formula>
    </cfRule>
  </conditionalFormatting>
  <conditionalFormatting sqref="AI89">
    <cfRule type="expression" dxfId="1997" priority="13337">
      <formula>IF(RIGHT(TEXT(AI89,"0.#"),1)=".",FALSE,TRUE)</formula>
    </cfRule>
    <cfRule type="expression" dxfId="1996" priority="13338">
      <formula>IF(RIGHT(TEXT(AI89,"0.#"),1)=".",TRUE,FALSE)</formula>
    </cfRule>
  </conditionalFormatting>
  <conditionalFormatting sqref="AI88">
    <cfRule type="expression" dxfId="1995" priority="13335">
      <formula>IF(RIGHT(TEXT(AI88,"0.#"),1)=".",FALSE,TRUE)</formula>
    </cfRule>
    <cfRule type="expression" dxfId="1994" priority="13336">
      <formula>IF(RIGHT(TEXT(AI88,"0.#"),1)=".",TRUE,FALSE)</formula>
    </cfRule>
  </conditionalFormatting>
  <conditionalFormatting sqref="AI87">
    <cfRule type="expression" dxfId="1993" priority="13333">
      <formula>IF(RIGHT(TEXT(AI87,"0.#"),1)=".",FALSE,TRUE)</formula>
    </cfRule>
    <cfRule type="expression" dxfId="1992" priority="13334">
      <formula>IF(RIGHT(TEXT(AI87,"0.#"),1)=".",TRUE,FALSE)</formula>
    </cfRule>
  </conditionalFormatting>
  <conditionalFormatting sqref="AM88">
    <cfRule type="expression" dxfId="1991" priority="13329">
      <formula>IF(RIGHT(TEXT(AM88,"0.#"),1)=".",FALSE,TRUE)</formula>
    </cfRule>
    <cfRule type="expression" dxfId="1990" priority="13330">
      <formula>IF(RIGHT(TEXT(AM88,"0.#"),1)=".",TRUE,FALSE)</formula>
    </cfRule>
  </conditionalFormatting>
  <conditionalFormatting sqref="AM89">
    <cfRule type="expression" dxfId="1989" priority="13327">
      <formula>IF(RIGHT(TEXT(AM89,"0.#"),1)=".",FALSE,TRUE)</formula>
    </cfRule>
    <cfRule type="expression" dxfId="1988" priority="13328">
      <formula>IF(RIGHT(TEXT(AM89,"0.#"),1)=".",TRUE,FALSE)</formula>
    </cfRule>
  </conditionalFormatting>
  <conditionalFormatting sqref="AE92">
    <cfRule type="expression" dxfId="1987" priority="13313">
      <formula>IF(RIGHT(TEXT(AE92,"0.#"),1)=".",FALSE,TRUE)</formula>
    </cfRule>
    <cfRule type="expression" dxfId="1986" priority="13314">
      <formula>IF(RIGHT(TEXT(AE92,"0.#"),1)=".",TRUE,FALSE)</formula>
    </cfRule>
  </conditionalFormatting>
  <conditionalFormatting sqref="AE93">
    <cfRule type="expression" dxfId="1985" priority="13311">
      <formula>IF(RIGHT(TEXT(AE93,"0.#"),1)=".",FALSE,TRUE)</formula>
    </cfRule>
    <cfRule type="expression" dxfId="1984" priority="13312">
      <formula>IF(RIGHT(TEXT(AE93,"0.#"),1)=".",TRUE,FALSE)</formula>
    </cfRule>
  </conditionalFormatting>
  <conditionalFormatting sqref="AE94">
    <cfRule type="expression" dxfId="1983" priority="13309">
      <formula>IF(RIGHT(TEXT(AE94,"0.#"),1)=".",FALSE,TRUE)</formula>
    </cfRule>
    <cfRule type="expression" dxfId="1982" priority="13310">
      <formula>IF(RIGHT(TEXT(AE94,"0.#"),1)=".",TRUE,FALSE)</formula>
    </cfRule>
  </conditionalFormatting>
  <conditionalFormatting sqref="AI94">
    <cfRule type="expression" dxfId="1981" priority="13307">
      <formula>IF(RIGHT(TEXT(AI94,"0.#"),1)=".",FALSE,TRUE)</formula>
    </cfRule>
    <cfRule type="expression" dxfId="1980" priority="13308">
      <formula>IF(RIGHT(TEXT(AI94,"0.#"),1)=".",TRUE,FALSE)</formula>
    </cfRule>
  </conditionalFormatting>
  <conditionalFormatting sqref="AI93">
    <cfRule type="expression" dxfId="1979" priority="13305">
      <formula>IF(RIGHT(TEXT(AI93,"0.#"),1)=".",FALSE,TRUE)</formula>
    </cfRule>
    <cfRule type="expression" dxfId="1978" priority="13306">
      <formula>IF(RIGHT(TEXT(AI93,"0.#"),1)=".",TRUE,FALSE)</formula>
    </cfRule>
  </conditionalFormatting>
  <conditionalFormatting sqref="AI92">
    <cfRule type="expression" dxfId="1977" priority="13303">
      <formula>IF(RIGHT(TEXT(AI92,"0.#"),1)=".",FALSE,TRUE)</formula>
    </cfRule>
    <cfRule type="expression" dxfId="1976" priority="13304">
      <formula>IF(RIGHT(TEXT(AI92,"0.#"),1)=".",TRUE,FALSE)</formula>
    </cfRule>
  </conditionalFormatting>
  <conditionalFormatting sqref="AM92">
    <cfRule type="expression" dxfId="1975" priority="13301">
      <formula>IF(RIGHT(TEXT(AM92,"0.#"),1)=".",FALSE,TRUE)</formula>
    </cfRule>
    <cfRule type="expression" dxfId="1974" priority="13302">
      <formula>IF(RIGHT(TEXT(AM92,"0.#"),1)=".",TRUE,FALSE)</formula>
    </cfRule>
  </conditionalFormatting>
  <conditionalFormatting sqref="AM93">
    <cfRule type="expression" dxfId="1973" priority="13299">
      <formula>IF(RIGHT(TEXT(AM93,"0.#"),1)=".",FALSE,TRUE)</formula>
    </cfRule>
    <cfRule type="expression" dxfId="1972" priority="13300">
      <formula>IF(RIGHT(TEXT(AM93,"0.#"),1)=".",TRUE,FALSE)</formula>
    </cfRule>
  </conditionalFormatting>
  <conditionalFormatting sqref="AM94">
    <cfRule type="expression" dxfId="1971" priority="13297">
      <formula>IF(RIGHT(TEXT(AM94,"0.#"),1)=".",FALSE,TRUE)</formula>
    </cfRule>
    <cfRule type="expression" dxfId="1970" priority="13298">
      <formula>IF(RIGHT(TEXT(AM94,"0.#"),1)=".",TRUE,FALSE)</formula>
    </cfRule>
  </conditionalFormatting>
  <conditionalFormatting sqref="AE97">
    <cfRule type="expression" dxfId="1969" priority="13283">
      <formula>IF(RIGHT(TEXT(AE97,"0.#"),1)=".",FALSE,TRUE)</formula>
    </cfRule>
    <cfRule type="expression" dxfId="1968" priority="13284">
      <formula>IF(RIGHT(TEXT(AE97,"0.#"),1)=".",TRUE,FALSE)</formula>
    </cfRule>
  </conditionalFormatting>
  <conditionalFormatting sqref="AE98">
    <cfRule type="expression" dxfId="1967" priority="13281">
      <formula>IF(RIGHT(TEXT(AE98,"0.#"),1)=".",FALSE,TRUE)</formula>
    </cfRule>
    <cfRule type="expression" dxfId="1966" priority="13282">
      <formula>IF(RIGHT(TEXT(AE98,"0.#"),1)=".",TRUE,FALSE)</formula>
    </cfRule>
  </conditionalFormatting>
  <conditionalFormatting sqref="AE99">
    <cfRule type="expression" dxfId="1965" priority="13279">
      <formula>IF(RIGHT(TEXT(AE99,"0.#"),1)=".",FALSE,TRUE)</formula>
    </cfRule>
    <cfRule type="expression" dxfId="1964" priority="13280">
      <formula>IF(RIGHT(TEXT(AE99,"0.#"),1)=".",TRUE,FALSE)</formula>
    </cfRule>
  </conditionalFormatting>
  <conditionalFormatting sqref="AI99">
    <cfRule type="expression" dxfId="1963" priority="13277">
      <formula>IF(RIGHT(TEXT(AI99,"0.#"),1)=".",FALSE,TRUE)</formula>
    </cfRule>
    <cfRule type="expression" dxfId="1962" priority="13278">
      <formula>IF(RIGHT(TEXT(AI99,"0.#"),1)=".",TRUE,FALSE)</formula>
    </cfRule>
  </conditionalFormatting>
  <conditionalFormatting sqref="AI98">
    <cfRule type="expression" dxfId="1961" priority="13275">
      <formula>IF(RIGHT(TEXT(AI98,"0.#"),1)=".",FALSE,TRUE)</formula>
    </cfRule>
    <cfRule type="expression" dxfId="1960" priority="13276">
      <formula>IF(RIGHT(TEXT(AI98,"0.#"),1)=".",TRUE,FALSE)</formula>
    </cfRule>
  </conditionalFormatting>
  <conditionalFormatting sqref="AI97">
    <cfRule type="expression" dxfId="1959" priority="13273">
      <formula>IF(RIGHT(TEXT(AI97,"0.#"),1)=".",FALSE,TRUE)</formula>
    </cfRule>
    <cfRule type="expression" dxfId="1958" priority="13274">
      <formula>IF(RIGHT(TEXT(AI97,"0.#"),1)=".",TRUE,FALSE)</formula>
    </cfRule>
  </conditionalFormatting>
  <conditionalFormatting sqref="AM97">
    <cfRule type="expression" dxfId="1957" priority="13271">
      <formula>IF(RIGHT(TEXT(AM97,"0.#"),1)=".",FALSE,TRUE)</formula>
    </cfRule>
    <cfRule type="expression" dxfId="1956" priority="13272">
      <formula>IF(RIGHT(TEXT(AM97,"0.#"),1)=".",TRUE,FALSE)</formula>
    </cfRule>
  </conditionalFormatting>
  <conditionalFormatting sqref="AM98">
    <cfRule type="expression" dxfId="1955" priority="13269">
      <formula>IF(RIGHT(TEXT(AM98,"0.#"),1)=".",FALSE,TRUE)</formula>
    </cfRule>
    <cfRule type="expression" dxfId="1954" priority="13270">
      <formula>IF(RIGHT(TEXT(AM98,"0.#"),1)=".",TRUE,FALSE)</formula>
    </cfRule>
  </conditionalFormatting>
  <conditionalFormatting sqref="AM99">
    <cfRule type="expression" dxfId="1953" priority="13267">
      <formula>IF(RIGHT(TEXT(AM99,"0.#"),1)=".",FALSE,TRUE)</formula>
    </cfRule>
    <cfRule type="expression" dxfId="1952" priority="13268">
      <formula>IF(RIGHT(TEXT(AM99,"0.#"),1)=".",TRUE,FALSE)</formula>
    </cfRule>
  </conditionalFormatting>
  <conditionalFormatting sqref="AI101">
    <cfRule type="expression" dxfId="1951" priority="13253">
      <formula>IF(RIGHT(TEXT(AI101,"0.#"),1)=".",FALSE,TRUE)</formula>
    </cfRule>
    <cfRule type="expression" dxfId="1950" priority="13254">
      <formula>IF(RIGHT(TEXT(AI101,"0.#"),1)=".",TRUE,FALSE)</formula>
    </cfRule>
  </conditionalFormatting>
  <conditionalFormatting sqref="AM101">
    <cfRule type="expression" dxfId="1949" priority="13251">
      <formula>IF(RIGHT(TEXT(AM101,"0.#"),1)=".",FALSE,TRUE)</formula>
    </cfRule>
    <cfRule type="expression" dxfId="1948" priority="13252">
      <formula>IF(RIGHT(TEXT(AM101,"0.#"),1)=".",TRUE,FALSE)</formula>
    </cfRule>
  </conditionalFormatting>
  <conditionalFormatting sqref="AE102">
    <cfRule type="expression" dxfId="1947" priority="13249">
      <formula>IF(RIGHT(TEXT(AE102,"0.#"),1)=".",FALSE,TRUE)</formula>
    </cfRule>
    <cfRule type="expression" dxfId="1946" priority="13250">
      <formula>IF(RIGHT(TEXT(AE102,"0.#"),1)=".",TRUE,FALSE)</formula>
    </cfRule>
  </conditionalFormatting>
  <conditionalFormatting sqref="AI102">
    <cfRule type="expression" dxfId="1945" priority="13247">
      <formula>IF(RIGHT(TEXT(AI102,"0.#"),1)=".",FALSE,TRUE)</formula>
    </cfRule>
    <cfRule type="expression" dxfId="1944" priority="13248">
      <formula>IF(RIGHT(TEXT(AI102,"0.#"),1)=".",TRUE,FALSE)</formula>
    </cfRule>
  </conditionalFormatting>
  <conditionalFormatting sqref="AM102">
    <cfRule type="expression" dxfId="1943" priority="13245">
      <formula>IF(RIGHT(TEXT(AM102,"0.#"),1)=".",FALSE,TRUE)</formula>
    </cfRule>
    <cfRule type="expression" dxfId="1942" priority="13246">
      <formula>IF(RIGHT(TEXT(AM102,"0.#"),1)=".",TRUE,FALSE)</formula>
    </cfRule>
  </conditionalFormatting>
  <conditionalFormatting sqref="AQ102">
    <cfRule type="expression" dxfId="1941" priority="13243">
      <formula>IF(RIGHT(TEXT(AQ102,"0.#"),1)=".",FALSE,TRUE)</formula>
    </cfRule>
    <cfRule type="expression" dxfId="1940" priority="13244">
      <formula>IF(RIGHT(TEXT(AQ102,"0.#"),1)=".",TRUE,FALSE)</formula>
    </cfRule>
  </conditionalFormatting>
  <conditionalFormatting sqref="AE104">
    <cfRule type="expression" dxfId="1939" priority="13241">
      <formula>IF(RIGHT(TEXT(AE104,"0.#"),1)=".",FALSE,TRUE)</formula>
    </cfRule>
    <cfRule type="expression" dxfId="1938" priority="13242">
      <formula>IF(RIGHT(TEXT(AE104,"0.#"),1)=".",TRUE,FALSE)</formula>
    </cfRule>
  </conditionalFormatting>
  <conditionalFormatting sqref="AI104">
    <cfRule type="expression" dxfId="1937" priority="13239">
      <formula>IF(RIGHT(TEXT(AI104,"0.#"),1)=".",FALSE,TRUE)</formula>
    </cfRule>
    <cfRule type="expression" dxfId="1936" priority="13240">
      <formula>IF(RIGHT(TEXT(AI104,"0.#"),1)=".",TRUE,FALSE)</formula>
    </cfRule>
  </conditionalFormatting>
  <conditionalFormatting sqref="AM104">
    <cfRule type="expression" dxfId="1935" priority="13237">
      <formula>IF(RIGHT(TEXT(AM104,"0.#"),1)=".",FALSE,TRUE)</formula>
    </cfRule>
    <cfRule type="expression" dxfId="1934" priority="13238">
      <formula>IF(RIGHT(TEXT(AM104,"0.#"),1)=".",TRUE,FALSE)</formula>
    </cfRule>
  </conditionalFormatting>
  <conditionalFormatting sqref="AE105">
    <cfRule type="expression" dxfId="1933" priority="13235">
      <formula>IF(RIGHT(TEXT(AE105,"0.#"),1)=".",FALSE,TRUE)</formula>
    </cfRule>
    <cfRule type="expression" dxfId="1932" priority="13236">
      <formula>IF(RIGHT(TEXT(AE105,"0.#"),1)=".",TRUE,FALSE)</formula>
    </cfRule>
  </conditionalFormatting>
  <conditionalFormatting sqref="AI105">
    <cfRule type="expression" dxfId="1931" priority="13233">
      <formula>IF(RIGHT(TEXT(AI105,"0.#"),1)=".",FALSE,TRUE)</formula>
    </cfRule>
    <cfRule type="expression" dxfId="1930" priority="13234">
      <formula>IF(RIGHT(TEXT(AI105,"0.#"),1)=".",TRUE,FALSE)</formula>
    </cfRule>
  </conditionalFormatting>
  <conditionalFormatting sqref="AM105">
    <cfRule type="expression" dxfId="1929" priority="13231">
      <formula>IF(RIGHT(TEXT(AM105,"0.#"),1)=".",FALSE,TRUE)</formula>
    </cfRule>
    <cfRule type="expression" dxfId="1928" priority="13232">
      <formula>IF(RIGHT(TEXT(AM105,"0.#"),1)=".",TRUE,FALSE)</formula>
    </cfRule>
  </conditionalFormatting>
  <conditionalFormatting sqref="AE107">
    <cfRule type="expression" dxfId="1927" priority="13227">
      <formula>IF(RIGHT(TEXT(AE107,"0.#"),1)=".",FALSE,TRUE)</formula>
    </cfRule>
    <cfRule type="expression" dxfId="1926" priority="13228">
      <formula>IF(RIGHT(TEXT(AE107,"0.#"),1)=".",TRUE,FALSE)</formula>
    </cfRule>
  </conditionalFormatting>
  <conditionalFormatting sqref="AI107">
    <cfRule type="expression" dxfId="1925" priority="13225">
      <formula>IF(RIGHT(TEXT(AI107,"0.#"),1)=".",FALSE,TRUE)</formula>
    </cfRule>
    <cfRule type="expression" dxfId="1924" priority="13226">
      <formula>IF(RIGHT(TEXT(AI107,"0.#"),1)=".",TRUE,FALSE)</formula>
    </cfRule>
  </conditionalFormatting>
  <conditionalFormatting sqref="AM107">
    <cfRule type="expression" dxfId="1923" priority="13223">
      <formula>IF(RIGHT(TEXT(AM107,"0.#"),1)=".",FALSE,TRUE)</formula>
    </cfRule>
    <cfRule type="expression" dxfId="1922" priority="13224">
      <formula>IF(RIGHT(TEXT(AM107,"0.#"),1)=".",TRUE,FALSE)</formula>
    </cfRule>
  </conditionalFormatting>
  <conditionalFormatting sqref="AE108">
    <cfRule type="expression" dxfId="1921" priority="13221">
      <formula>IF(RIGHT(TEXT(AE108,"0.#"),1)=".",FALSE,TRUE)</formula>
    </cfRule>
    <cfRule type="expression" dxfId="1920" priority="13222">
      <formula>IF(RIGHT(TEXT(AE108,"0.#"),1)=".",TRUE,FALSE)</formula>
    </cfRule>
  </conditionalFormatting>
  <conditionalFormatting sqref="AI108">
    <cfRule type="expression" dxfId="1919" priority="13219">
      <formula>IF(RIGHT(TEXT(AI108,"0.#"),1)=".",FALSE,TRUE)</formula>
    </cfRule>
    <cfRule type="expression" dxfId="1918" priority="13220">
      <formula>IF(RIGHT(TEXT(AI108,"0.#"),1)=".",TRUE,FALSE)</formula>
    </cfRule>
  </conditionalFormatting>
  <conditionalFormatting sqref="AM108">
    <cfRule type="expression" dxfId="1917" priority="13217">
      <formula>IF(RIGHT(TEXT(AM108,"0.#"),1)=".",FALSE,TRUE)</formula>
    </cfRule>
    <cfRule type="expression" dxfId="1916" priority="13218">
      <formula>IF(RIGHT(TEXT(AM108,"0.#"),1)=".",TRUE,FALSE)</formula>
    </cfRule>
  </conditionalFormatting>
  <conditionalFormatting sqref="AE110">
    <cfRule type="expression" dxfId="1915" priority="13213">
      <formula>IF(RIGHT(TEXT(AE110,"0.#"),1)=".",FALSE,TRUE)</formula>
    </cfRule>
    <cfRule type="expression" dxfId="1914" priority="13214">
      <formula>IF(RIGHT(TEXT(AE110,"0.#"),1)=".",TRUE,FALSE)</formula>
    </cfRule>
  </conditionalFormatting>
  <conditionalFormatting sqref="AI110">
    <cfRule type="expression" dxfId="1913" priority="13211">
      <formula>IF(RIGHT(TEXT(AI110,"0.#"),1)=".",FALSE,TRUE)</formula>
    </cfRule>
    <cfRule type="expression" dxfId="1912" priority="13212">
      <formula>IF(RIGHT(TEXT(AI110,"0.#"),1)=".",TRUE,FALSE)</formula>
    </cfRule>
  </conditionalFormatting>
  <conditionalFormatting sqref="AM110">
    <cfRule type="expression" dxfId="1911" priority="13209">
      <formula>IF(RIGHT(TEXT(AM110,"0.#"),1)=".",FALSE,TRUE)</formula>
    </cfRule>
    <cfRule type="expression" dxfId="1910" priority="13210">
      <formula>IF(RIGHT(TEXT(AM110,"0.#"),1)=".",TRUE,FALSE)</formula>
    </cfRule>
  </conditionalFormatting>
  <conditionalFormatting sqref="AE111">
    <cfRule type="expression" dxfId="1909" priority="13207">
      <formula>IF(RIGHT(TEXT(AE111,"0.#"),1)=".",FALSE,TRUE)</formula>
    </cfRule>
    <cfRule type="expression" dxfId="1908" priority="13208">
      <formula>IF(RIGHT(TEXT(AE111,"0.#"),1)=".",TRUE,FALSE)</formula>
    </cfRule>
  </conditionalFormatting>
  <conditionalFormatting sqref="AI111">
    <cfRule type="expression" dxfId="1907" priority="13205">
      <formula>IF(RIGHT(TEXT(AI111,"0.#"),1)=".",FALSE,TRUE)</formula>
    </cfRule>
    <cfRule type="expression" dxfId="1906" priority="13206">
      <formula>IF(RIGHT(TEXT(AI111,"0.#"),1)=".",TRUE,FALSE)</formula>
    </cfRule>
  </conditionalFormatting>
  <conditionalFormatting sqref="AM111">
    <cfRule type="expression" dxfId="1905" priority="13203">
      <formula>IF(RIGHT(TEXT(AM111,"0.#"),1)=".",FALSE,TRUE)</formula>
    </cfRule>
    <cfRule type="expression" dxfId="1904" priority="13204">
      <formula>IF(RIGHT(TEXT(AM111,"0.#"),1)=".",TRUE,FALSE)</formula>
    </cfRule>
  </conditionalFormatting>
  <conditionalFormatting sqref="AE113">
    <cfRule type="expression" dxfId="1903" priority="13199">
      <formula>IF(RIGHT(TEXT(AE113,"0.#"),1)=".",FALSE,TRUE)</formula>
    </cfRule>
    <cfRule type="expression" dxfId="1902" priority="13200">
      <formula>IF(RIGHT(TEXT(AE113,"0.#"),1)=".",TRUE,FALSE)</formula>
    </cfRule>
  </conditionalFormatting>
  <conditionalFormatting sqref="AI113">
    <cfRule type="expression" dxfId="1901" priority="13197">
      <formula>IF(RIGHT(TEXT(AI113,"0.#"),1)=".",FALSE,TRUE)</formula>
    </cfRule>
    <cfRule type="expression" dxfId="1900" priority="13198">
      <formula>IF(RIGHT(TEXT(AI113,"0.#"),1)=".",TRUE,FALSE)</formula>
    </cfRule>
  </conditionalFormatting>
  <conditionalFormatting sqref="AM113">
    <cfRule type="expression" dxfId="1899" priority="13195">
      <formula>IF(RIGHT(TEXT(AM113,"0.#"),1)=".",FALSE,TRUE)</formula>
    </cfRule>
    <cfRule type="expression" dxfId="1898" priority="13196">
      <formula>IF(RIGHT(TEXT(AM113,"0.#"),1)=".",TRUE,FALSE)</formula>
    </cfRule>
  </conditionalFormatting>
  <conditionalFormatting sqref="AE114">
    <cfRule type="expression" dxfId="1897" priority="13193">
      <formula>IF(RIGHT(TEXT(AE114,"0.#"),1)=".",FALSE,TRUE)</formula>
    </cfRule>
    <cfRule type="expression" dxfId="1896" priority="13194">
      <formula>IF(RIGHT(TEXT(AE114,"0.#"),1)=".",TRUE,FALSE)</formula>
    </cfRule>
  </conditionalFormatting>
  <conditionalFormatting sqref="AI114">
    <cfRule type="expression" dxfId="1895" priority="13191">
      <formula>IF(RIGHT(TEXT(AI114,"0.#"),1)=".",FALSE,TRUE)</formula>
    </cfRule>
    <cfRule type="expression" dxfId="1894" priority="13192">
      <formula>IF(RIGHT(TEXT(AI114,"0.#"),1)=".",TRUE,FALSE)</formula>
    </cfRule>
  </conditionalFormatting>
  <conditionalFormatting sqref="AM114">
    <cfRule type="expression" dxfId="1893" priority="13189">
      <formula>IF(RIGHT(TEXT(AM114,"0.#"),1)=".",FALSE,TRUE)</formula>
    </cfRule>
    <cfRule type="expression" dxfId="1892" priority="13190">
      <formula>IF(RIGHT(TEXT(AM114,"0.#"),1)=".",TRUE,FALSE)</formula>
    </cfRule>
  </conditionalFormatting>
  <conditionalFormatting sqref="AE116 AQ116">
    <cfRule type="expression" dxfId="1891" priority="13185">
      <formula>IF(RIGHT(TEXT(AE116,"0.#"),1)=".",FALSE,TRUE)</formula>
    </cfRule>
    <cfRule type="expression" dxfId="1890" priority="13186">
      <formula>IF(RIGHT(TEXT(AE116,"0.#"),1)=".",TRUE,FALSE)</formula>
    </cfRule>
  </conditionalFormatting>
  <conditionalFormatting sqref="AI116">
    <cfRule type="expression" dxfId="1889" priority="13183">
      <formula>IF(RIGHT(TEXT(AI116,"0.#"),1)=".",FALSE,TRUE)</formula>
    </cfRule>
    <cfRule type="expression" dxfId="1888" priority="13184">
      <formula>IF(RIGHT(TEXT(AI116,"0.#"),1)=".",TRUE,FALSE)</formula>
    </cfRule>
  </conditionalFormatting>
  <conditionalFormatting sqref="AM116">
    <cfRule type="expression" dxfId="1887" priority="13181">
      <formula>IF(RIGHT(TEXT(AM116,"0.#"),1)=".",FALSE,TRUE)</formula>
    </cfRule>
    <cfRule type="expression" dxfId="1886" priority="13182">
      <formula>IF(RIGHT(TEXT(AM116,"0.#"),1)=".",TRUE,FALSE)</formula>
    </cfRule>
  </conditionalFormatting>
  <conditionalFormatting sqref="AE117 AM117">
    <cfRule type="expression" dxfId="1885" priority="13179">
      <formula>IF(RIGHT(TEXT(AE117,"0.#"),1)=".",FALSE,TRUE)</formula>
    </cfRule>
    <cfRule type="expression" dxfId="1884" priority="13180">
      <formula>IF(RIGHT(TEXT(AE117,"0.#"),1)=".",TRUE,FALSE)</formula>
    </cfRule>
  </conditionalFormatting>
  <conditionalFormatting sqref="AI117">
    <cfRule type="expression" dxfId="1883" priority="13177">
      <formula>IF(RIGHT(TEXT(AI117,"0.#"),1)=".",FALSE,TRUE)</formula>
    </cfRule>
    <cfRule type="expression" dxfId="1882" priority="13178">
      <formula>IF(RIGHT(TEXT(AI117,"0.#"),1)=".",TRUE,FALSE)</formula>
    </cfRule>
  </conditionalFormatting>
  <conditionalFormatting sqref="AQ117">
    <cfRule type="expression" dxfId="1881" priority="13173">
      <formula>IF(RIGHT(TEXT(AQ117,"0.#"),1)=".",FALSE,TRUE)</formula>
    </cfRule>
    <cfRule type="expression" dxfId="1880" priority="13174">
      <formula>IF(RIGHT(TEXT(AQ117,"0.#"),1)=".",TRUE,FALSE)</formula>
    </cfRule>
  </conditionalFormatting>
  <conditionalFormatting sqref="AE119 AQ119">
    <cfRule type="expression" dxfId="1879" priority="13171">
      <formula>IF(RIGHT(TEXT(AE119,"0.#"),1)=".",FALSE,TRUE)</formula>
    </cfRule>
    <cfRule type="expression" dxfId="1878" priority="13172">
      <formula>IF(RIGHT(TEXT(AE119,"0.#"),1)=".",TRUE,FALSE)</formula>
    </cfRule>
  </conditionalFormatting>
  <conditionalFormatting sqref="AI119">
    <cfRule type="expression" dxfId="1877" priority="13169">
      <formula>IF(RIGHT(TEXT(AI119,"0.#"),1)=".",FALSE,TRUE)</formula>
    </cfRule>
    <cfRule type="expression" dxfId="1876" priority="13170">
      <formula>IF(RIGHT(TEXT(AI119,"0.#"),1)=".",TRUE,FALSE)</formula>
    </cfRule>
  </conditionalFormatting>
  <conditionalFormatting sqref="AM119">
    <cfRule type="expression" dxfId="1875" priority="13167">
      <formula>IF(RIGHT(TEXT(AM119,"0.#"),1)=".",FALSE,TRUE)</formula>
    </cfRule>
    <cfRule type="expression" dxfId="1874" priority="13168">
      <formula>IF(RIGHT(TEXT(AM119,"0.#"),1)=".",TRUE,FALSE)</formula>
    </cfRule>
  </conditionalFormatting>
  <conditionalFormatting sqref="AQ120">
    <cfRule type="expression" dxfId="1873" priority="13159">
      <formula>IF(RIGHT(TEXT(AQ120,"0.#"),1)=".",FALSE,TRUE)</formula>
    </cfRule>
    <cfRule type="expression" dxfId="1872" priority="13160">
      <formula>IF(RIGHT(TEXT(AQ120,"0.#"),1)=".",TRUE,FALSE)</formula>
    </cfRule>
  </conditionalFormatting>
  <conditionalFormatting sqref="AE122 AQ122">
    <cfRule type="expression" dxfId="1871" priority="13157">
      <formula>IF(RIGHT(TEXT(AE122,"0.#"),1)=".",FALSE,TRUE)</formula>
    </cfRule>
    <cfRule type="expression" dxfId="1870" priority="13158">
      <formula>IF(RIGHT(TEXT(AE122,"0.#"),1)=".",TRUE,FALSE)</formula>
    </cfRule>
  </conditionalFormatting>
  <conditionalFormatting sqref="AI122">
    <cfRule type="expression" dxfId="1869" priority="13155">
      <formula>IF(RIGHT(TEXT(AI122,"0.#"),1)=".",FALSE,TRUE)</formula>
    </cfRule>
    <cfRule type="expression" dxfId="1868" priority="13156">
      <formula>IF(RIGHT(TEXT(AI122,"0.#"),1)=".",TRUE,FALSE)</formula>
    </cfRule>
  </conditionalFormatting>
  <conditionalFormatting sqref="AM122">
    <cfRule type="expression" dxfId="1867" priority="13153">
      <formula>IF(RIGHT(TEXT(AM122,"0.#"),1)=".",FALSE,TRUE)</formula>
    </cfRule>
    <cfRule type="expression" dxfId="1866" priority="13154">
      <formula>IF(RIGHT(TEXT(AM122,"0.#"),1)=".",TRUE,FALSE)</formula>
    </cfRule>
  </conditionalFormatting>
  <conditionalFormatting sqref="AQ123">
    <cfRule type="expression" dxfId="1865" priority="13145">
      <formula>IF(RIGHT(TEXT(AQ123,"0.#"),1)=".",FALSE,TRUE)</formula>
    </cfRule>
    <cfRule type="expression" dxfId="1864" priority="13146">
      <formula>IF(RIGHT(TEXT(AQ123,"0.#"),1)=".",TRUE,FALSE)</formula>
    </cfRule>
  </conditionalFormatting>
  <conditionalFormatting sqref="AE125 AQ125">
    <cfRule type="expression" dxfId="1863" priority="13143">
      <formula>IF(RIGHT(TEXT(AE125,"0.#"),1)=".",FALSE,TRUE)</formula>
    </cfRule>
    <cfRule type="expression" dxfId="1862" priority="13144">
      <formula>IF(RIGHT(TEXT(AE125,"0.#"),1)=".",TRUE,FALSE)</formula>
    </cfRule>
  </conditionalFormatting>
  <conditionalFormatting sqref="AI125">
    <cfRule type="expression" dxfId="1861" priority="13141">
      <formula>IF(RIGHT(TEXT(AI125,"0.#"),1)=".",FALSE,TRUE)</formula>
    </cfRule>
    <cfRule type="expression" dxfId="1860" priority="13142">
      <formula>IF(RIGHT(TEXT(AI125,"0.#"),1)=".",TRUE,FALSE)</formula>
    </cfRule>
  </conditionalFormatting>
  <conditionalFormatting sqref="AM125">
    <cfRule type="expression" dxfId="1859" priority="13139">
      <formula>IF(RIGHT(TEXT(AM125,"0.#"),1)=".",FALSE,TRUE)</formula>
    </cfRule>
    <cfRule type="expression" dxfId="1858" priority="13140">
      <formula>IF(RIGHT(TEXT(AM125,"0.#"),1)=".",TRUE,FALSE)</formula>
    </cfRule>
  </conditionalFormatting>
  <conditionalFormatting sqref="AQ126">
    <cfRule type="expression" dxfId="1857" priority="13131">
      <formula>IF(RIGHT(TEXT(AQ126,"0.#"),1)=".",FALSE,TRUE)</formula>
    </cfRule>
    <cfRule type="expression" dxfId="1856" priority="13132">
      <formula>IF(RIGHT(TEXT(AQ126,"0.#"),1)=".",TRUE,FALSE)</formula>
    </cfRule>
  </conditionalFormatting>
  <conditionalFormatting sqref="AE128 AQ128">
    <cfRule type="expression" dxfId="1855" priority="13129">
      <formula>IF(RIGHT(TEXT(AE128,"0.#"),1)=".",FALSE,TRUE)</formula>
    </cfRule>
    <cfRule type="expression" dxfId="1854" priority="13130">
      <formula>IF(RIGHT(TEXT(AE128,"0.#"),1)=".",TRUE,FALSE)</formula>
    </cfRule>
  </conditionalFormatting>
  <conditionalFormatting sqref="AI128">
    <cfRule type="expression" dxfId="1853" priority="13127">
      <formula>IF(RIGHT(TEXT(AI128,"0.#"),1)=".",FALSE,TRUE)</formula>
    </cfRule>
    <cfRule type="expression" dxfId="1852" priority="13128">
      <formula>IF(RIGHT(TEXT(AI128,"0.#"),1)=".",TRUE,FALSE)</formula>
    </cfRule>
  </conditionalFormatting>
  <conditionalFormatting sqref="AM128">
    <cfRule type="expression" dxfId="1851" priority="13125">
      <formula>IF(RIGHT(TEXT(AM128,"0.#"),1)=".",FALSE,TRUE)</formula>
    </cfRule>
    <cfRule type="expression" dxfId="1850" priority="13126">
      <formula>IF(RIGHT(TEXT(AM128,"0.#"),1)=".",TRUE,FALSE)</formula>
    </cfRule>
  </conditionalFormatting>
  <conditionalFormatting sqref="AQ129">
    <cfRule type="expression" dxfId="1849" priority="13117">
      <formula>IF(RIGHT(TEXT(AQ129,"0.#"),1)=".",FALSE,TRUE)</formula>
    </cfRule>
    <cfRule type="expression" dxfId="1848" priority="13118">
      <formula>IF(RIGHT(TEXT(AQ129,"0.#"),1)=".",TRUE,FALSE)</formula>
    </cfRule>
  </conditionalFormatting>
  <conditionalFormatting sqref="AE75">
    <cfRule type="expression" dxfId="1847" priority="13115">
      <formula>IF(RIGHT(TEXT(AE75,"0.#"),1)=".",FALSE,TRUE)</formula>
    </cfRule>
    <cfRule type="expression" dxfId="1846" priority="13116">
      <formula>IF(RIGHT(TEXT(AE75,"0.#"),1)=".",TRUE,FALSE)</formula>
    </cfRule>
  </conditionalFormatting>
  <conditionalFormatting sqref="AE76">
    <cfRule type="expression" dxfId="1845" priority="13113">
      <formula>IF(RIGHT(TEXT(AE76,"0.#"),1)=".",FALSE,TRUE)</formula>
    </cfRule>
    <cfRule type="expression" dxfId="1844" priority="13114">
      <formula>IF(RIGHT(TEXT(AE76,"0.#"),1)=".",TRUE,FALSE)</formula>
    </cfRule>
  </conditionalFormatting>
  <conditionalFormatting sqref="AE77">
    <cfRule type="expression" dxfId="1843" priority="13111">
      <formula>IF(RIGHT(TEXT(AE77,"0.#"),1)=".",FALSE,TRUE)</formula>
    </cfRule>
    <cfRule type="expression" dxfId="1842" priority="13112">
      <formula>IF(RIGHT(TEXT(AE77,"0.#"),1)=".",TRUE,FALSE)</formula>
    </cfRule>
  </conditionalFormatting>
  <conditionalFormatting sqref="AI77">
    <cfRule type="expression" dxfId="1841" priority="13109">
      <formula>IF(RIGHT(TEXT(AI77,"0.#"),1)=".",FALSE,TRUE)</formula>
    </cfRule>
    <cfRule type="expression" dxfId="1840" priority="13110">
      <formula>IF(RIGHT(TEXT(AI77,"0.#"),1)=".",TRUE,FALSE)</formula>
    </cfRule>
  </conditionalFormatting>
  <conditionalFormatting sqref="AI76">
    <cfRule type="expression" dxfId="1839" priority="13107">
      <formula>IF(RIGHT(TEXT(AI76,"0.#"),1)=".",FALSE,TRUE)</formula>
    </cfRule>
    <cfRule type="expression" dxfId="1838" priority="13108">
      <formula>IF(RIGHT(TEXT(AI76,"0.#"),1)=".",TRUE,FALSE)</formula>
    </cfRule>
  </conditionalFormatting>
  <conditionalFormatting sqref="AI75">
    <cfRule type="expression" dxfId="1837" priority="13105">
      <formula>IF(RIGHT(TEXT(AI75,"0.#"),1)=".",FALSE,TRUE)</formula>
    </cfRule>
    <cfRule type="expression" dxfId="1836" priority="13106">
      <formula>IF(RIGHT(TEXT(AI75,"0.#"),1)=".",TRUE,FALSE)</formula>
    </cfRule>
  </conditionalFormatting>
  <conditionalFormatting sqref="AM75">
    <cfRule type="expression" dxfId="1835" priority="13103">
      <formula>IF(RIGHT(TEXT(AM75,"0.#"),1)=".",FALSE,TRUE)</formula>
    </cfRule>
    <cfRule type="expression" dxfId="1834" priority="13104">
      <formula>IF(RIGHT(TEXT(AM75,"0.#"),1)=".",TRUE,FALSE)</formula>
    </cfRule>
  </conditionalFormatting>
  <conditionalFormatting sqref="AM76">
    <cfRule type="expression" dxfId="1833" priority="13101">
      <formula>IF(RIGHT(TEXT(AM76,"0.#"),1)=".",FALSE,TRUE)</formula>
    </cfRule>
    <cfRule type="expression" dxfId="1832" priority="13102">
      <formula>IF(RIGHT(TEXT(AM76,"0.#"),1)=".",TRUE,FALSE)</formula>
    </cfRule>
  </conditionalFormatting>
  <conditionalFormatting sqref="AM77">
    <cfRule type="expression" dxfId="1831" priority="13099">
      <formula>IF(RIGHT(TEXT(AM77,"0.#"),1)=".",FALSE,TRUE)</formula>
    </cfRule>
    <cfRule type="expression" dxfId="1830" priority="13100">
      <formula>IF(RIGHT(TEXT(AM77,"0.#"),1)=".",TRUE,FALSE)</formula>
    </cfRule>
  </conditionalFormatting>
  <conditionalFormatting sqref="AE134:AE135 AI134:AI135 AM134:AM135 AQ134:AQ135 AU134:AU135">
    <cfRule type="expression" dxfId="1829" priority="13085">
      <formula>IF(RIGHT(TEXT(AE134,"0.#"),1)=".",FALSE,TRUE)</formula>
    </cfRule>
    <cfRule type="expression" dxfId="1828" priority="13086">
      <formula>IF(RIGHT(TEXT(AE134,"0.#"),1)=".",TRUE,FALSE)</formula>
    </cfRule>
  </conditionalFormatting>
  <conditionalFormatting sqref="AE433">
    <cfRule type="expression" dxfId="1827" priority="13055">
      <formula>IF(RIGHT(TEXT(AE433,"0.#"),1)=".",FALSE,TRUE)</formula>
    </cfRule>
    <cfRule type="expression" dxfId="1826" priority="13056">
      <formula>IF(RIGHT(TEXT(AE433,"0.#"),1)=".",TRUE,FALSE)</formula>
    </cfRule>
  </conditionalFormatting>
  <conditionalFormatting sqref="AM435">
    <cfRule type="expression" dxfId="1825" priority="13039">
      <formula>IF(RIGHT(TEXT(AM435,"0.#"),1)=".",FALSE,TRUE)</formula>
    </cfRule>
    <cfRule type="expression" dxfId="1824" priority="13040">
      <formula>IF(RIGHT(TEXT(AM435,"0.#"),1)=".",TRUE,FALSE)</formula>
    </cfRule>
  </conditionalFormatting>
  <conditionalFormatting sqref="AE434">
    <cfRule type="expression" dxfId="1823" priority="13053">
      <formula>IF(RIGHT(TEXT(AE434,"0.#"),1)=".",FALSE,TRUE)</formula>
    </cfRule>
    <cfRule type="expression" dxfId="1822" priority="13054">
      <formula>IF(RIGHT(TEXT(AE434,"0.#"),1)=".",TRUE,FALSE)</formula>
    </cfRule>
  </conditionalFormatting>
  <conditionalFormatting sqref="AE435">
    <cfRule type="expression" dxfId="1821" priority="13051">
      <formula>IF(RIGHT(TEXT(AE435,"0.#"),1)=".",FALSE,TRUE)</formula>
    </cfRule>
    <cfRule type="expression" dxfId="1820" priority="13052">
      <formula>IF(RIGHT(TEXT(AE435,"0.#"),1)=".",TRUE,FALSE)</formula>
    </cfRule>
  </conditionalFormatting>
  <conditionalFormatting sqref="AM433">
    <cfRule type="expression" dxfId="1819" priority="13043">
      <formula>IF(RIGHT(TEXT(AM433,"0.#"),1)=".",FALSE,TRUE)</formula>
    </cfRule>
    <cfRule type="expression" dxfId="1818" priority="13044">
      <formula>IF(RIGHT(TEXT(AM433,"0.#"),1)=".",TRUE,FALSE)</formula>
    </cfRule>
  </conditionalFormatting>
  <conditionalFormatting sqref="AM434">
    <cfRule type="expression" dxfId="1817" priority="13041">
      <formula>IF(RIGHT(TEXT(AM434,"0.#"),1)=".",FALSE,TRUE)</formula>
    </cfRule>
    <cfRule type="expression" dxfId="1816" priority="13042">
      <formula>IF(RIGHT(TEXT(AM434,"0.#"),1)=".",TRUE,FALSE)</formula>
    </cfRule>
  </conditionalFormatting>
  <conditionalFormatting sqref="AU433">
    <cfRule type="expression" dxfId="1815" priority="13031">
      <formula>IF(RIGHT(TEXT(AU433,"0.#"),1)=".",FALSE,TRUE)</formula>
    </cfRule>
    <cfRule type="expression" dxfId="1814" priority="13032">
      <formula>IF(RIGHT(TEXT(AU433,"0.#"),1)=".",TRUE,FALSE)</formula>
    </cfRule>
  </conditionalFormatting>
  <conditionalFormatting sqref="AU434">
    <cfRule type="expression" dxfId="1813" priority="13029">
      <formula>IF(RIGHT(TEXT(AU434,"0.#"),1)=".",FALSE,TRUE)</formula>
    </cfRule>
    <cfRule type="expression" dxfId="1812" priority="13030">
      <formula>IF(RIGHT(TEXT(AU434,"0.#"),1)=".",TRUE,FALSE)</formula>
    </cfRule>
  </conditionalFormatting>
  <conditionalFormatting sqref="AU435">
    <cfRule type="expression" dxfId="1811" priority="13027">
      <formula>IF(RIGHT(TEXT(AU435,"0.#"),1)=".",FALSE,TRUE)</formula>
    </cfRule>
    <cfRule type="expression" dxfId="1810" priority="13028">
      <formula>IF(RIGHT(TEXT(AU435,"0.#"),1)=".",TRUE,FALSE)</formula>
    </cfRule>
  </conditionalFormatting>
  <conditionalFormatting sqref="AI435">
    <cfRule type="expression" dxfId="1809" priority="12961">
      <formula>IF(RIGHT(TEXT(AI435,"0.#"),1)=".",FALSE,TRUE)</formula>
    </cfRule>
    <cfRule type="expression" dxfId="1808" priority="12962">
      <formula>IF(RIGHT(TEXT(AI435,"0.#"),1)=".",TRUE,FALSE)</formula>
    </cfRule>
  </conditionalFormatting>
  <conditionalFormatting sqref="AI433">
    <cfRule type="expression" dxfId="1807" priority="12965">
      <formula>IF(RIGHT(TEXT(AI433,"0.#"),1)=".",FALSE,TRUE)</formula>
    </cfRule>
    <cfRule type="expression" dxfId="1806" priority="12966">
      <formula>IF(RIGHT(TEXT(AI433,"0.#"),1)=".",TRUE,FALSE)</formula>
    </cfRule>
  </conditionalFormatting>
  <conditionalFormatting sqref="AI434">
    <cfRule type="expression" dxfId="1805" priority="12963">
      <formula>IF(RIGHT(TEXT(AI434,"0.#"),1)=".",FALSE,TRUE)</formula>
    </cfRule>
    <cfRule type="expression" dxfId="1804" priority="12964">
      <formula>IF(RIGHT(TEXT(AI434,"0.#"),1)=".",TRUE,FALSE)</formula>
    </cfRule>
  </conditionalFormatting>
  <conditionalFormatting sqref="AQ434">
    <cfRule type="expression" dxfId="1803" priority="12947">
      <formula>IF(RIGHT(TEXT(AQ434,"0.#"),1)=".",FALSE,TRUE)</formula>
    </cfRule>
    <cfRule type="expression" dxfId="1802" priority="12948">
      <formula>IF(RIGHT(TEXT(AQ434,"0.#"),1)=".",TRUE,FALSE)</formula>
    </cfRule>
  </conditionalFormatting>
  <conditionalFormatting sqref="AQ435">
    <cfRule type="expression" dxfId="1801" priority="12933">
      <formula>IF(RIGHT(TEXT(AQ435,"0.#"),1)=".",FALSE,TRUE)</formula>
    </cfRule>
    <cfRule type="expression" dxfId="1800" priority="12934">
      <formula>IF(RIGHT(TEXT(AQ435,"0.#"),1)=".",TRUE,FALSE)</formula>
    </cfRule>
  </conditionalFormatting>
  <conditionalFormatting sqref="AQ433">
    <cfRule type="expression" dxfId="1799" priority="12931">
      <formula>IF(RIGHT(TEXT(AQ433,"0.#"),1)=".",FALSE,TRUE)</formula>
    </cfRule>
    <cfRule type="expression" dxfId="1798" priority="12932">
      <formula>IF(RIGHT(TEXT(AQ433,"0.#"),1)=".",TRUE,FALSE)</formula>
    </cfRule>
  </conditionalFormatting>
  <conditionalFormatting sqref="AL847:AO874">
    <cfRule type="expression" dxfId="1797" priority="6655">
      <formula>IF(AND(AL847&gt;=0,RIGHT(TEXT(AL847,"0.#"),1)&lt;&gt;"."),TRUE,FALSE)</formula>
    </cfRule>
    <cfRule type="expression" dxfId="1796" priority="6656">
      <formula>IF(AND(AL847&gt;=0,RIGHT(TEXT(AL847,"0.#"),1)="."),TRUE,FALSE)</formula>
    </cfRule>
    <cfRule type="expression" dxfId="1795" priority="6657">
      <formula>IF(AND(AL847&lt;0,RIGHT(TEXT(AL847,"0.#"),1)&lt;&gt;"."),TRUE,FALSE)</formula>
    </cfRule>
    <cfRule type="expression" dxfId="1794" priority="6658">
      <formula>IF(AND(AL847&lt;0,RIGHT(TEXT(AL847,"0.#"),1)="."),TRUE,FALSE)</formula>
    </cfRule>
  </conditionalFormatting>
  <conditionalFormatting sqref="AQ53:AQ55">
    <cfRule type="expression" dxfId="1793" priority="4677">
      <formula>IF(RIGHT(TEXT(AQ53,"0.#"),1)=".",FALSE,TRUE)</formula>
    </cfRule>
    <cfRule type="expression" dxfId="1792" priority="4678">
      <formula>IF(RIGHT(TEXT(AQ53,"0.#"),1)=".",TRUE,FALSE)</formula>
    </cfRule>
  </conditionalFormatting>
  <conditionalFormatting sqref="AU53:AU55">
    <cfRule type="expression" dxfId="1791" priority="4675">
      <formula>IF(RIGHT(TEXT(AU53,"0.#"),1)=".",FALSE,TRUE)</formula>
    </cfRule>
    <cfRule type="expression" dxfId="1790" priority="4676">
      <formula>IF(RIGHT(TEXT(AU53,"0.#"),1)=".",TRUE,FALSE)</formula>
    </cfRule>
  </conditionalFormatting>
  <conditionalFormatting sqref="AQ60:AQ62">
    <cfRule type="expression" dxfId="1789" priority="4673">
      <formula>IF(RIGHT(TEXT(AQ60,"0.#"),1)=".",FALSE,TRUE)</formula>
    </cfRule>
    <cfRule type="expression" dxfId="1788" priority="4674">
      <formula>IF(RIGHT(TEXT(AQ60,"0.#"),1)=".",TRUE,FALSE)</formula>
    </cfRule>
  </conditionalFormatting>
  <conditionalFormatting sqref="AU60:AU62">
    <cfRule type="expression" dxfId="1787" priority="4671">
      <formula>IF(RIGHT(TEXT(AU60,"0.#"),1)=".",FALSE,TRUE)</formula>
    </cfRule>
    <cfRule type="expression" dxfId="1786" priority="4672">
      <formula>IF(RIGHT(TEXT(AU60,"0.#"),1)=".",TRUE,FALSE)</formula>
    </cfRule>
  </conditionalFormatting>
  <conditionalFormatting sqref="AQ75:AQ77">
    <cfRule type="expression" dxfId="1785" priority="4669">
      <formula>IF(RIGHT(TEXT(AQ75,"0.#"),1)=".",FALSE,TRUE)</formula>
    </cfRule>
    <cfRule type="expression" dxfId="1784" priority="4670">
      <formula>IF(RIGHT(TEXT(AQ75,"0.#"),1)=".",TRUE,FALSE)</formula>
    </cfRule>
  </conditionalFormatting>
  <conditionalFormatting sqref="AU75:AU77">
    <cfRule type="expression" dxfId="1783" priority="4667">
      <formula>IF(RIGHT(TEXT(AU75,"0.#"),1)=".",FALSE,TRUE)</formula>
    </cfRule>
    <cfRule type="expression" dxfId="1782" priority="4668">
      <formula>IF(RIGHT(TEXT(AU75,"0.#"),1)=".",TRUE,FALSE)</formula>
    </cfRule>
  </conditionalFormatting>
  <conditionalFormatting sqref="AQ87:AQ89">
    <cfRule type="expression" dxfId="1781" priority="4665">
      <formula>IF(RIGHT(TEXT(AQ87,"0.#"),1)=".",FALSE,TRUE)</formula>
    </cfRule>
    <cfRule type="expression" dxfId="1780" priority="4666">
      <formula>IF(RIGHT(TEXT(AQ87,"0.#"),1)=".",TRUE,FALSE)</formula>
    </cfRule>
  </conditionalFormatting>
  <conditionalFormatting sqref="AU87:AU89">
    <cfRule type="expression" dxfId="1779" priority="4663">
      <formula>IF(RIGHT(TEXT(AU87,"0.#"),1)=".",FALSE,TRUE)</formula>
    </cfRule>
    <cfRule type="expression" dxfId="1778" priority="4664">
      <formula>IF(RIGHT(TEXT(AU87,"0.#"),1)=".",TRUE,FALSE)</formula>
    </cfRule>
  </conditionalFormatting>
  <conditionalFormatting sqref="AQ92:AQ94">
    <cfRule type="expression" dxfId="1777" priority="4661">
      <formula>IF(RIGHT(TEXT(AQ92,"0.#"),1)=".",FALSE,TRUE)</formula>
    </cfRule>
    <cfRule type="expression" dxfId="1776" priority="4662">
      <formula>IF(RIGHT(TEXT(AQ92,"0.#"),1)=".",TRUE,FALSE)</formula>
    </cfRule>
  </conditionalFormatting>
  <conditionalFormatting sqref="AU92:AU94">
    <cfRule type="expression" dxfId="1775" priority="4659">
      <formula>IF(RIGHT(TEXT(AU92,"0.#"),1)=".",FALSE,TRUE)</formula>
    </cfRule>
    <cfRule type="expression" dxfId="1774" priority="4660">
      <formula>IF(RIGHT(TEXT(AU92,"0.#"),1)=".",TRUE,FALSE)</formula>
    </cfRule>
  </conditionalFormatting>
  <conditionalFormatting sqref="AQ97:AQ99">
    <cfRule type="expression" dxfId="1773" priority="4657">
      <formula>IF(RIGHT(TEXT(AQ97,"0.#"),1)=".",FALSE,TRUE)</formula>
    </cfRule>
    <cfRule type="expression" dxfId="1772" priority="4658">
      <formula>IF(RIGHT(TEXT(AQ97,"0.#"),1)=".",TRUE,FALSE)</formula>
    </cfRule>
  </conditionalFormatting>
  <conditionalFormatting sqref="AU97:AU99">
    <cfRule type="expression" dxfId="1771" priority="4655">
      <formula>IF(RIGHT(TEXT(AU97,"0.#"),1)=".",FALSE,TRUE)</formula>
    </cfRule>
    <cfRule type="expression" dxfId="1770" priority="4656">
      <formula>IF(RIGHT(TEXT(AU97,"0.#"),1)=".",TRUE,FALSE)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IF(AND(AL1110&gt;=0,RIGHT(TEXT(AL1110,"0.#"),1)&lt;&gt;"."),TRUE,FALSE)</formula>
    </cfRule>
    <cfRule type="expression" dxfId="1722" priority="2890">
      <formula>IF(AND(AL1110&gt;=0,RIGHT(TEXT(AL1110,"0.#"),1)="."),TRUE,FALSE)</formula>
    </cfRule>
    <cfRule type="expression" dxfId="1721" priority="2891">
      <formula>IF(AND(AL1110&lt;0,RIGHT(TEXT(AL1110,"0.#"),1)&lt;&gt;"."),TRUE,FALSE)</formula>
    </cfRule>
    <cfRule type="expression" dxfId="1720" priority="2892">
      <formula>IF(AND(AL1110&lt;0,RIGHT(TEXT(AL1110,"0.#"),1)="."),TRUE,FALSE)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5:AO846">
    <cfRule type="expression" dxfId="1709" priority="2841">
      <formula>IF(AND(AL845&gt;=0,RIGHT(TEXT(AL845,"0.#"),1)&lt;&gt;"."),TRUE,FALSE)</formula>
    </cfRule>
    <cfRule type="expression" dxfId="1708" priority="2842">
      <formula>IF(AND(AL845&gt;=0,RIGHT(TEXT(AL845,"0.#"),1)="."),TRUE,FALSE)</formula>
    </cfRule>
    <cfRule type="expression" dxfId="1707" priority="2843">
      <formula>IF(AND(AL845&lt;0,RIGHT(TEXT(AL845,"0.#"),1)&lt;&gt;"."),TRUE,FALSE)</formula>
    </cfRule>
    <cfRule type="expression" dxfId="1706" priority="2844">
      <formula>IF(AND(AL845&lt;0,RIGHT(TEXT(AL845,"0.#"),1)="."),TRUE,FALSE)</formula>
    </cfRule>
  </conditionalFormatting>
  <conditionalFormatting sqref="Y845:Y846">
    <cfRule type="expression" dxfId="1705" priority="2839">
      <formula>IF(RIGHT(TEXT(Y845,"0.#"),1)=".",FALSE,TRUE)</formula>
    </cfRule>
    <cfRule type="expression" dxfId="1704" priority="2840">
      <formula>IF(RIGHT(TEXT(Y845,"0.#"),1)=".",TRUE,FALSE)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8:Y879">
    <cfRule type="expression" dxfId="1385" priority="2093">
      <formula>IF(RIGHT(TEXT(Y878,"0.#"),1)=".",FALSE,TRUE)</formula>
    </cfRule>
    <cfRule type="expression" dxfId="1384" priority="2094">
      <formula>IF(RIGHT(TEXT(Y878,"0.#"),1)=".",TRUE,FALSE)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1:Y912">
    <cfRule type="expression" dxfId="1381" priority="2081">
      <formula>IF(RIGHT(TEXT(Y911,"0.#"),1)=".",FALSE,TRUE)</formula>
    </cfRule>
    <cfRule type="expression" dxfId="1380" priority="2082">
      <formula>IF(RIGHT(TEXT(Y911,"0.#"),1)=".",TRUE,FALSE)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IF(AND(AL880&gt;=0,RIGHT(TEXT(AL880,"0.#"),1)&lt;&gt;"."),TRUE,FALSE)</formula>
    </cfRule>
    <cfRule type="expression" dxfId="1288" priority="2102">
      <formula>IF(AND(AL880&gt;=0,RIGHT(TEXT(AL880,"0.#"),1)="."),TRUE,FALSE)</formula>
    </cfRule>
    <cfRule type="expression" dxfId="1287" priority="2103">
      <formula>IF(AND(AL880&lt;0,RIGHT(TEXT(AL880,"0.#"),1)&lt;&gt;"."),TRUE,FALSE)</formula>
    </cfRule>
    <cfRule type="expression" dxfId="1286" priority="2104">
      <formula>IF(AND(AL880&lt;0,RIGHT(TEXT(AL880,"0.#"),1)="."),TRUE,FALSE)</formula>
    </cfRule>
  </conditionalFormatting>
  <conditionalFormatting sqref="AL878:AO879">
    <cfRule type="expression" dxfId="1285" priority="2095">
      <formula>IF(AND(AL878&gt;=0,RIGHT(TEXT(AL878,"0.#"),1)&lt;&gt;"."),TRUE,FALSE)</formula>
    </cfRule>
    <cfRule type="expression" dxfId="1284" priority="2096">
      <formula>IF(AND(AL878&gt;=0,RIGHT(TEXT(AL878,"0.#"),1)="."),TRUE,FALSE)</formula>
    </cfRule>
    <cfRule type="expression" dxfId="1283" priority="2097">
      <formula>IF(AND(AL878&lt;0,RIGHT(TEXT(AL878,"0.#"),1)&lt;&gt;"."),TRUE,FALSE)</formula>
    </cfRule>
    <cfRule type="expression" dxfId="1282" priority="2098">
      <formula>IF(AND(AL878&lt;0,RIGHT(TEXT(AL878,"0.#"),1)="."),TRUE,FALSE)</formula>
    </cfRule>
  </conditionalFormatting>
  <conditionalFormatting sqref="AL913:AO940">
    <cfRule type="expression" dxfId="1281" priority="2089">
      <formula>IF(AND(AL913&gt;=0,RIGHT(TEXT(AL913,"0.#"),1)&lt;&gt;"."),TRUE,FALSE)</formula>
    </cfRule>
    <cfRule type="expression" dxfId="1280" priority="2090">
      <formula>IF(AND(AL913&gt;=0,RIGHT(TEXT(AL913,"0.#"),1)="."),TRUE,FALSE)</formula>
    </cfRule>
    <cfRule type="expression" dxfId="1279" priority="2091">
      <formula>IF(AND(AL913&lt;0,RIGHT(TEXT(AL913,"0.#"),1)&lt;&gt;"."),TRUE,FALSE)</formula>
    </cfRule>
    <cfRule type="expression" dxfId="1278" priority="2092">
      <formula>IF(AND(AL913&lt;0,RIGHT(TEXT(AL913,"0.#"),1)="."),TRUE,FALSE)</formula>
    </cfRule>
  </conditionalFormatting>
  <conditionalFormatting sqref="AL911:AO912">
    <cfRule type="expression" dxfId="1277" priority="2083">
      <formula>IF(AND(AL911&gt;=0,RIGHT(TEXT(AL911,"0.#"),1)&lt;&gt;"."),TRUE,FALSE)</formula>
    </cfRule>
    <cfRule type="expression" dxfId="1276" priority="2084">
      <formula>IF(AND(AL911&gt;=0,RIGHT(TEXT(AL911,"0.#"),1)="."),TRUE,FALSE)</formula>
    </cfRule>
    <cfRule type="expression" dxfId="1275" priority="2085">
      <formula>IF(AND(AL911&lt;0,RIGHT(TEXT(AL911,"0.#"),1)&lt;&gt;"."),TRUE,FALSE)</formula>
    </cfRule>
    <cfRule type="expression" dxfId="1274" priority="2086">
      <formula>IF(AND(AL911&lt;0,RIGHT(TEXT(AL911,"0.#"),1)="."),TRUE,FALSE)</formula>
    </cfRule>
  </conditionalFormatting>
  <conditionalFormatting sqref="AL946:AO973">
    <cfRule type="expression" dxfId="1273" priority="2077">
      <formula>IF(AND(AL946&gt;=0,RIGHT(TEXT(AL946,"0.#"),1)&lt;&gt;"."),TRUE,FALSE)</formula>
    </cfRule>
    <cfRule type="expression" dxfId="1272" priority="2078">
      <formula>IF(AND(AL946&gt;=0,RIGHT(TEXT(AL946,"0.#"),1)="."),TRUE,FALSE)</formula>
    </cfRule>
    <cfRule type="expression" dxfId="1271" priority="2079">
      <formula>IF(AND(AL946&lt;0,RIGHT(TEXT(AL946,"0.#"),1)&lt;&gt;"."),TRUE,FALSE)</formula>
    </cfRule>
    <cfRule type="expression" dxfId="1270" priority="2080">
      <formula>IF(AND(AL946&lt;0,RIGHT(TEXT(AL946,"0.#"),1)="."),TRUE,FALSE)</formula>
    </cfRule>
  </conditionalFormatting>
  <conditionalFormatting sqref="AL944:AO945">
    <cfRule type="expression" dxfId="1269" priority="2071">
      <formula>IF(AND(AL944&gt;=0,RIGHT(TEXT(AL944,"0.#"),1)&lt;&gt;"."),TRUE,FALSE)</formula>
    </cfRule>
    <cfRule type="expression" dxfId="1268" priority="2072">
      <formula>IF(AND(AL944&gt;=0,RIGHT(TEXT(AL944,"0.#"),1)="."),TRUE,FALSE)</formula>
    </cfRule>
    <cfRule type="expression" dxfId="1267" priority="2073">
      <formula>IF(AND(AL944&lt;0,RIGHT(TEXT(AL944,"0.#"),1)&lt;&gt;"."),TRUE,FALSE)</formula>
    </cfRule>
    <cfRule type="expression" dxfId="1266" priority="2074">
      <formula>IF(AND(AL944&lt;0,RIGHT(TEXT(AL944,"0.#"),1)="."),TRUE,FALSE)</formula>
    </cfRule>
  </conditionalFormatting>
  <conditionalFormatting sqref="AL979:AO1006">
    <cfRule type="expression" dxfId="1265" priority="2065">
      <formula>IF(AND(AL979&gt;=0,RIGHT(TEXT(AL979,"0.#"),1)&lt;&gt;"."),TRUE,FALSE)</formula>
    </cfRule>
    <cfRule type="expression" dxfId="1264" priority="2066">
      <formula>IF(AND(AL979&gt;=0,RIGHT(TEXT(AL979,"0.#"),1)="."),TRUE,FALSE)</formula>
    </cfRule>
    <cfRule type="expression" dxfId="1263" priority="2067">
      <formula>IF(AND(AL979&lt;0,RIGHT(TEXT(AL979,"0.#"),1)&lt;&gt;"."),TRUE,FALSE)</formula>
    </cfRule>
    <cfRule type="expression" dxfId="1262" priority="2068">
      <formula>IF(AND(AL979&lt;0,RIGHT(TEXT(AL979,"0.#"),1)="."),TRUE,FALSE)</formula>
    </cfRule>
  </conditionalFormatting>
  <conditionalFormatting sqref="AL977:AO978">
    <cfRule type="expression" dxfId="1261" priority="2059">
      <formula>IF(AND(AL977&gt;=0,RIGHT(TEXT(AL977,"0.#"),1)&lt;&gt;"."),TRUE,FALSE)</formula>
    </cfRule>
    <cfRule type="expression" dxfId="1260" priority="2060">
      <formula>IF(AND(AL977&gt;=0,RIGHT(TEXT(AL977,"0.#"),1)="."),TRUE,FALSE)</formula>
    </cfRule>
    <cfRule type="expression" dxfId="1259" priority="2061">
      <formula>IF(AND(AL977&lt;0,RIGHT(TEXT(AL977,"0.#"),1)&lt;&gt;"."),TRUE,FALSE)</formula>
    </cfRule>
    <cfRule type="expression" dxfId="1258" priority="2062">
      <formula>IF(AND(AL977&lt;0,RIGHT(TEXT(AL977,"0.#"),1)="."),TRUE,FALSE)</formula>
    </cfRule>
  </conditionalFormatting>
  <conditionalFormatting sqref="AL1012:AO1039">
    <cfRule type="expression" dxfId="1257" priority="2053">
      <formula>IF(AND(AL1012&gt;=0,RIGHT(TEXT(AL1012,"0.#"),1)&lt;&gt;"."),TRUE,FALSE)</formula>
    </cfRule>
    <cfRule type="expression" dxfId="1256" priority="2054">
      <formula>IF(AND(AL1012&gt;=0,RIGHT(TEXT(AL1012,"0.#"),1)="."),TRUE,FALSE)</formula>
    </cfRule>
    <cfRule type="expression" dxfId="1255" priority="2055">
      <formula>IF(AND(AL1012&lt;0,RIGHT(TEXT(AL1012,"0.#"),1)&lt;&gt;"."),TRUE,FALSE)</formula>
    </cfRule>
    <cfRule type="expression" dxfId="1254" priority="2056">
      <formula>IF(AND(AL1012&lt;0,RIGHT(TEXT(AL1012,"0.#"),1)="."),TRUE,FALSE)</formula>
    </cfRule>
  </conditionalFormatting>
  <conditionalFormatting sqref="AL1010:AO1011">
    <cfRule type="expression" dxfId="1253" priority="2047">
      <formula>IF(AND(AL1010&gt;=0,RIGHT(TEXT(AL1010,"0.#"),1)&lt;&gt;"."),TRUE,FALSE)</formula>
    </cfRule>
    <cfRule type="expression" dxfId="1252" priority="2048">
      <formula>IF(AND(AL1010&gt;=0,RIGHT(TEXT(AL1010,"0.#"),1)="."),TRUE,FALSE)</formula>
    </cfRule>
    <cfRule type="expression" dxfId="1251" priority="2049">
      <formula>IF(AND(AL1010&lt;0,RIGHT(TEXT(AL1010,"0.#"),1)&lt;&gt;"."),TRUE,FALSE)</formula>
    </cfRule>
    <cfRule type="expression" dxfId="1250" priority="2050">
      <formula>IF(AND(AL1010&lt;0,RIGHT(TEXT(AL1010,"0.#"),1)="."),TRUE,FALSE)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IF(AND(AL1045&gt;=0,RIGHT(TEXT(AL1045,"0.#"),1)&lt;&gt;"."),TRUE,FALSE)</formula>
    </cfRule>
    <cfRule type="expression" dxfId="1246" priority="2042">
      <formula>IF(AND(AL1045&gt;=0,RIGHT(TEXT(AL1045,"0.#"),1)="."),TRUE,FALSE)</formula>
    </cfRule>
    <cfRule type="expression" dxfId="1245" priority="2043">
      <formula>IF(AND(AL1045&lt;0,RIGHT(TEXT(AL1045,"0.#"),1)&lt;&gt;"."),TRUE,FALSE)</formula>
    </cfRule>
    <cfRule type="expression" dxfId="1244" priority="2044">
      <formula>IF(AND(AL1045&lt;0,RIGHT(TEXT(AL1045,"0.#"),1)="."),TRUE,FALSE)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IF(AND(AL1043&gt;=0,RIGHT(TEXT(AL1043,"0.#"),1)&lt;&gt;"."),TRUE,FALSE)</formula>
    </cfRule>
    <cfRule type="expression" dxfId="1240" priority="2036">
      <formula>IF(AND(AL1043&gt;=0,RIGHT(TEXT(AL1043,"0.#"),1)="."),TRUE,FALSE)</formula>
    </cfRule>
    <cfRule type="expression" dxfId="1239" priority="2037">
      <formula>IF(AND(AL1043&lt;0,RIGHT(TEXT(AL1043,"0.#"),1)&lt;&gt;"."),TRUE,FALSE)</formula>
    </cfRule>
    <cfRule type="expression" dxfId="1238" priority="2038">
      <formula>IF(AND(AL1043&lt;0,RIGHT(TEXT(AL1043,"0.#"),1)="."),TRUE,FALSE)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IF(AND(AL1078&gt;=0,RIGHT(TEXT(AL1078,"0.#"),1)&lt;&gt;"."),TRUE,FALSE)</formula>
    </cfRule>
    <cfRule type="expression" dxfId="1234" priority="2030">
      <formula>IF(AND(AL1078&gt;=0,RIGHT(TEXT(AL1078,"0.#"),1)="."),TRUE,FALSE)</formula>
    </cfRule>
    <cfRule type="expression" dxfId="1233" priority="2031">
      <formula>IF(AND(AL1078&lt;0,RIGHT(TEXT(AL1078,"0.#"),1)&lt;&gt;"."),TRUE,FALSE)</formula>
    </cfRule>
    <cfRule type="expression" dxfId="1232" priority="2032">
      <formula>IF(AND(AL1078&lt;0,RIGHT(TEXT(AL1078,"0.#"),1)="."),TRUE,FALSE)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IF(AND(AL1076&gt;=0,RIGHT(TEXT(AL1076,"0.#"),1)&lt;&gt;"."),TRUE,FALSE)</formula>
    </cfRule>
    <cfRule type="expression" dxfId="1228" priority="2024">
      <formula>IF(AND(AL1076&gt;=0,RIGHT(TEXT(AL1076,"0.#"),1)="."),TRUE,FALSE)</formula>
    </cfRule>
    <cfRule type="expression" dxfId="1227" priority="2025">
      <formula>IF(AND(AL1076&lt;0,RIGHT(TEXT(AL1076,"0.#"),1)&lt;&gt;"."),TRUE,FALSE)</formula>
    </cfRule>
    <cfRule type="expression" dxfId="1226" priority="2026">
      <formula>IF(AND(AL1076&lt;0,RIGHT(TEXT(AL1076,"0.#"),1)="."),TRUE,FALSE)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L6" sqref="L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176</v>
      </c>
      <c r="L1" s="54" t="s">
        <v>140</v>
      </c>
      <c r="O1" s="51"/>
      <c r="P1" s="61" t="s">
        <v>19</v>
      </c>
      <c r="Q1" s="61" t="s">
        <v>140</v>
      </c>
      <c r="T1" s="51"/>
      <c r="U1" s="67" t="s">
        <v>274</v>
      </c>
      <c r="W1" s="67" t="s">
        <v>273</v>
      </c>
      <c r="Y1" s="67" t="s">
        <v>31</v>
      </c>
      <c r="Z1" s="67" t="s">
        <v>518</v>
      </c>
      <c r="AA1" s="67" t="s">
        <v>149</v>
      </c>
      <c r="AB1" s="67" t="s">
        <v>520</v>
      </c>
      <c r="AC1" s="67" t="s">
        <v>76</v>
      </c>
      <c r="AD1" s="52"/>
      <c r="AE1" s="67" t="s">
        <v>113</v>
      </c>
      <c r="AF1" s="74"/>
      <c r="AG1" s="75" t="s">
        <v>314</v>
      </c>
      <c r="AI1" s="75" t="s">
        <v>326</v>
      </c>
      <c r="AK1" s="75" t="s">
        <v>335</v>
      </c>
      <c r="AM1" s="78"/>
      <c r="AN1" s="78"/>
      <c r="AP1" s="52" t="s">
        <v>404</v>
      </c>
    </row>
    <row r="2" spans="1:42" ht="13.5" customHeight="1" x14ac:dyDescent="0.15">
      <c r="A2" s="55" t="s">
        <v>154</v>
      </c>
      <c r="B2" s="58"/>
      <c r="C2" s="51" t="str">
        <f t="shared" ref="C2:C24" si="0">IF(B2="","",A2)</f>
        <v/>
      </c>
      <c r="D2" s="51" t="str">
        <f>IF(C2="","",IF(D1&lt;&gt;"",CONCATENATE(D1,"、",C2),C2))</f>
        <v/>
      </c>
      <c r="F2" s="62" t="s">
        <v>137</v>
      </c>
      <c r="G2" s="64" t="s">
        <v>638</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358</v>
      </c>
      <c r="AB2" s="70" t="s">
        <v>585</v>
      </c>
      <c r="AC2" s="73" t="s">
        <v>231</v>
      </c>
      <c r="AD2" s="52"/>
      <c r="AE2" s="69" t="s">
        <v>169</v>
      </c>
      <c r="AF2" s="74"/>
      <c r="AG2" s="76" t="s">
        <v>22</v>
      </c>
      <c r="AI2" s="75" t="s">
        <v>433</v>
      </c>
      <c r="AK2" s="75" t="s">
        <v>336</v>
      </c>
      <c r="AM2" s="78"/>
      <c r="AN2" s="78"/>
      <c r="AP2" s="76" t="s">
        <v>22</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603</v>
      </c>
      <c r="W3" s="69" t="s">
        <v>245</v>
      </c>
      <c r="Y3" s="69" t="s">
        <v>135</v>
      </c>
      <c r="Z3" s="69" t="s">
        <v>521</v>
      </c>
      <c r="AA3" s="70" t="s">
        <v>498</v>
      </c>
      <c r="AB3" s="70" t="s">
        <v>571</v>
      </c>
      <c r="AC3" s="73" t="s">
        <v>219</v>
      </c>
      <c r="AD3" s="52"/>
      <c r="AE3" s="69" t="s">
        <v>276</v>
      </c>
      <c r="AF3" s="74"/>
      <c r="AG3" s="76" t="s">
        <v>361</v>
      </c>
      <c r="AI3" s="75" t="s">
        <v>131</v>
      </c>
      <c r="AK3" s="75" t="str">
        <f t="shared" ref="AK3:AK27" si="8">CHAR(CODE(AK2)+1)</f>
        <v>B</v>
      </c>
      <c r="AM3" s="78"/>
      <c r="AN3" s="78"/>
      <c r="AP3" s="76" t="s">
        <v>361</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86</v>
      </c>
      <c r="L4" s="58"/>
      <c r="M4" s="51" t="str">
        <f t="shared" si="2"/>
        <v/>
      </c>
      <c r="N4" s="51" t="str">
        <f t="shared" si="6"/>
        <v/>
      </c>
      <c r="O4" s="51"/>
      <c r="P4" s="62" t="s">
        <v>144</v>
      </c>
      <c r="Q4" s="64" t="s">
        <v>638</v>
      </c>
      <c r="R4" s="51" t="str">
        <f t="shared" si="3"/>
        <v>補助</v>
      </c>
      <c r="S4" s="51" t="str">
        <f t="shared" si="7"/>
        <v>補助</v>
      </c>
      <c r="T4" s="51"/>
      <c r="U4" s="69" t="s">
        <v>157</v>
      </c>
      <c r="W4" s="69" t="s">
        <v>247</v>
      </c>
      <c r="Y4" s="69" t="s">
        <v>8</v>
      </c>
      <c r="Z4" s="69" t="s">
        <v>522</v>
      </c>
      <c r="AA4" s="70" t="s">
        <v>124</v>
      </c>
      <c r="AB4" s="70" t="s">
        <v>586</v>
      </c>
      <c r="AC4" s="70" t="s">
        <v>199</v>
      </c>
      <c r="AD4" s="52"/>
      <c r="AE4" s="69" t="s">
        <v>236</v>
      </c>
      <c r="AF4" s="74"/>
      <c r="AG4" s="76" t="s">
        <v>208</v>
      </c>
      <c r="AI4" s="75" t="s">
        <v>328</v>
      </c>
      <c r="AK4" s="75" t="str">
        <f t="shared" si="8"/>
        <v>C</v>
      </c>
      <c r="AM4" s="78"/>
      <c r="AN4" s="78"/>
      <c r="AP4" s="76" t="s">
        <v>208</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補助</v>
      </c>
      <c r="T5" s="51"/>
      <c r="W5" s="69" t="s">
        <v>620</v>
      </c>
      <c r="Y5" s="69" t="s">
        <v>338</v>
      </c>
      <c r="Z5" s="69" t="s">
        <v>65</v>
      </c>
      <c r="AA5" s="70" t="s">
        <v>260</v>
      </c>
      <c r="AB5" s="70" t="s">
        <v>587</v>
      </c>
      <c r="AC5" s="70" t="s">
        <v>38</v>
      </c>
      <c r="AD5" s="72"/>
      <c r="AE5" s="69" t="s">
        <v>411</v>
      </c>
      <c r="AF5" s="74"/>
      <c r="AG5" s="76" t="s">
        <v>346</v>
      </c>
      <c r="AI5" s="75" t="s">
        <v>375</v>
      </c>
      <c r="AK5" s="75" t="str">
        <f t="shared" si="8"/>
        <v>D</v>
      </c>
      <c r="AP5" s="76" t="s">
        <v>346</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t="s">
        <v>638</v>
      </c>
      <c r="M6" s="51" t="str">
        <f t="shared" si="2"/>
        <v>公共事業</v>
      </c>
      <c r="N6" s="51" t="str">
        <f t="shared" si="6"/>
        <v>公共事業</v>
      </c>
      <c r="O6" s="51"/>
      <c r="P6" s="62" t="s">
        <v>146</v>
      </c>
      <c r="Q6" s="64"/>
      <c r="R6" s="51" t="str">
        <f t="shared" si="3"/>
        <v/>
      </c>
      <c r="S6" s="51" t="str">
        <f t="shared" si="7"/>
        <v>補助</v>
      </c>
      <c r="T6" s="51"/>
      <c r="U6" s="69" t="s">
        <v>423</v>
      </c>
      <c r="W6" s="69" t="s">
        <v>248</v>
      </c>
      <c r="Y6" s="69" t="s">
        <v>438</v>
      </c>
      <c r="Z6" s="69" t="s">
        <v>437</v>
      </c>
      <c r="AA6" s="70" t="s">
        <v>306</v>
      </c>
      <c r="AB6" s="70" t="s">
        <v>588</v>
      </c>
      <c r="AC6" s="70" t="s">
        <v>232</v>
      </c>
      <c r="AD6" s="72"/>
      <c r="AE6" s="69" t="s">
        <v>419</v>
      </c>
      <c r="AF6" s="74"/>
      <c r="AG6" s="76" t="s">
        <v>417</v>
      </c>
      <c r="AI6" s="75" t="s">
        <v>435</v>
      </c>
      <c r="AK6" s="75" t="str">
        <f t="shared" si="8"/>
        <v>E</v>
      </c>
      <c r="AP6" s="76" t="s">
        <v>417</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249</v>
      </c>
      <c r="Y7" s="69" t="s">
        <v>414</v>
      </c>
      <c r="Z7" s="69" t="s">
        <v>344</v>
      </c>
      <c r="AA7" s="70" t="s">
        <v>366</v>
      </c>
      <c r="AB7" s="70" t="s">
        <v>589</v>
      </c>
      <c r="AC7" s="72"/>
      <c r="AD7" s="72"/>
      <c r="AE7" s="69" t="s">
        <v>232</v>
      </c>
      <c r="AF7" s="74"/>
      <c r="AG7" s="76" t="s">
        <v>394</v>
      </c>
      <c r="AH7" s="79"/>
      <c r="AI7" s="76" t="s">
        <v>289</v>
      </c>
      <c r="AK7" s="75" t="str">
        <f t="shared" si="8"/>
        <v>F</v>
      </c>
      <c r="AP7" s="76" t="s">
        <v>394</v>
      </c>
    </row>
    <row r="8" spans="1:42" ht="13.5" customHeight="1" x14ac:dyDescent="0.15">
      <c r="A8" s="55" t="s">
        <v>73</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公共事業</v>
      </c>
      <c r="O8" s="51"/>
      <c r="P8" s="62" t="s">
        <v>148</v>
      </c>
      <c r="Q8" s="64"/>
      <c r="R8" s="51" t="str">
        <f t="shared" si="3"/>
        <v/>
      </c>
      <c r="S8" s="51" t="str">
        <f t="shared" si="7"/>
        <v>補助</v>
      </c>
      <c r="T8" s="51"/>
      <c r="U8" s="69" t="s">
        <v>434</v>
      </c>
      <c r="W8" s="69" t="s">
        <v>251</v>
      </c>
      <c r="Y8" s="69" t="s">
        <v>439</v>
      </c>
      <c r="Z8" s="69" t="s">
        <v>523</v>
      </c>
      <c r="AA8" s="70" t="s">
        <v>450</v>
      </c>
      <c r="AB8" s="70" t="s">
        <v>29</v>
      </c>
      <c r="AC8" s="72"/>
      <c r="AD8" s="72"/>
      <c r="AE8" s="72"/>
      <c r="AF8" s="74"/>
      <c r="AG8" s="76" t="s">
        <v>254</v>
      </c>
      <c r="AI8" s="75" t="s">
        <v>373</v>
      </c>
      <c r="AK8" s="75" t="str">
        <f t="shared" si="8"/>
        <v>G</v>
      </c>
      <c r="AP8" s="76" t="s">
        <v>254</v>
      </c>
    </row>
    <row r="9" spans="1:42" ht="13.5" customHeight="1" x14ac:dyDescent="0.15">
      <c r="A9" s="55" t="s">
        <v>162</v>
      </c>
      <c r="B9" s="58"/>
      <c r="C9" s="51" t="str">
        <f t="shared" si="0"/>
        <v/>
      </c>
      <c r="D9" s="51" t="str">
        <f t="shared" si="4"/>
        <v/>
      </c>
      <c r="F9" s="63" t="s">
        <v>363</v>
      </c>
      <c r="G9" s="64"/>
      <c r="H9" s="51" t="str">
        <f t="shared" si="1"/>
        <v/>
      </c>
      <c r="I9" s="51" t="str">
        <f t="shared" si="5"/>
        <v>一般会計</v>
      </c>
      <c r="K9" s="55" t="s">
        <v>191</v>
      </c>
      <c r="L9" s="58"/>
      <c r="M9" s="51" t="str">
        <f t="shared" si="2"/>
        <v/>
      </c>
      <c r="N9" s="51" t="str">
        <f t="shared" si="6"/>
        <v>公共事業</v>
      </c>
      <c r="O9" s="51"/>
      <c r="P9" s="51"/>
      <c r="Q9" s="65"/>
      <c r="T9" s="51"/>
      <c r="U9" s="69" t="s">
        <v>178</v>
      </c>
      <c r="W9" s="69" t="s">
        <v>253</v>
      </c>
      <c r="Y9" s="69" t="s">
        <v>355</v>
      </c>
      <c r="Z9" s="69" t="s">
        <v>291</v>
      </c>
      <c r="AA9" s="70" t="s">
        <v>354</v>
      </c>
      <c r="AB9" s="70" t="s">
        <v>352</v>
      </c>
      <c r="AC9" s="72"/>
      <c r="AD9" s="72"/>
      <c r="AE9" s="72"/>
      <c r="AF9" s="74"/>
      <c r="AG9" s="76" t="s">
        <v>418</v>
      </c>
      <c r="AI9" s="77"/>
      <c r="AK9" s="75" t="str">
        <f t="shared" si="8"/>
        <v>H</v>
      </c>
      <c r="AP9" s="76" t="s">
        <v>418</v>
      </c>
    </row>
    <row r="10" spans="1:42" ht="13.5" customHeight="1" x14ac:dyDescent="0.15">
      <c r="A10" s="55" t="s">
        <v>389</v>
      </c>
      <c r="B10" s="58" t="s">
        <v>638</v>
      </c>
      <c r="C10" s="51" t="str">
        <f t="shared" si="0"/>
        <v>国土強靱化施策</v>
      </c>
      <c r="D10" s="51" t="str">
        <f t="shared" si="4"/>
        <v>国土強靱化施策</v>
      </c>
      <c r="F10" s="63" t="s">
        <v>201</v>
      </c>
      <c r="G10" s="64"/>
      <c r="H10" s="51" t="str">
        <f t="shared" si="1"/>
        <v/>
      </c>
      <c r="I10" s="51" t="str">
        <f t="shared" si="5"/>
        <v>一般会計</v>
      </c>
      <c r="K10" s="55" t="s">
        <v>393</v>
      </c>
      <c r="L10" s="58"/>
      <c r="M10" s="51" t="str">
        <f t="shared" si="2"/>
        <v/>
      </c>
      <c r="N10" s="51" t="str">
        <f t="shared" si="6"/>
        <v>公共事業</v>
      </c>
      <c r="O10" s="51"/>
      <c r="P10" s="51" t="str">
        <f>S8</f>
        <v>補助</v>
      </c>
      <c r="Q10" s="65"/>
      <c r="T10" s="51"/>
      <c r="W10" s="69" t="s">
        <v>255</v>
      </c>
      <c r="Y10" s="69" t="s">
        <v>440</v>
      </c>
      <c r="Z10" s="69" t="s">
        <v>224</v>
      </c>
      <c r="AA10" s="70" t="s">
        <v>499</v>
      </c>
      <c r="AB10" s="70" t="s">
        <v>99</v>
      </c>
      <c r="AC10" s="72"/>
      <c r="AD10" s="72"/>
      <c r="AE10" s="72"/>
      <c r="AF10" s="74"/>
      <c r="AG10" s="76" t="s">
        <v>408</v>
      </c>
      <c r="AK10" s="75" t="str">
        <f t="shared" si="8"/>
        <v>I</v>
      </c>
      <c r="AP10" s="75" t="s">
        <v>148</v>
      </c>
    </row>
    <row r="11" spans="1:42" ht="13.5" customHeight="1" x14ac:dyDescent="0.15">
      <c r="A11" s="55" t="s">
        <v>164</v>
      </c>
      <c r="B11" s="58"/>
      <c r="C11" s="51" t="str">
        <f t="shared" si="0"/>
        <v/>
      </c>
      <c r="D11" s="51" t="str">
        <f t="shared" si="4"/>
        <v>国土強靱化施策</v>
      </c>
      <c r="F11" s="63" t="s">
        <v>202</v>
      </c>
      <c r="G11" s="64"/>
      <c r="H11" s="51" t="str">
        <f t="shared" si="1"/>
        <v/>
      </c>
      <c r="I11" s="51" t="str">
        <f t="shared" si="5"/>
        <v>一般会計</v>
      </c>
      <c r="K11" s="55" t="s">
        <v>193</v>
      </c>
      <c r="L11" s="58"/>
      <c r="M11" s="51" t="str">
        <f t="shared" si="2"/>
        <v/>
      </c>
      <c r="N11" s="51" t="str">
        <f t="shared" si="6"/>
        <v>公共事業</v>
      </c>
      <c r="O11" s="51"/>
      <c r="P11" s="51"/>
      <c r="Q11" s="65"/>
      <c r="T11" s="51"/>
      <c r="W11" s="69" t="s">
        <v>258</v>
      </c>
      <c r="Y11" s="69" t="s">
        <v>128</v>
      </c>
      <c r="Z11" s="69" t="s">
        <v>524</v>
      </c>
      <c r="AA11" s="70" t="s">
        <v>500</v>
      </c>
      <c r="AB11" s="70" t="s">
        <v>590</v>
      </c>
      <c r="AC11" s="72"/>
      <c r="AD11" s="72"/>
      <c r="AE11" s="72"/>
      <c r="AF11" s="74"/>
      <c r="AG11" s="75" t="s">
        <v>409</v>
      </c>
      <c r="AK11" s="75" t="str">
        <f t="shared" si="8"/>
        <v>J</v>
      </c>
    </row>
    <row r="12" spans="1:42" ht="13.5" customHeight="1" x14ac:dyDescent="0.15">
      <c r="A12" s="55" t="s">
        <v>166</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604</v>
      </c>
      <c r="W12" s="69" t="s">
        <v>152</v>
      </c>
      <c r="Y12" s="69" t="s">
        <v>443</v>
      </c>
      <c r="Z12" s="69" t="s">
        <v>525</v>
      </c>
      <c r="AA12" s="70" t="s">
        <v>378</v>
      </c>
      <c r="AB12" s="70" t="s">
        <v>490</v>
      </c>
      <c r="AC12" s="72"/>
      <c r="AD12" s="72"/>
      <c r="AE12" s="72"/>
      <c r="AF12" s="74"/>
      <c r="AG12" s="75" t="s">
        <v>348</v>
      </c>
      <c r="AK12" s="75" t="str">
        <f t="shared" si="8"/>
        <v>K</v>
      </c>
    </row>
    <row r="13" spans="1:42" ht="13.5" customHeight="1" x14ac:dyDescent="0.15">
      <c r="A13" s="55" t="s">
        <v>171</v>
      </c>
      <c r="B13" s="58"/>
      <c r="C13" s="51" t="str">
        <f t="shared" si="0"/>
        <v/>
      </c>
      <c r="D13" s="51" t="str">
        <f t="shared" si="4"/>
        <v>国土強靱化施策</v>
      </c>
      <c r="F13" s="63" t="s">
        <v>205</v>
      </c>
      <c r="G13" s="64"/>
      <c r="H13" s="51" t="str">
        <f t="shared" si="1"/>
        <v/>
      </c>
      <c r="I13" s="51" t="str">
        <f t="shared" si="5"/>
        <v>一般会計</v>
      </c>
      <c r="K13" s="51" t="str">
        <f>N11</f>
        <v>公共事業</v>
      </c>
      <c r="L13" s="51"/>
      <c r="O13" s="51"/>
      <c r="P13" s="51"/>
      <c r="Q13" s="65"/>
      <c r="T13" s="51"/>
      <c r="U13" s="69" t="s">
        <v>192</v>
      </c>
      <c r="W13" s="69" t="s">
        <v>259</v>
      </c>
      <c r="Y13" s="69" t="s">
        <v>444</v>
      </c>
      <c r="Z13" s="69" t="s">
        <v>526</v>
      </c>
      <c r="AA13" s="70" t="s">
        <v>457</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560</v>
      </c>
      <c r="W14" s="69" t="s">
        <v>261</v>
      </c>
      <c r="Y14" s="69" t="s">
        <v>445</v>
      </c>
      <c r="Z14" s="69" t="s">
        <v>527</v>
      </c>
      <c r="AA14" s="70" t="s">
        <v>496</v>
      </c>
      <c r="AB14" s="70" t="s">
        <v>591</v>
      </c>
      <c r="AC14" s="72"/>
      <c r="AD14" s="72"/>
      <c r="AE14" s="72"/>
      <c r="AF14" s="74"/>
      <c r="AG14" s="77"/>
      <c r="AK14" s="75" t="str">
        <f t="shared" si="8"/>
        <v>M</v>
      </c>
    </row>
    <row r="15" spans="1:42" ht="13.5" customHeight="1" x14ac:dyDescent="0.15">
      <c r="A15" s="55" t="s">
        <v>172</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294</v>
      </c>
      <c r="W15" s="69" t="s">
        <v>263</v>
      </c>
      <c r="Y15" s="69" t="s">
        <v>210</v>
      </c>
      <c r="Z15" s="69" t="s">
        <v>528</v>
      </c>
      <c r="AA15" s="70" t="s">
        <v>501</v>
      </c>
      <c r="AB15" s="70" t="s">
        <v>592</v>
      </c>
      <c r="AC15" s="72"/>
      <c r="AD15" s="72"/>
      <c r="AE15" s="72"/>
      <c r="AF15" s="74"/>
      <c r="AG15" s="78"/>
      <c r="AK15" s="75" t="str">
        <f t="shared" si="8"/>
        <v>N</v>
      </c>
    </row>
    <row r="16" spans="1:42" ht="13.5" customHeight="1" x14ac:dyDescent="0.15">
      <c r="A16" s="55" t="s">
        <v>174</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605</v>
      </c>
      <c r="W16" s="69" t="s">
        <v>265</v>
      </c>
      <c r="Y16" s="69" t="s">
        <v>106</v>
      </c>
      <c r="Z16" s="69" t="s">
        <v>529</v>
      </c>
      <c r="AA16" s="70" t="s">
        <v>502</v>
      </c>
      <c r="AB16" s="70" t="s">
        <v>593</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606</v>
      </c>
      <c r="W17" s="69" t="s">
        <v>267</v>
      </c>
      <c r="Y17" s="69" t="s">
        <v>446</v>
      </c>
      <c r="Z17" s="69" t="s">
        <v>530</v>
      </c>
      <c r="AA17" s="70" t="s">
        <v>285</v>
      </c>
      <c r="AB17" s="70" t="s">
        <v>351</v>
      </c>
      <c r="AC17" s="72"/>
      <c r="AD17" s="72"/>
      <c r="AE17" s="72"/>
      <c r="AF17" s="74"/>
      <c r="AG17" s="78"/>
      <c r="AK17" s="75" t="str">
        <f t="shared" si="8"/>
        <v>P</v>
      </c>
    </row>
    <row r="18" spans="1:37" ht="13.5" customHeight="1" x14ac:dyDescent="0.15">
      <c r="A18" s="55" t="s">
        <v>175</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359</v>
      </c>
      <c r="W18" s="69" t="s">
        <v>28</v>
      </c>
      <c r="Y18" s="69" t="s">
        <v>426</v>
      </c>
      <c r="Z18" s="69" t="s">
        <v>531</v>
      </c>
      <c r="AA18" s="70" t="s">
        <v>503</v>
      </c>
      <c r="AB18" s="70" t="s">
        <v>415</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607</v>
      </c>
      <c r="W19" s="69" t="s">
        <v>269</v>
      </c>
      <c r="Y19" s="69" t="s">
        <v>323</v>
      </c>
      <c r="Z19" s="69" t="s">
        <v>532</v>
      </c>
      <c r="AA19" s="70" t="s">
        <v>504</v>
      </c>
      <c r="AB19" s="70" t="s">
        <v>594</v>
      </c>
      <c r="AC19" s="72"/>
      <c r="AD19" s="72"/>
      <c r="AE19" s="72"/>
      <c r="AF19" s="74"/>
      <c r="AK19" s="75" t="str">
        <f t="shared" si="8"/>
        <v>R</v>
      </c>
    </row>
    <row r="20" spans="1:37" ht="13.5" customHeight="1" x14ac:dyDescent="0.15">
      <c r="A20" s="55" t="s">
        <v>298</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608</v>
      </c>
      <c r="W20" s="69" t="s">
        <v>271</v>
      </c>
      <c r="Y20" s="69" t="s">
        <v>268</v>
      </c>
      <c r="Z20" s="69" t="s">
        <v>533</v>
      </c>
      <c r="AA20" s="70" t="s">
        <v>505</v>
      </c>
      <c r="AB20" s="70" t="s">
        <v>596</v>
      </c>
      <c r="AC20" s="72"/>
      <c r="AD20" s="72"/>
      <c r="AE20" s="72"/>
      <c r="AF20" s="74"/>
      <c r="AK20" s="75" t="str">
        <f t="shared" si="8"/>
        <v>S</v>
      </c>
    </row>
    <row r="21" spans="1:37" ht="13.5" customHeight="1" x14ac:dyDescent="0.15">
      <c r="A21" s="55" t="s">
        <v>369</v>
      </c>
      <c r="B21" s="58"/>
      <c r="C21" s="51" t="str">
        <f t="shared" si="0"/>
        <v/>
      </c>
      <c r="D21" s="51" t="str">
        <f t="shared" si="4"/>
        <v>国土強靱化施策</v>
      </c>
      <c r="F21" s="63" t="s">
        <v>220</v>
      </c>
      <c r="G21" s="64"/>
      <c r="H21" s="51" t="str">
        <f t="shared" si="1"/>
        <v/>
      </c>
      <c r="I21" s="51" t="str">
        <f t="shared" si="5"/>
        <v>一般会計</v>
      </c>
      <c r="K21" s="51"/>
      <c r="L21" s="51"/>
      <c r="O21" s="51"/>
      <c r="P21" s="51"/>
      <c r="Q21" s="65"/>
      <c r="T21" s="51"/>
      <c r="U21" s="69" t="s">
        <v>609</v>
      </c>
      <c r="W21" s="69" t="s">
        <v>96</v>
      </c>
      <c r="Y21" s="69" t="s">
        <v>317</v>
      </c>
      <c r="Z21" s="69" t="s">
        <v>353</v>
      </c>
      <c r="AA21" s="70" t="s">
        <v>506</v>
      </c>
      <c r="AB21" s="70" t="s">
        <v>597</v>
      </c>
      <c r="AC21" s="72"/>
      <c r="AD21" s="72"/>
      <c r="AE21" s="72"/>
      <c r="AF21" s="74"/>
      <c r="AK21" s="75" t="str">
        <f t="shared" si="8"/>
        <v>T</v>
      </c>
    </row>
    <row r="22" spans="1:37" ht="13.5" customHeight="1" x14ac:dyDescent="0.15">
      <c r="A22" s="55" t="s">
        <v>370</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610</v>
      </c>
      <c r="W22" s="69" t="s">
        <v>272</v>
      </c>
      <c r="Y22" s="69" t="s">
        <v>447</v>
      </c>
      <c r="Z22" s="69" t="s">
        <v>534</v>
      </c>
      <c r="AA22" s="70" t="s">
        <v>90</v>
      </c>
      <c r="AB22" s="70" t="s">
        <v>377</v>
      </c>
      <c r="AC22" s="72"/>
      <c r="AD22" s="72"/>
      <c r="AE22" s="72"/>
      <c r="AF22" s="74"/>
      <c r="AK22" s="75" t="str">
        <f t="shared" si="8"/>
        <v>U</v>
      </c>
    </row>
    <row r="23" spans="1:37" ht="13.5" customHeight="1" x14ac:dyDescent="0.15">
      <c r="A23" s="55" t="s">
        <v>371</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570</v>
      </c>
      <c r="W23" s="69" t="s">
        <v>621</v>
      </c>
      <c r="Y23" s="69" t="s">
        <v>448</v>
      </c>
      <c r="Z23" s="69" t="s">
        <v>536</v>
      </c>
      <c r="AA23" s="70" t="s">
        <v>507</v>
      </c>
      <c r="AB23" s="70" t="s">
        <v>88</v>
      </c>
      <c r="AC23" s="72"/>
      <c r="AD23" s="72"/>
      <c r="AE23" s="72"/>
      <c r="AF23" s="74"/>
      <c r="AK23" s="75" t="str">
        <f t="shared" si="8"/>
        <v>V</v>
      </c>
    </row>
    <row r="24" spans="1:37" ht="13.5" customHeight="1" x14ac:dyDescent="0.15">
      <c r="A24" s="55" t="s">
        <v>432</v>
      </c>
      <c r="B24" s="58"/>
      <c r="C24" s="51" t="str">
        <f t="shared" si="0"/>
        <v/>
      </c>
      <c r="D24" s="51" t="str">
        <f t="shared" si="4"/>
        <v>国土強靱化施策</v>
      </c>
      <c r="F24" s="63" t="s">
        <v>391</v>
      </c>
      <c r="G24" s="64"/>
      <c r="H24" s="51" t="str">
        <f t="shared" si="1"/>
        <v/>
      </c>
      <c r="I24" s="51" t="str">
        <f t="shared" si="5"/>
        <v>一般会計</v>
      </c>
      <c r="K24" s="51"/>
      <c r="L24" s="51"/>
      <c r="O24" s="51"/>
      <c r="P24" s="51"/>
      <c r="Q24" s="65"/>
      <c r="T24" s="51"/>
      <c r="U24" s="69" t="s">
        <v>611</v>
      </c>
      <c r="Y24" s="69" t="s">
        <v>449</v>
      </c>
      <c r="Z24" s="69" t="s">
        <v>334</v>
      </c>
      <c r="AA24" s="70" t="s">
        <v>508</v>
      </c>
      <c r="AB24" s="70" t="s">
        <v>598</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612</v>
      </c>
      <c r="Y25" s="69" t="s">
        <v>451</v>
      </c>
      <c r="Z25" s="69" t="s">
        <v>537</v>
      </c>
      <c r="AA25" s="70" t="s">
        <v>509</v>
      </c>
      <c r="AB25" s="70" t="s">
        <v>599</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614</v>
      </c>
      <c r="Y26" s="69" t="s">
        <v>452</v>
      </c>
      <c r="Z26" s="69" t="s">
        <v>70</v>
      </c>
      <c r="AA26" s="70" t="s">
        <v>510</v>
      </c>
      <c r="AB26" s="70" t="s">
        <v>563</v>
      </c>
      <c r="AC26" s="72"/>
      <c r="AD26" s="72"/>
      <c r="AE26" s="72"/>
      <c r="AF26" s="74"/>
      <c r="AK26" s="75" t="str">
        <f t="shared" si="8"/>
        <v>Y</v>
      </c>
    </row>
    <row r="27" spans="1:37" ht="13.5" customHeight="1" x14ac:dyDescent="0.15">
      <c r="A27" s="51" t="str">
        <f>IF(D24="","-",D24)</f>
        <v>国土強靱化施策</v>
      </c>
      <c r="B27" s="51"/>
      <c r="F27" s="63" t="s">
        <v>225</v>
      </c>
      <c r="G27" s="64"/>
      <c r="H27" s="51" t="str">
        <f t="shared" si="1"/>
        <v/>
      </c>
      <c r="I27" s="51" t="str">
        <f t="shared" si="5"/>
        <v>一般会計</v>
      </c>
      <c r="K27" s="51"/>
      <c r="L27" s="51"/>
      <c r="O27" s="51"/>
      <c r="P27" s="51"/>
      <c r="Q27" s="65"/>
      <c r="T27" s="51"/>
      <c r="U27" s="69" t="s">
        <v>204</v>
      </c>
      <c r="Y27" s="69" t="s">
        <v>453</v>
      </c>
      <c r="Z27" s="69" t="s">
        <v>14</v>
      </c>
      <c r="AA27" s="70" t="s">
        <v>277</v>
      </c>
      <c r="AB27" s="70" t="s">
        <v>600</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615</v>
      </c>
      <c r="Y28" s="69" t="s">
        <v>441</v>
      </c>
      <c r="Z28" s="69" t="s">
        <v>538</v>
      </c>
      <c r="AA28" s="70" t="s">
        <v>511</v>
      </c>
      <c r="AB28" s="70" t="s">
        <v>11</v>
      </c>
      <c r="AC28" s="72"/>
      <c r="AD28" s="72"/>
      <c r="AE28" s="72"/>
      <c r="AF28" s="74"/>
      <c r="AK28" s="75" t="s">
        <v>292</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616</v>
      </c>
      <c r="Y29" s="69" t="s">
        <v>318</v>
      </c>
      <c r="Z29" s="69" t="s">
        <v>539</v>
      </c>
      <c r="AA29" s="70" t="s">
        <v>512</v>
      </c>
      <c r="AB29" s="70" t="s">
        <v>413</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617</v>
      </c>
      <c r="Y30" s="69" t="s">
        <v>382</v>
      </c>
      <c r="Z30" s="69" t="s">
        <v>122</v>
      </c>
      <c r="AA30" s="70" t="s">
        <v>513</v>
      </c>
      <c r="AB30" s="70" t="s">
        <v>601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57</v>
      </c>
      <c r="Z31" s="69" t="s">
        <v>540</v>
      </c>
      <c r="AA31" s="70" t="s">
        <v>471</v>
      </c>
      <c r="AB31" s="70" t="s">
        <v>544</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27</v>
      </c>
      <c r="Y32" s="69" t="s">
        <v>288</v>
      </c>
      <c r="Z32" s="69" t="s">
        <v>541</v>
      </c>
      <c r="AA32" s="70" t="s">
        <v>32</v>
      </c>
      <c r="AB32" s="70" t="s">
        <v>32</v>
      </c>
      <c r="AC32" s="72"/>
      <c r="AD32" s="72"/>
      <c r="AE32" s="72"/>
      <c r="AF32" s="74"/>
      <c r="AK32" s="75" t="str">
        <f t="shared" si="9"/>
        <v>e</v>
      </c>
    </row>
    <row r="33" spans="1:37" ht="13.5" customHeight="1" x14ac:dyDescent="0.15">
      <c r="A33" s="51"/>
      <c r="B33" s="51"/>
      <c r="F33" s="63" t="s">
        <v>350</v>
      </c>
      <c r="G33" s="64"/>
      <c r="H33" s="51" t="str">
        <f t="shared" si="1"/>
        <v/>
      </c>
      <c r="I33" s="51" t="str">
        <f t="shared" si="5"/>
        <v>一般会計</v>
      </c>
      <c r="K33" s="51"/>
      <c r="L33" s="51"/>
      <c r="O33" s="51"/>
      <c r="P33" s="51"/>
      <c r="Q33" s="65"/>
      <c r="T33" s="51"/>
      <c r="U33" s="69" t="s">
        <v>595</v>
      </c>
      <c r="Y33" s="69" t="s">
        <v>454</v>
      </c>
      <c r="Z33" s="69" t="s">
        <v>535</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618</v>
      </c>
      <c r="Y34" s="69" t="s">
        <v>347</v>
      </c>
      <c r="Z34" s="69" t="s">
        <v>181</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455</v>
      </c>
      <c r="Z35" s="69" t="s">
        <v>542</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619</v>
      </c>
      <c r="Y36" s="69" t="s">
        <v>458</v>
      </c>
      <c r="Z36" s="69" t="s">
        <v>387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543</v>
      </c>
      <c r="AF37" s="74"/>
      <c r="AK37" s="75" t="str">
        <f t="shared" si="9"/>
        <v>j</v>
      </c>
    </row>
    <row r="38" spans="1:37" x14ac:dyDescent="0.15">
      <c r="A38" s="51"/>
      <c r="B38" s="51"/>
      <c r="F38" s="51"/>
      <c r="G38" s="65"/>
      <c r="K38" s="51"/>
      <c r="L38" s="51"/>
      <c r="O38" s="51"/>
      <c r="P38" s="51"/>
      <c r="Q38" s="65"/>
      <c r="T38" s="51"/>
      <c r="U38" s="69" t="s">
        <v>376</v>
      </c>
      <c r="Y38" s="69" t="s">
        <v>442</v>
      </c>
      <c r="Z38" s="69" t="s">
        <v>545</v>
      </c>
      <c r="AF38" s="74"/>
      <c r="AK38" s="75" t="str">
        <f t="shared" si="9"/>
        <v>k</v>
      </c>
    </row>
    <row r="39" spans="1:37" x14ac:dyDescent="0.15">
      <c r="A39" s="51"/>
      <c r="B39" s="51"/>
      <c r="F39" s="51" t="str">
        <f>I37</f>
        <v>一般会計</v>
      </c>
      <c r="G39" s="65"/>
      <c r="K39" s="51"/>
      <c r="L39" s="51"/>
      <c r="O39" s="51"/>
      <c r="P39" s="51"/>
      <c r="Q39" s="65"/>
      <c r="T39" s="51"/>
      <c r="U39" s="69" t="s">
        <v>429</v>
      </c>
      <c r="Y39" s="69" t="s">
        <v>461</v>
      </c>
      <c r="Z39" s="69" t="s">
        <v>425</v>
      </c>
      <c r="AF39" s="74"/>
      <c r="AK39" s="75" t="str">
        <f t="shared" si="9"/>
        <v>l</v>
      </c>
    </row>
    <row r="40" spans="1:37" x14ac:dyDescent="0.15">
      <c r="A40" s="51"/>
      <c r="B40" s="51"/>
      <c r="F40" s="51"/>
      <c r="G40" s="65"/>
      <c r="K40" s="51"/>
      <c r="L40" s="51"/>
      <c r="O40" s="51"/>
      <c r="P40" s="51"/>
      <c r="Q40" s="65"/>
      <c r="T40" s="51"/>
      <c r="Y40" s="69" t="s">
        <v>462</v>
      </c>
      <c r="Z40" s="69" t="s">
        <v>546</v>
      </c>
      <c r="AF40" s="74"/>
      <c r="AK40" s="75" t="str">
        <f t="shared" si="9"/>
        <v>m</v>
      </c>
    </row>
    <row r="41" spans="1:37" x14ac:dyDescent="0.15">
      <c r="A41" s="51"/>
      <c r="B41" s="51"/>
      <c r="F41" s="51"/>
      <c r="G41" s="65"/>
      <c r="K41" s="51"/>
      <c r="L41" s="51"/>
      <c r="O41" s="51"/>
      <c r="P41" s="51"/>
      <c r="Q41" s="65"/>
      <c r="T41" s="51"/>
      <c r="Y41" s="69" t="s">
        <v>293</v>
      </c>
      <c r="Z41" s="69" t="s">
        <v>479</v>
      </c>
      <c r="AF41" s="74"/>
      <c r="AK41" s="75" t="str">
        <f t="shared" si="9"/>
        <v>n</v>
      </c>
    </row>
    <row r="42" spans="1:37" x14ac:dyDescent="0.15">
      <c r="A42" s="51"/>
      <c r="B42" s="51"/>
      <c r="F42" s="51"/>
      <c r="G42" s="65"/>
      <c r="K42" s="51"/>
      <c r="L42" s="51"/>
      <c r="O42" s="51"/>
      <c r="P42" s="51"/>
      <c r="Q42" s="65"/>
      <c r="T42" s="51"/>
      <c r="Y42" s="69" t="s">
        <v>463</v>
      </c>
      <c r="Z42" s="69" t="s">
        <v>548</v>
      </c>
      <c r="AF42" s="74"/>
      <c r="AK42" s="75" t="str">
        <f t="shared" si="9"/>
        <v>o</v>
      </c>
    </row>
    <row r="43" spans="1:37" x14ac:dyDescent="0.15">
      <c r="A43" s="51"/>
      <c r="B43" s="51"/>
      <c r="F43" s="51"/>
      <c r="G43" s="65"/>
      <c r="K43" s="51"/>
      <c r="L43" s="51"/>
      <c r="O43" s="51"/>
      <c r="P43" s="51"/>
      <c r="Q43" s="65"/>
      <c r="T43" s="51"/>
      <c r="Y43" s="69" t="s">
        <v>464</v>
      </c>
      <c r="Z43" s="69" t="s">
        <v>549</v>
      </c>
      <c r="AF43" s="74"/>
      <c r="AK43" s="75" t="str">
        <f t="shared" si="9"/>
        <v>p</v>
      </c>
    </row>
    <row r="44" spans="1:37" x14ac:dyDescent="0.15">
      <c r="A44" s="51"/>
      <c r="B44" s="51"/>
      <c r="F44" s="51"/>
      <c r="G44" s="65"/>
      <c r="K44" s="51"/>
      <c r="L44" s="51"/>
      <c r="O44" s="51"/>
      <c r="P44" s="51"/>
      <c r="Q44" s="65"/>
      <c r="T44" s="51"/>
      <c r="Y44" s="69" t="s">
        <v>465</v>
      </c>
      <c r="Z44" s="69" t="s">
        <v>39</v>
      </c>
      <c r="AF44" s="74"/>
      <c r="AK44" s="75" t="str">
        <f t="shared" si="9"/>
        <v>q</v>
      </c>
    </row>
    <row r="45" spans="1:37" x14ac:dyDescent="0.15">
      <c r="A45" s="51"/>
      <c r="B45" s="51"/>
      <c r="F45" s="51"/>
      <c r="G45" s="65"/>
      <c r="K45" s="51"/>
      <c r="L45" s="51"/>
      <c r="O45" s="51"/>
      <c r="P45" s="51"/>
      <c r="Q45" s="65"/>
      <c r="T45" s="51"/>
      <c r="Y45" s="69" t="s">
        <v>275</v>
      </c>
      <c r="Z45" s="69" t="s">
        <v>550</v>
      </c>
      <c r="AF45" s="74"/>
      <c r="AK45" s="75" t="str">
        <f t="shared" si="9"/>
        <v>r</v>
      </c>
    </row>
    <row r="46" spans="1:37" x14ac:dyDescent="0.15">
      <c r="A46" s="51"/>
      <c r="B46" s="51"/>
      <c r="F46" s="51"/>
      <c r="G46" s="65"/>
      <c r="K46" s="51"/>
      <c r="L46" s="51"/>
      <c r="O46" s="51"/>
      <c r="P46" s="51"/>
      <c r="Q46" s="65"/>
      <c r="T46" s="51"/>
      <c r="Y46" s="69" t="s">
        <v>345</v>
      </c>
      <c r="Z46" s="69" t="s">
        <v>68</v>
      </c>
      <c r="AF46" s="74"/>
      <c r="AK46" s="75" t="str">
        <f t="shared" si="9"/>
        <v>s</v>
      </c>
    </row>
    <row r="47" spans="1:37" x14ac:dyDescent="0.15">
      <c r="A47" s="51"/>
      <c r="B47" s="51"/>
      <c r="F47" s="51"/>
      <c r="G47" s="65"/>
      <c r="K47" s="51"/>
      <c r="L47" s="51"/>
      <c r="O47" s="51"/>
      <c r="P47" s="51"/>
      <c r="Q47" s="65"/>
      <c r="T47" s="51"/>
      <c r="Y47" s="69" t="s">
        <v>226</v>
      </c>
      <c r="Z47" s="69" t="s">
        <v>551</v>
      </c>
      <c r="AF47" s="74"/>
      <c r="AK47" s="75" t="str">
        <f t="shared" si="9"/>
        <v>t</v>
      </c>
    </row>
    <row r="48" spans="1:37" x14ac:dyDescent="0.15">
      <c r="A48" s="51"/>
      <c r="B48" s="51"/>
      <c r="F48" s="51"/>
      <c r="G48" s="65"/>
      <c r="K48" s="51"/>
      <c r="L48" s="51"/>
      <c r="O48" s="51"/>
      <c r="P48" s="51"/>
      <c r="Q48" s="65"/>
      <c r="T48" s="51"/>
      <c r="Y48" s="69" t="s">
        <v>49</v>
      </c>
      <c r="Z48" s="69" t="s">
        <v>552</v>
      </c>
      <c r="AF48" s="74"/>
      <c r="AK48" s="75" t="str">
        <f t="shared" si="9"/>
        <v>u</v>
      </c>
    </row>
    <row r="49" spans="1:37" x14ac:dyDescent="0.15">
      <c r="A49" s="51"/>
      <c r="B49" s="51"/>
      <c r="F49" s="51"/>
      <c r="G49" s="65"/>
      <c r="K49" s="51"/>
      <c r="L49" s="51"/>
      <c r="O49" s="51"/>
      <c r="P49" s="51"/>
      <c r="Q49" s="65"/>
      <c r="T49" s="51"/>
      <c r="Y49" s="69" t="s">
        <v>467</v>
      </c>
      <c r="Z49" s="69" t="s">
        <v>252</v>
      </c>
      <c r="AF49" s="74"/>
      <c r="AK49" s="75" t="str">
        <f t="shared" si="9"/>
        <v>v</v>
      </c>
    </row>
    <row r="50" spans="1:37" x14ac:dyDescent="0.15">
      <c r="A50" s="51"/>
      <c r="B50" s="51"/>
      <c r="F50" s="51"/>
      <c r="G50" s="65"/>
      <c r="K50" s="51"/>
      <c r="L50" s="51"/>
      <c r="O50" s="51"/>
      <c r="P50" s="51"/>
      <c r="Q50" s="65"/>
      <c r="T50" s="51"/>
      <c r="Y50" s="69" t="s">
        <v>468</v>
      </c>
      <c r="Z50" s="69" t="s">
        <v>553</v>
      </c>
      <c r="AF50" s="74"/>
    </row>
    <row r="51" spans="1:37" x14ac:dyDescent="0.15">
      <c r="A51" s="51"/>
      <c r="B51" s="51"/>
      <c r="F51" s="51"/>
      <c r="G51" s="65"/>
      <c r="K51" s="51"/>
      <c r="L51" s="51"/>
      <c r="O51" s="51"/>
      <c r="P51" s="51"/>
      <c r="Q51" s="65"/>
      <c r="T51" s="51"/>
      <c r="Y51" s="69" t="s">
        <v>469</v>
      </c>
      <c r="Z51" s="69" t="s">
        <v>470</v>
      </c>
      <c r="AF51" s="74"/>
    </row>
    <row r="52" spans="1:37" x14ac:dyDescent="0.15">
      <c r="A52" s="51"/>
      <c r="B52" s="51"/>
      <c r="F52" s="51"/>
      <c r="G52" s="65"/>
      <c r="K52" s="51"/>
      <c r="L52" s="51"/>
      <c r="O52" s="51"/>
      <c r="P52" s="51"/>
      <c r="Q52" s="65"/>
      <c r="T52" s="51"/>
      <c r="Y52" s="69" t="s">
        <v>472</v>
      </c>
      <c r="Z52" s="69" t="s">
        <v>554</v>
      </c>
      <c r="AF52" s="74"/>
    </row>
    <row r="53" spans="1:37" x14ac:dyDescent="0.15">
      <c r="A53" s="51"/>
      <c r="B53" s="51"/>
      <c r="F53" s="51"/>
      <c r="G53" s="65"/>
      <c r="K53" s="51"/>
      <c r="L53" s="51"/>
      <c r="O53" s="51"/>
      <c r="P53" s="51"/>
      <c r="Q53" s="65"/>
      <c r="T53" s="51"/>
      <c r="Y53" s="69" t="s">
        <v>280</v>
      </c>
      <c r="Z53" s="69" t="s">
        <v>230</v>
      </c>
      <c r="AF53" s="74"/>
    </row>
    <row r="54" spans="1:37" x14ac:dyDescent="0.15">
      <c r="A54" s="51"/>
      <c r="B54" s="51"/>
      <c r="F54" s="51"/>
      <c r="G54" s="65"/>
      <c r="K54" s="51"/>
      <c r="L54" s="51"/>
      <c r="O54" s="51"/>
      <c r="P54" s="57"/>
      <c r="Q54" s="65"/>
      <c r="T54" s="51"/>
      <c r="Y54" s="69" t="s">
        <v>296</v>
      </c>
      <c r="Z54" s="69" t="s">
        <v>555</v>
      </c>
      <c r="AF54" s="74"/>
    </row>
    <row r="55" spans="1:37" x14ac:dyDescent="0.15">
      <c r="A55" s="51"/>
      <c r="B55" s="51"/>
      <c r="F55" s="51"/>
      <c r="G55" s="65"/>
      <c r="K55" s="51"/>
      <c r="L55" s="51"/>
      <c r="O55" s="51"/>
      <c r="P55" s="51"/>
      <c r="Q55" s="65"/>
      <c r="T55" s="51"/>
      <c r="Y55" s="69" t="s">
        <v>474</v>
      </c>
      <c r="Z55" s="69" t="s">
        <v>23</v>
      </c>
      <c r="AF55" s="74"/>
    </row>
    <row r="56" spans="1:37" x14ac:dyDescent="0.15">
      <c r="A56" s="51"/>
      <c r="B56" s="51"/>
      <c r="F56" s="51"/>
      <c r="G56" s="65"/>
      <c r="K56" s="51"/>
      <c r="L56" s="51"/>
      <c r="O56" s="51"/>
      <c r="P56" s="51"/>
      <c r="Q56" s="65"/>
      <c r="T56" s="51"/>
      <c r="Y56" s="69" t="s">
        <v>476</v>
      </c>
      <c r="Z56" s="69" t="s">
        <v>556</v>
      </c>
      <c r="AF56" s="74"/>
    </row>
    <row r="57" spans="1:37" x14ac:dyDescent="0.15">
      <c r="A57" s="51"/>
      <c r="B57" s="51"/>
      <c r="F57" s="51"/>
      <c r="G57" s="65"/>
      <c r="K57" s="51"/>
      <c r="L57" s="51"/>
      <c r="O57" s="51"/>
      <c r="P57" s="51"/>
      <c r="Q57" s="65"/>
      <c r="T57" s="51"/>
      <c r="Y57" s="69" t="s">
        <v>475</v>
      </c>
      <c r="Z57" s="69" t="s">
        <v>42</v>
      </c>
      <c r="AF57" s="74"/>
    </row>
    <row r="58" spans="1:37" x14ac:dyDescent="0.15">
      <c r="A58" s="51"/>
      <c r="B58" s="51"/>
      <c r="F58" s="51"/>
      <c r="G58" s="65"/>
      <c r="K58" s="51"/>
      <c r="L58" s="51"/>
      <c r="O58" s="51"/>
      <c r="P58" s="51"/>
      <c r="Q58" s="65"/>
      <c r="T58" s="51"/>
      <c r="Y58" s="69" t="s">
        <v>477</v>
      </c>
      <c r="Z58" s="69" t="s">
        <v>420</v>
      </c>
      <c r="AF58" s="74"/>
    </row>
    <row r="59" spans="1:37" x14ac:dyDescent="0.15">
      <c r="A59" s="51"/>
      <c r="B59" s="51"/>
      <c r="F59" s="51"/>
      <c r="G59" s="65"/>
      <c r="K59" s="51"/>
      <c r="L59" s="51"/>
      <c r="O59" s="51"/>
      <c r="P59" s="51"/>
      <c r="Q59" s="65"/>
      <c r="T59" s="51"/>
      <c r="Y59" s="69" t="s">
        <v>478</v>
      </c>
      <c r="Z59" s="69" t="s">
        <v>557</v>
      </c>
      <c r="AF59" s="74"/>
    </row>
    <row r="60" spans="1:37" x14ac:dyDescent="0.15">
      <c r="A60" s="51"/>
      <c r="B60" s="51"/>
      <c r="F60" s="51"/>
      <c r="G60" s="65"/>
      <c r="K60" s="51"/>
      <c r="L60" s="51"/>
      <c r="O60" s="51"/>
      <c r="P60" s="51"/>
      <c r="Q60" s="65"/>
      <c r="T60" s="51"/>
      <c r="Y60" s="69" t="s">
        <v>405</v>
      </c>
      <c r="Z60" s="69" t="s">
        <v>558</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312</v>
      </c>
      <c r="AF62" s="74"/>
    </row>
    <row r="63" spans="1:37" x14ac:dyDescent="0.15">
      <c r="A63" s="51"/>
      <c r="B63" s="51"/>
      <c r="F63" s="51"/>
      <c r="G63" s="65"/>
      <c r="K63" s="51"/>
      <c r="L63" s="51"/>
      <c r="O63" s="51"/>
      <c r="P63" s="51"/>
      <c r="Q63" s="65"/>
      <c r="T63" s="51"/>
      <c r="Y63" s="69" t="s">
        <v>240</v>
      </c>
      <c r="Z63" s="69" t="s">
        <v>559</v>
      </c>
      <c r="AF63" s="74"/>
    </row>
    <row r="64" spans="1:37" x14ac:dyDescent="0.15">
      <c r="A64" s="51"/>
      <c r="B64" s="51"/>
      <c r="F64" s="51"/>
      <c r="G64" s="65"/>
      <c r="K64" s="51"/>
      <c r="L64" s="51"/>
      <c r="O64" s="51"/>
      <c r="P64" s="51"/>
      <c r="Q64" s="65"/>
      <c r="T64" s="51"/>
      <c r="Y64" s="69" t="s">
        <v>341</v>
      </c>
      <c r="Z64" s="69" t="s">
        <v>46</v>
      </c>
      <c r="AF64" s="74"/>
    </row>
    <row r="65" spans="1:32" x14ac:dyDescent="0.15">
      <c r="A65" s="51"/>
      <c r="B65" s="51"/>
      <c r="F65" s="51"/>
      <c r="G65" s="65"/>
      <c r="K65" s="51"/>
      <c r="L65" s="51"/>
      <c r="O65" s="51"/>
      <c r="P65" s="51"/>
      <c r="Q65" s="65"/>
      <c r="T65" s="51"/>
      <c r="Y65" s="69" t="s">
        <v>480</v>
      </c>
      <c r="Z65" s="69" t="s">
        <v>561</v>
      </c>
      <c r="AF65" s="74"/>
    </row>
    <row r="66" spans="1:32" x14ac:dyDescent="0.15">
      <c r="A66" s="51"/>
      <c r="B66" s="51"/>
      <c r="F66" s="51"/>
      <c r="G66" s="65"/>
      <c r="K66" s="51"/>
      <c r="L66" s="51"/>
      <c r="O66" s="51"/>
      <c r="P66" s="51"/>
      <c r="Q66" s="65"/>
      <c r="T66" s="51"/>
      <c r="Y66" s="69" t="s">
        <v>136</v>
      </c>
      <c r="Z66" s="69" t="s">
        <v>562</v>
      </c>
      <c r="AF66" s="74"/>
    </row>
    <row r="67" spans="1:32" x14ac:dyDescent="0.15">
      <c r="A67" s="51"/>
      <c r="B67" s="51"/>
      <c r="F67" s="51"/>
      <c r="G67" s="65"/>
      <c r="K67" s="51"/>
      <c r="L67" s="51"/>
      <c r="O67" s="51"/>
      <c r="P67" s="51"/>
      <c r="Q67" s="65"/>
      <c r="T67" s="51"/>
      <c r="Y67" s="69" t="s">
        <v>481</v>
      </c>
      <c r="Z67" s="69" t="s">
        <v>20</v>
      </c>
      <c r="AF67" s="74"/>
    </row>
    <row r="68" spans="1:32" x14ac:dyDescent="0.15">
      <c r="A68" s="51"/>
      <c r="B68" s="51"/>
      <c r="F68" s="51"/>
      <c r="G68" s="65"/>
      <c r="K68" s="51"/>
      <c r="L68" s="51"/>
      <c r="O68" s="51"/>
      <c r="P68" s="51"/>
      <c r="Q68" s="65"/>
      <c r="T68" s="51"/>
      <c r="Y68" s="69" t="s">
        <v>327</v>
      </c>
      <c r="Z68" s="69" t="s">
        <v>564</v>
      </c>
      <c r="AF68" s="74"/>
    </row>
    <row r="69" spans="1:32" x14ac:dyDescent="0.15">
      <c r="A69" s="51"/>
      <c r="B69" s="51"/>
      <c r="F69" s="51"/>
      <c r="G69" s="65"/>
      <c r="K69" s="51"/>
      <c r="L69" s="51"/>
      <c r="O69" s="51"/>
      <c r="P69" s="51"/>
      <c r="Q69" s="65"/>
      <c r="T69" s="51"/>
      <c r="Y69" s="69" t="s">
        <v>422</v>
      </c>
      <c r="Z69" s="69" t="s">
        <v>565</v>
      </c>
      <c r="AF69" s="74"/>
    </row>
    <row r="70" spans="1:32" x14ac:dyDescent="0.15">
      <c r="A70" s="51"/>
      <c r="B70" s="51"/>
      <c r="Y70" s="69" t="s">
        <v>116</v>
      </c>
      <c r="Z70" s="69" t="s">
        <v>566</v>
      </c>
    </row>
    <row r="71" spans="1:32" x14ac:dyDescent="0.15">
      <c r="Y71" s="69" t="s">
        <v>482</v>
      </c>
      <c r="Z71" s="69" t="s">
        <v>173</v>
      </c>
    </row>
    <row r="72" spans="1:32" x14ac:dyDescent="0.15">
      <c r="Y72" s="69" t="s">
        <v>483</v>
      </c>
      <c r="Z72" s="69" t="s">
        <v>494</v>
      </c>
    </row>
    <row r="73" spans="1:32" x14ac:dyDescent="0.15">
      <c r="Y73" s="69" t="s">
        <v>456</v>
      </c>
      <c r="Z73" s="69" t="s">
        <v>568</v>
      </c>
    </row>
    <row r="74" spans="1:32" x14ac:dyDescent="0.15">
      <c r="Y74" s="69" t="s">
        <v>343</v>
      </c>
      <c r="Z74" s="69" t="s">
        <v>234</v>
      </c>
    </row>
    <row r="75" spans="1:32" x14ac:dyDescent="0.15">
      <c r="Y75" s="69" t="s">
        <v>401</v>
      </c>
      <c r="Z75" s="69" t="s">
        <v>569</v>
      </c>
    </row>
    <row r="76" spans="1:32" x14ac:dyDescent="0.15">
      <c r="Y76" s="69" t="s">
        <v>484</v>
      </c>
      <c r="Z76" s="69" t="s">
        <v>572</v>
      </c>
    </row>
    <row r="77" spans="1:32" x14ac:dyDescent="0.15">
      <c r="Y77" s="69" t="s">
        <v>485</v>
      </c>
      <c r="Z77" s="69" t="s">
        <v>386</v>
      </c>
    </row>
    <row r="78" spans="1:32" x14ac:dyDescent="0.15">
      <c r="Y78" s="69" t="s">
        <v>466</v>
      </c>
      <c r="Z78" s="69" t="s">
        <v>573</v>
      </c>
    </row>
    <row r="79" spans="1:32" x14ac:dyDescent="0.15">
      <c r="Y79" s="69" t="s">
        <v>486</v>
      </c>
      <c r="Z79" s="69" t="s">
        <v>547</v>
      </c>
    </row>
    <row r="80" spans="1:32" x14ac:dyDescent="0.15">
      <c r="Y80" s="69" t="s">
        <v>487</v>
      </c>
      <c r="Z80" s="69" t="s">
        <v>567</v>
      </c>
    </row>
    <row r="81" spans="25:26" x14ac:dyDescent="0.15">
      <c r="Y81" s="69" t="s">
        <v>100</v>
      </c>
      <c r="Z81" s="69" t="s">
        <v>262</v>
      </c>
    </row>
    <row r="82" spans="25:26" x14ac:dyDescent="0.15">
      <c r="Y82" s="69" t="s">
        <v>362</v>
      </c>
      <c r="Z82" s="69" t="s">
        <v>574</v>
      </c>
    </row>
    <row r="83" spans="25:26" x14ac:dyDescent="0.15">
      <c r="Y83" s="69" t="s">
        <v>179</v>
      </c>
      <c r="Z83" s="69" t="s">
        <v>217</v>
      </c>
    </row>
    <row r="84" spans="25:26" x14ac:dyDescent="0.15">
      <c r="Y84" s="69" t="s">
        <v>488</v>
      </c>
      <c r="Z84" s="69" t="s">
        <v>223</v>
      </c>
    </row>
    <row r="85" spans="25:26" x14ac:dyDescent="0.15">
      <c r="Y85" s="69" t="s">
        <v>489</v>
      </c>
      <c r="Z85" s="69" t="s">
        <v>576</v>
      </c>
    </row>
    <row r="86" spans="25:26" x14ac:dyDescent="0.15">
      <c r="Y86" s="69" t="s">
        <v>491</v>
      </c>
      <c r="Z86" s="69" t="s">
        <v>577</v>
      </c>
    </row>
    <row r="87" spans="25:26" x14ac:dyDescent="0.15">
      <c r="Y87" s="69" t="s">
        <v>492</v>
      </c>
      <c r="Z87" s="69" t="s">
        <v>578</v>
      </c>
    </row>
    <row r="88" spans="25:26" x14ac:dyDescent="0.15">
      <c r="Y88" s="69" t="s">
        <v>493</v>
      </c>
      <c r="Z88" s="69" t="s">
        <v>579</v>
      </c>
    </row>
    <row r="89" spans="25:26" x14ac:dyDescent="0.15">
      <c r="Y89" s="69" t="s">
        <v>332</v>
      </c>
      <c r="Z89" s="69" t="s">
        <v>580</v>
      </c>
    </row>
    <row r="90" spans="25:26" x14ac:dyDescent="0.15">
      <c r="Y90" s="69" t="s">
        <v>495</v>
      </c>
      <c r="Z90" s="69" t="s">
        <v>581</v>
      </c>
    </row>
    <row r="91" spans="25:26" x14ac:dyDescent="0.15">
      <c r="Y91" s="69" t="s">
        <v>237</v>
      </c>
      <c r="Z91" s="69" t="s">
        <v>582</v>
      </c>
    </row>
    <row r="92" spans="25:26" x14ac:dyDescent="0.15">
      <c r="Y92" s="69" t="s">
        <v>460</v>
      </c>
      <c r="Z92" s="69" t="s">
        <v>517</v>
      </c>
    </row>
    <row r="93" spans="25:26" x14ac:dyDescent="0.15">
      <c r="Y93" s="69" t="s">
        <v>349</v>
      </c>
      <c r="Z93" s="69" t="s">
        <v>583</v>
      </c>
    </row>
    <row r="94" spans="25:26" x14ac:dyDescent="0.15">
      <c r="Y94" s="69" t="s">
        <v>150</v>
      </c>
      <c r="Z94" s="69" t="s">
        <v>575</v>
      </c>
    </row>
    <row r="95" spans="25:26" x14ac:dyDescent="0.15">
      <c r="Y95" s="69" t="s">
        <v>372</v>
      </c>
      <c r="Z95" s="69" t="s">
        <v>584</v>
      </c>
    </row>
    <row r="96" spans="25:26" x14ac:dyDescent="0.15">
      <c r="Y96" s="69" t="s">
        <v>74</v>
      </c>
      <c r="Z96" s="69" t="s">
        <v>585</v>
      </c>
    </row>
    <row r="97" spans="25:26" x14ac:dyDescent="0.15">
      <c r="Y97" s="69" t="s">
        <v>497</v>
      </c>
      <c r="Z97" s="69" t="s">
        <v>571</v>
      </c>
    </row>
    <row r="98" spans="25:26" x14ac:dyDescent="0.15">
      <c r="Y98" s="69" t="s">
        <v>302</v>
      </c>
      <c r="Z98" s="69" t="s">
        <v>586</v>
      </c>
    </row>
    <row r="99" spans="25:26" x14ac:dyDescent="0.15">
      <c r="Y99" s="69" t="s">
        <v>514</v>
      </c>
      <c r="Z99" s="69" t="s">
        <v>587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石塚 桂太</dc:creator>
  <cp:lastModifiedBy>ㅤ</cp:lastModifiedBy>
  <cp:lastPrinted>2021-08-26T07:01:52Z</cp:lastPrinted>
  <dcterms:created xsi:type="dcterms:W3CDTF">2012-03-13T00:50:25Z</dcterms:created>
  <dcterms:modified xsi:type="dcterms:W3CDTF">2021-09-03T04:25:11Z</dcterms:modified>
</cp:coreProperties>
</file>