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政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<sst xmlns="http://schemas.openxmlformats.org/spreadsheetml/2006/main" count="2290" uniqueCount="666">
  <si>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</si>
  <si>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</si>
  <si>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</si>
  <si>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</si>
  <si>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</si>
  <si>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</si>
  <si>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</si>
  <si>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</si>
  <si>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</si>
  <si>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</si>
  <si>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</si>
  <si>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</si>
  <si>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</si>
  <si>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</si>
  <si>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</si>
  <si>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</si>
  <si>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</si>
  <si>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</si>
  <si>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</si>
  <si>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</si>
  <si>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</si>
  <si>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</si>
  <si>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</si>
  <si>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</si>
  <si>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</si>
  <si>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</si>
  <si>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</si>
  <si>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</si>
  <si>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</si>
  <si>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</si>
  <si>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</si>
  <si>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</si>
  <si>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</si>
  <si>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</si>
  <si>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</si>
  <si>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</si>
  <si>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</si>
  <si>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</si>
  <si>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</si>
  <si>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</si>
  <si>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</si>
  <si>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</si>
  <si>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</si>
  <si>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</si>
  <si>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</si>
  <si>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</si>
  <si>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</si>
  <si>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</si>
  <si>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</si>
  <si>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</si>
  <si>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</si>
  <si>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</si>
  <si>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</si>
  <si>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</si>
  <si>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</si>
  <si>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</si>
  <si>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</si>
  <si>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</si>
  <si>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</si>
  <si>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</si>
  <si>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</si>
  <si>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</si>
  <si>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</si>
  <si>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</si>
  <si>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</si>
  <si>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</si>
  <si>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</si>
  <si>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</si>
  <si>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</si>
  <si>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</si>
  <si>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</si>
  <si>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</si>
  <si>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</si>
  <si>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</si>
  <si>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</si>
  <si>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</si>
  <si>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</si>
  <si>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</si>
  <si>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</si>
  <si>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</si>
  <si>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</si>
  <si>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</si>
  <si>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</si>
  <si>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</si>
  <si>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</si>
  <si>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</si>
  <si>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</si>
  <si>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</si>
  <si>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</si>
  <si>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</si>
  <si>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</si>
  <si>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</si>
  <si>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</si>
  <si>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</si>
  <si>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</si>
  <si>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</si>
  <si>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</si>
  <si>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</si>
  <si>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</si>
  <si>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</si>
  <si>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</si>
  <si>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</si>
  <si>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</si>
  <si>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</si>
  <si>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</si>
  <si>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</si>
  <si>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</si>
  <si>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</si>
  <si>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</si>
  <si>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</si>
  <si>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</si>
  <si>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</si>
  <si>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</si>
  <si>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</si>
  <si>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</si>
  <si>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</si>
  <si>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</si>
  <si>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</si>
  <si>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</si>
  <si>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</si>
  <si>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</si>
  <si>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</si>
  <si>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</si>
  <si>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</si>
  <si>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</si>
  <si>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</si>
  <si>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</si>
  <si>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</si>
  <si>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</si>
  <si>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</si>
  <si>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</si>
  <si>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</si>
  <si>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</si>
  <si>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</si>
  <si>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</si>
  <si>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</si>
  <si>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</si>
  <si>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</si>
  <si>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</si>
  <si>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</si>
  <si>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</si>
  <si>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</si>
  <si>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</si>
  <si>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</si>
  <si>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</si>
  <si>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</si>
  <si>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</si>
  <si>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</si>
  <si>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</si>
  <si>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</si>
  <si>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</si>
  <si>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</si>
  <si>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</si>
  <si>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</si>
  <si>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</si>
  <si>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</si>
  <si>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</si>
  <si>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</si>
  <si>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</si>
  <si>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</si>
  <si>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</si>
  <si>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</si>
  <si>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</si>
  <si>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</si>
  <si>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</si>
  <si>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</si>
  <si>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</si>
  <si>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</si>
  <si>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</si>
  <si>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</si>
  <si>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</si>
  <si>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</si>
  <si>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</si>
  <si>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</si>
  <si>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</si>
  <si>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</si>
  <si>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</si>
  <si>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</si>
  <si>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</si>
  <si>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</si>
  <si>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</si>
  <si>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</si>
  <si>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</si>
  <si>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</si>
  <si>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</si>
  <si>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</si>
  <si>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</si>
  <si>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</si>
  <si>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</si>
  <si>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</si>
  <si>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</si>
  <si>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</si>
  <si>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</si>
  <si>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</si>
  <si>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</si>
  <si>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</si>
  <si>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</si>
  <si>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</si>
  <si>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</si>
  <si>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</si>
  <si>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</si>
  <si>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</si>
  <si>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</si>
  <si>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</si>
  <si>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</si>
  <si>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</si>
  <si>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</si>
  <si>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</si>
  <si>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</si>
  <si>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</si>
  <si>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</si>
  <si>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</si>
  <si>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</si>
  <si>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</si>
  <si>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</si>
  <si>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</si>
  <si>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</si>
  <si>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</si>
  <si>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</si>
  <si>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</si>
  <si>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</si>
  <si>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</si>
  <si>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</si>
  <si>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</si>
  <si>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</si>
  <si>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</si>
  <si>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</si>
  <si>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</si>
  <si>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</si>
  <si>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</si>
  <si>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</si>
  <si>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</si>
  <si>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</si>
  <si>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</si>
  <si>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</si>
  <si>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</si>
  <si>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</si>
  <si>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</si>
  <si>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</si>
  <si>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</si>
  <si>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</si>
  <si>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</si>
  <si>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</si>
  <si>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</si>
  <si>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</si>
  <si>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</si>
  <si>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</si>
  <si>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</si>
  <si>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</si>
  <si>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</si>
  <si>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</si>
  <si>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</si>
  <si>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</si>
  <si>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</si>
  <si>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</si>
  <si>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</si>
  <si>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</si>
  <si>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</si>
  <si>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</si>
  <si>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</si>
  <si>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</si>
  <si>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</si>
  <si>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</si>
  <si>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</si>
  <si>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</si>
  <si>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</si>
  <si>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</si>
  <si>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</si>
  <si>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</si>
  <si>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</si>
  <si>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</si>
  <si>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</si>
  <si>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</si>
  <si>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</si>
  <si>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</si>
  <si>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</si>
  <si>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</si>
  <si>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</si>
  <si>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</si>
  <si>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</si>
  <si>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</si>
  <si>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</si>
  <si>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</si>
  <si>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</si>
  <si>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</si>
  <si>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</si>
  <si>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</si>
  <si>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</si>
  <si>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</si>
  <si>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</si>
  <si>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</si>
  <si>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</si>
  <si>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</si>
  <si>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</si>
  <si>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</si>
  <si>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</si>
  <si>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</si>
  <si>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</si>
  <si>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</si>
  <si>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</si>
  <si>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</si>
  <si>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</si>
  <si>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</si>
  <si>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</si>
  <si>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</si>
  <si>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</si>
  <si>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</si>
  <si>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</si>
  <si>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</si>
  <si>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</si>
  <si>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</si>
  <si>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</si>
  <si>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</si>
  <si>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</si>
  <si>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</si>
  <si>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</si>
  <si>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</si>
  <si>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</si>
  <si>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</si>
  <si>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</si>
  <si>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</si>
  <si>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</si>
  <si>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</si>
  <si>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</si>
  <si>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</si>
  <si>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</si>
  <si>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</si>
  <si>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</si>
  <si>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</si>
  <si>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</si>
  <si>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</si>
  <si>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</si>
  <si>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</si>
  <si>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</si>
  <si>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</si>
  <si>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</si>
  <si>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</si>
  <si>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</si>
  <si>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</si>
  <si>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</si>
  <si>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</si>
  <si>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</si>
  <si>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</si>
  <si>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</si>
  <si>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</si>
  <si>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</si>
  <si>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</si>
  <si>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</si>
  <si>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</si>
  <si>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</si>
  <si>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</si>
  <si>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</si>
  <si>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</si>
  <si>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</si>
  <si>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</si>
  <si>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</si>
  <si>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</si>
  <si>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</si>
  <si>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</si>
  <si>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</si>
  <si>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</si>
  <si>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</si>
  <si>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</si>
  <si>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</si>
  <si>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</si>
  <si>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</si>
  <si>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</si>
  <si>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</si>
  <si>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</si>
  <si>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</si>
  <si>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</si>
  <si>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</si>
  <si>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</si>
  <si>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</si>
  <si>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</si>
  <si>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</si>
  <si>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</si>
  <si>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</si>
  <si>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</si>
  <si>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</si>
  <si>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</si>
  <si>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</si>
  <si>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</si>
  <si>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</si>
  <si>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</si>
  <si>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</si>
  <si>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</si>
  <si>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</si>
  <si>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</si>
  <si>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</si>
  <si>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</si>
  <si>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</si>
  <si>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</si>
  <si>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</si>
  <si>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</si>
  <si>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</si>
  <si>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</si>
  <si>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</si>
  <si>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</si>
  <si>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</si>
  <si>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</si>
  <si>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</si>
  <si>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</si>
  <si>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</si>
  <si>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</si>
  <si>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</si>
  <si>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</si>
  <si>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</si>
  <si>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</si>
  <si>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</si>
  <si>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</si>
  <si>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</si>
  <si>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</si>
  <si>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</si>
  <si>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</si>
  <si>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</si>
  <si>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</si>
  <si>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</si>
  <si>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</si>
  <si>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</si>
  <si>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</si>
  <si>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</si>
  <si>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</si>
  <si>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</si>
  <si>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</si>
  <si>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</si>
  <si>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</si>
  <si>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</si>
  <si>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</si>
  <si>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</si>
  <si>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</si>
  <si>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</si>
  <si>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</si>
  <si>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</si>
  <si>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</si>
  <si>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</si>
  <si>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</si>
  <si>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</si>
  <si>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</si>
  <si>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</si>
  <si>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</si>
  <si>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</si>
  <si>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</si>
  <si>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</si>
  <si>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</si>
  <si>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</si>
  <si>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</si>
  <si>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</si>
  <si>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</si>
  <si>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</si>
  <si>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</si>
  <si>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</si>
  <si>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</si>
  <si>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</si>
  <si>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</si>
  <si>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</si>
  <si>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</si>
  <si>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</si>
  <si>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</si>
  <si>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</si>
  <si>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</si>
  <si>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</si>
  <si>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</si>
  <si>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</si>
  <si>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</si>
  <si>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</si>
  <si>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</si>
  <si>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</si>
  <si>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</si>
  <si>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</si>
  <si>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</si>
  <si>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</si>
  <si>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</si>
  <si>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</si>
  <si>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</si>
  <si>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</si>
  <si>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</si>
  <si>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</si>
  <si>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</si>
  <si>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</si>
  <si>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</si>
  <si>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</si>
  <si>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</si>
  <si>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</si>
  <si>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</si>
  <si>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</si>
  <si>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</si>
  <si>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</si>
  <si>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</si>
  <si>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</si>
  <si>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</si>
  <si>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</si>
  <si>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</si>
  <si>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</si>
  <si>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</si>
  <si>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</si>
  <si>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</si>
  <si>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</si>
  <si>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</si>
  <si>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</si>
  <si>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</si>
  <si>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</si>
  <si>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</si>
  <si>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</si>
  <si>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</si>
  <si>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</si>
  <si>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</si>
  <si>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</si>
  <si>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</si>
  <si>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</si>
  <si>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</si>
  <si>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</si>
  <si>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</si>
  <si>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</si>
  <si>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</si>
  <si>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</si>
  <si>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</si>
  <si>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</si>
  <si>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</si>
  <si>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</si>
  <si>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</si>
  <si>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</si>
  <si>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</si>
  <si>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</si>
  <si>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</si>
  <si>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</si>
  <si>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</si>
  <si>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</si>
  <si>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</si>
  <si>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</si>
  <si>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</si>
  <si>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</si>
  <si>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</si>
  <si>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</si>
  <si>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</si>
  <si>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</si>
  <si>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</si>
  <si>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</si>
  <si>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</si>
  <si>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</si>
  <si>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</si>
  <si>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</si>
  <si>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</si>
  <si>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</si>
  <si>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</si>
  <si>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</si>
  <si>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</si>
  <si>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</si>
  <si>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</si>
  <si>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</si>
  <si>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</si>
  <si>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</si>
  <si>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</si>
  <si>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</si>
  <si>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</si>
  <si>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</si>
  <si>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</si>
  <si>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</si>
  <si>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</si>
  <si>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</si>
  <si>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</si>
  <si>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</si>
  <si>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</si>
  <si>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</si>
  <si>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</si>
  <si>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</si>
  <si>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</si>
  <si>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</si>
  <si>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</si>
  <si>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</si>
  <si>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</si>
  <si>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</si>
  <si>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</si>
  <si>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</si>
  <si>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</si>
  <si>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</si>
  <si>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</si>
  <si>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</si>
  <si>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</si>
  <si>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</si>
  <si>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</si>
  <si>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</si>
  <si>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</si>
  <si>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</si>
  <si>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</si>
  <si>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</si>
  <si>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</si>
  <si>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</si>
  <si>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</si>
  <si>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</si>
  <si>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</si>
  <si>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</si>
  <si>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</si>
  <si>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</si>
  <si>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</si>
  <si>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</si>
  <si>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</si>
  <si>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</si>
  <si>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</si>
  <si>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</si>
  <si>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</si>
  <si>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</si>
  <si>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</si>
  <si>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</si>
  <si>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</si>
  <si>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</si>
  <si>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</si>
  <si>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</si>
  <si>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</si>
  <si>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</si>
  <si>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</si>
  <si>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</si>
  <si>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</si>
  <si>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</si>
  <si>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</si>
  <si>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</si>
  <si>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</si>
  <si>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</si>
  <si>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</si>
  <si>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</si>
  <si>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</si>
  <si>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</si>
  <si>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</si>
  <si>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</si>
  <si>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</si>
  <si>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</si>
  <si>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</si>
  <si>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</si>
  <si>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</si>
  <si>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</si>
  <si>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</si>
  <si>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</si>
  <si>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</si>
  <si>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rPh sb="0" eb="2">
      <t>コクド</t>
    </rPh>
    <rPh sb="2" eb="4">
      <t>コウツウ</t>
    </rPh>
    <rPh sb="4" eb="6">
      <t>セイサク</t>
    </rPh>
    <rPh sb="6" eb="8">
      <t>ケンキュウ</t>
    </rPh>
    <rPh sb="8" eb="9">
      <t>ショ</t>
    </rPh>
    <phoneticPr fontId="5"/>
  </si>
  <si>
    <t>-</t>
  </si>
  <si>
    <t>-</t>
    <phoneticPr fontId="5"/>
  </si>
  <si>
    <t>○</t>
  </si>
  <si>
    <t>経済財政運営と改革の基本方針2021(R3.6.18閣議決定)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</si>
  <si>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</si>
  <si>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</si>
  <si>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</si>
  <si>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</si>
  <si>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1">
      <t>ケン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</si>
  <si>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</si>
  <si>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国土交通省国土交通政策研究所調べ（令和３年５月）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5"/>
  </si>
  <si>
    <t>回</t>
    <rPh sb="0" eb="1">
      <t>カイ</t>
    </rPh>
    <phoneticPr fontId="5"/>
  </si>
  <si>
    <t>９　市場環境の整備、産業の生産性向上、消費者利益の保護</t>
  </si>
  <si>
    <t>３０　社会資本整備・管理等を効果的に推進する</t>
  </si>
  <si>
    <t>研究成果を研究報告書としてとりまとめ、公表するとともに、毎年開催している研究発表会において研究成果を発表する。</t>
  </si>
  <si>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</si>
  <si>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</si>
  <si>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</si>
  <si>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件</t>
    <rPh sb="0" eb="1">
      <t>ケン</t>
    </rPh>
    <phoneticPr fontId="5"/>
  </si>
  <si>
    <t>研究調整官　多田　智和</t>
    <rPh sb="0" eb="2">
      <t>ケンキュウ</t>
    </rPh>
    <rPh sb="2" eb="5">
      <t>チョウセイカン</t>
    </rPh>
    <rPh sb="6" eb="8">
      <t>タダ</t>
    </rPh>
    <rPh sb="9" eb="11">
      <t>トモカズ</t>
    </rPh>
    <phoneticPr fontId="5"/>
  </si>
  <si>
    <t>公共空間活用と持続可能な地域経営に関する調査研究</t>
    <phoneticPr fontId="5"/>
  </si>
  <si>
    <t>以下の視点を中心に、国内外の事例調査及びケーススタディを行い、日本国内における取り入れ方について考察する。
・公共空間（道路・公共交通ターミナル、河川、公園等）活用による効果
・官民一体による継続的かつ効果的な運営手法（稼ぐ方法/まちづくりへの還元）
・持続可能な地域経営に向けた行政支援のあり方</t>
    <phoneticPr fontId="5"/>
  </si>
  <si>
    <t>公共空間活用が都市機能やエリアの価値、市民生活等に与える効果の検証や、官民一体による継続的かつ効果的な運営を可能とする手法、持続可能な地域経営に向けた行政支援のあり方を検討するための基礎資料を作成する。</t>
    <rPh sb="54" eb="56">
      <t>カノウ</t>
    </rPh>
    <phoneticPr fontId="5"/>
  </si>
  <si>
    <t>「経済財政運営と改革の基本方針2021」において、日本全体を元気にする活力ある地方創りを具体的施策の柱の1つとしており、公共空間の官民一体による継続的かつ効果的な運営を可能とする方法の検討を行うことは、国民や社会のニーズを的確に反映している。</t>
    <rPh sb="1" eb="3">
      <t>ケイザイ</t>
    </rPh>
    <rPh sb="3" eb="5">
      <t>ザイセイ</t>
    </rPh>
    <rPh sb="5" eb="7">
      <t>ウンエイ</t>
    </rPh>
    <rPh sb="8" eb="10">
      <t>カイカク</t>
    </rPh>
    <rPh sb="11" eb="13">
      <t>キホン</t>
    </rPh>
    <rPh sb="13" eb="15">
      <t>ホウシン</t>
    </rPh>
    <rPh sb="25" eb="27">
      <t>ニホン</t>
    </rPh>
    <rPh sb="27" eb="29">
      <t>ゼンタイ</t>
    </rPh>
    <rPh sb="30" eb="32">
      <t>ゲンキ</t>
    </rPh>
    <rPh sb="35" eb="37">
      <t>カツリョク</t>
    </rPh>
    <rPh sb="39" eb="41">
      <t>チホウ</t>
    </rPh>
    <rPh sb="41" eb="42">
      <t>ヅク</t>
    </rPh>
    <rPh sb="60" eb="62">
      <t>コウキョウ</t>
    </rPh>
    <rPh sb="62" eb="64">
      <t>クウカン</t>
    </rPh>
    <rPh sb="65" eb="67">
      <t>カンミン</t>
    </rPh>
    <rPh sb="67" eb="69">
      <t>イッタイ</t>
    </rPh>
    <rPh sb="72" eb="74">
      <t>ケイゾク</t>
    </rPh>
    <rPh sb="74" eb="75">
      <t>テキ</t>
    </rPh>
    <rPh sb="77" eb="80">
      <t>コウカテキ</t>
    </rPh>
    <rPh sb="81" eb="83">
      <t>ウンエイ</t>
    </rPh>
    <rPh sb="84" eb="86">
      <t>カノウ</t>
    </rPh>
    <rPh sb="89" eb="91">
      <t>ホウホウ</t>
    </rPh>
    <phoneticPr fontId="5"/>
  </si>
  <si>
    <t>ウォーカブル関連施策などの新しい制度については自治体や民間へのノウハウの浸透が充分とは言えず、一過性でない継続的な公共空間活用の手法やそれを支える行政支援のあり方を検討するため、国が行う必要がある。</t>
    <rPh sb="6" eb="8">
      <t>カンレン</t>
    </rPh>
    <rPh sb="8" eb="9">
      <t>セ</t>
    </rPh>
    <rPh sb="9" eb="10">
      <t>サク</t>
    </rPh>
    <rPh sb="13" eb="14">
      <t>アラ</t>
    </rPh>
    <rPh sb="16" eb="18">
      <t>セイド</t>
    </rPh>
    <rPh sb="23" eb="26">
      <t>ジチタイ</t>
    </rPh>
    <rPh sb="27" eb="29">
      <t>ミンカン</t>
    </rPh>
    <rPh sb="36" eb="38">
      <t>シントウ</t>
    </rPh>
    <rPh sb="39" eb="41">
      <t>ジュウブン</t>
    </rPh>
    <rPh sb="43" eb="44">
      <t>イ</t>
    </rPh>
    <rPh sb="47" eb="50">
      <t>イッカセイ</t>
    </rPh>
    <rPh sb="53" eb="56">
      <t>ケイゾクテキ</t>
    </rPh>
    <rPh sb="57" eb="59">
      <t>コウキョウ</t>
    </rPh>
    <rPh sb="59" eb="61">
      <t>クウカン</t>
    </rPh>
    <rPh sb="61" eb="63">
      <t>カツヨウ</t>
    </rPh>
    <rPh sb="64" eb="66">
      <t>シュホウ</t>
    </rPh>
    <rPh sb="70" eb="71">
      <t>ササ</t>
    </rPh>
    <rPh sb="73" eb="75">
      <t>ギョウセイ</t>
    </rPh>
    <rPh sb="75" eb="77">
      <t>シエン</t>
    </rPh>
    <rPh sb="80" eb="81">
      <t>カタ</t>
    </rPh>
    <rPh sb="82" eb="84">
      <t>ケントウ</t>
    </rPh>
    <phoneticPr fontId="5"/>
  </si>
  <si>
    <t>「経済財政運営と改革の基本方針2021」において、活力ある中堅・中小企業・小規模事業者の創出や分散型国づくりと個性を活かした地域づくりは日本全体を元気にする活力ある地方創りの喫緊の課題であり、優先度の高い事業である。</t>
    <rPh sb="25" eb="27">
      <t>カツリョク</t>
    </rPh>
    <rPh sb="29" eb="31">
      <t>チュウケン</t>
    </rPh>
    <rPh sb="32" eb="34">
      <t>チュウショウ</t>
    </rPh>
    <rPh sb="34" eb="36">
      <t>キギョウ</t>
    </rPh>
    <rPh sb="37" eb="40">
      <t>ショウキボ</t>
    </rPh>
    <rPh sb="40" eb="43">
      <t>ジギョウシャ</t>
    </rPh>
    <rPh sb="44" eb="46">
      <t>ソウシュツ</t>
    </rPh>
    <rPh sb="47" eb="50">
      <t>ブンサンガタ</t>
    </rPh>
    <rPh sb="50" eb="51">
      <t>クニ</t>
    </rPh>
    <rPh sb="55" eb="57">
      <t>コセイ</t>
    </rPh>
    <rPh sb="58" eb="59">
      <t>イ</t>
    </rPh>
    <rPh sb="62" eb="64">
      <t>チイキ</t>
    </rPh>
    <rPh sb="68" eb="70">
      <t>ニホン</t>
    </rPh>
    <rPh sb="70" eb="72">
      <t>ゼンタイ</t>
    </rPh>
    <rPh sb="73" eb="75">
      <t>ゲンキ</t>
    </rPh>
    <rPh sb="78" eb="80">
      <t>カツリョク</t>
    </rPh>
    <rPh sb="82" eb="84">
      <t>チホウ</t>
    </rPh>
    <rPh sb="84" eb="85">
      <t>ヅク</t>
    </rPh>
    <rPh sb="87" eb="89">
      <t>キッキン</t>
    </rPh>
    <rPh sb="90" eb="92">
      <t>カダイ</t>
    </rPh>
    <phoneticPr fontId="5"/>
  </si>
  <si>
    <t>-</t>
    <phoneticPr fontId="5"/>
  </si>
  <si>
    <t>国交</t>
  </si>
  <si>
    <t>‐</t>
  </si>
  <si>
    <t>-</t>
    <phoneticPr fontId="5"/>
  </si>
  <si>
    <t>新たな成長推進枠：10</t>
    <rPh sb="0" eb="1">
      <t>アラ</t>
    </rPh>
    <rPh sb="3" eb="5">
      <t>セイチョウ</t>
    </rPh>
    <rPh sb="5" eb="7">
      <t>スイシン</t>
    </rPh>
    <rPh sb="7" eb="8">
      <t>ワク</t>
    </rPh>
    <phoneticPr fontId="5"/>
  </si>
  <si>
    <t>調査研究成果が、官民一体による継続的かつ効果的な運営手法の普及や持続可能な地域経営に向けた行政支援のあり方の検討に貢献できる効率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</si>
</sst>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39</xdr:col>
      <xdr:colOff>145508</xdr:colOff>
      <xdr:row>759</xdr:row>
      <xdr:rowOff>40177</xdr:rowOff>
    </xdr:to>
    <xdr:grpSp>
      <xdr:nvGrpSpPr>
        <xdr:cNvPr id="13" name="グループ化 40"/>
        <xdr:cNvGrpSpPr/>
      </xdr:nvGrpSpPr>
      <xdr:grpSpPr>
        <a:xfrm>
          <a:off x="2211917" y="43772667"/>
          <a:ext cx="5775841" cy="3881927"/>
          <a:chOff x="4163244" y="41109900"/>
          <a:chExt cx="5742658" cy="3954758"/>
        </a:xfrm>
      </xdr:grpSpPr>
      <xdr:sp macro="" textlink="">
        <xdr:nvSpPr>
          <xdr:cNvPr id="14" name="大かっこ 41"/>
          <xdr:cNvSpPr/>
        </xdr:nvSpPr>
        <xdr:spPr>
          <a:xfrm>
            <a:off x="4326360" y="42203163"/>
            <a:ext cx="2666381" cy="51633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42"/>
          <xdr:cNvSpPr/>
        </xdr:nvSpPr>
        <xdr:spPr>
          <a:xfrm>
            <a:off x="4230390" y="44475917"/>
            <a:ext cx="2656788" cy="5887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43"/>
          <xdr:cNvSpPr/>
        </xdr:nvSpPr>
        <xdr:spPr>
          <a:xfrm>
            <a:off x="4278405" y="41384817"/>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国土交通政策研究所</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テキスト ボックス 44"/>
          <xdr:cNvSpPr txBox="1"/>
        </xdr:nvSpPr>
        <xdr:spPr>
          <a:xfrm>
            <a:off x="4566144" y="42203162"/>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研究全般、総合調整、予算の執行管理、業務発注等を行う。</a:t>
            </a:r>
          </a:p>
        </xdr:txBody>
      </xdr:sp>
      <xdr:cxnSp macro="">
        <xdr:nvCxnSpPr>
          <xdr:cNvPr id="18" name="直線矢印コネクタ 45"/>
          <xdr:cNvCxnSpPr/>
        </xdr:nvCxnSpPr>
        <xdr:spPr>
          <a:xfrm>
            <a:off x="5578413" y="42816921"/>
            <a:ext cx="5019" cy="4621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9"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随意契約（企画競争）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0" name="正方形/長方形 47"/>
          <xdr:cNvSpPr/>
        </xdr:nvSpPr>
        <xdr:spPr>
          <a:xfrm>
            <a:off x="4163244" y="43700750"/>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Ａ．民間企業</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 name="テキスト ボックス 48"/>
          <xdr:cNvSpPr txBox="1"/>
        </xdr:nvSpPr>
        <xdr:spPr>
          <a:xfrm>
            <a:off x="4470166" y="44509353"/>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現状実態・分析調査、ヒアリング調査、情報収集等を行う。</a:t>
            </a:r>
          </a:p>
        </xdr:txBody>
      </xdr:sp>
      <xdr:sp macro="" textlink="">
        <xdr:nvSpPr>
          <xdr:cNvPr id="22" name="大かっこ 49"/>
          <xdr:cNvSpPr/>
        </xdr:nvSpPr>
        <xdr:spPr>
          <a:xfrm>
            <a:off x="7569103" y="41397922"/>
            <a:ext cx="2336799" cy="8601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50"/>
          <xdr:cNvSpPr txBox="1"/>
        </xdr:nvSpPr>
        <xdr:spPr>
          <a:xfrm>
            <a:off x="7785100" y="41109900"/>
            <a:ext cx="2044699" cy="1416216"/>
          </a:xfrm>
          <a:prstGeom prst="rect">
            <a:avLst/>
          </a:prstGeom>
          <a:solidFill>
            <a:sysClr val="window" lastClr="FFFFFF"/>
          </a:solidFill>
          <a:ln>
            <a:noFill/>
          </a:ln>
          <a:effectLst/>
        </xdr:spPr>
        <xdr:txBody>
          <a:bodyPr vertOverflow="clip" horz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①職員旅費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②委員等旅費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a:t>
            </a:r>
            <a:r>
              <a:rPr lang="en-US" altLang="ja-JP" sz="1100" b="0" i="0" baseline="0">
                <a:effectLst/>
                <a:latin typeface="+mn-lt"/>
                <a:ea typeface="+mn-ea"/>
                <a:cs typeface="+mn-cs"/>
              </a:rPr>
              <a:t>0.2</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F1" sqref="F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326</v>
      </c>
      <c r="AJ2" s="190" t="s">
        <v>661</v>
      </c>
      <c r="AK2" s="190"/>
      <c r="AL2" s="190"/>
      <c r="AM2" s="190"/>
      <c r="AN2" s="83" t="s">
        <v>326</v>
      </c>
      <c r="AO2" s="190" t="s">
        <v>596</v>
      </c>
      <c r="AP2" s="190"/>
      <c r="AQ2" s="190"/>
      <c r="AR2" s="84" t="s">
        <v>631</v>
      </c>
      <c r="AS2" s="191">
        <v>44</v>
      </c>
      <c r="AT2" s="191"/>
      <c r="AU2" s="191"/>
      <c r="AV2" s="83" t="str">
        <f>IF(AW2="","","-")</f>
        <v/>
      </c>
      <c r="AW2" s="378"/>
      <c r="AX2" s="378"/>
    </row>
    <row r="3" spans="1:50" ht="21" customHeight="1" thickBot="1" x14ac:dyDescent="0.2">
      <c r="A3" s="503" t="s">
        <v>624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632</v>
      </c>
      <c r="AK3" s="505"/>
      <c r="AL3" s="505"/>
      <c r="AM3" s="505"/>
      <c r="AN3" s="505"/>
      <c r="AO3" s="505"/>
      <c r="AP3" s="505"/>
      <c r="AQ3" s="505"/>
      <c r="AR3" s="505"/>
      <c r="AS3" s="505"/>
      <c r="AT3" s="505"/>
      <c r="AU3" s="505"/>
      <c r="AV3" s="505"/>
      <c r="AW3" s="505"/>
      <c r="AX3" s="24" t="s">
        <v>64</v>
      </c>
    </row>
    <row r="4" spans="1:50" ht="24.75" customHeight="1" x14ac:dyDescent="0.15">
      <c r="A4" s="702" t="s">
        <v>25</v>
      </c>
      <c r="B4" s="703"/>
      <c r="C4" s="703"/>
      <c r="D4" s="703"/>
      <c r="E4" s="703"/>
      <c r="F4" s="703"/>
      <c r="G4" s="678" t="s">
        <v>654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538" t="s">
        <v>433</v>
      </c>
      <c r="H5" s="539"/>
      <c r="I5" s="539"/>
      <c r="J5" s="539"/>
      <c r="K5" s="539"/>
      <c r="L5" s="539"/>
      <c r="M5" s="540" t="s">
        <v>65</v>
      </c>
      <c r="N5" s="541"/>
      <c r="O5" s="541"/>
      <c r="P5" s="541"/>
      <c r="Q5" s="541"/>
      <c r="R5" s="542"/>
      <c r="S5" s="543" t="s">
        <v>434</v>
      </c>
      <c r="T5" s="539"/>
      <c r="U5" s="539"/>
      <c r="V5" s="539"/>
      <c r="W5" s="539"/>
      <c r="X5" s="544"/>
      <c r="Y5" s="694" t="s">
        <v>3</v>
      </c>
      <c r="Z5" s="695"/>
      <c r="AA5" s="695"/>
      <c r="AB5" s="695"/>
      <c r="AC5" s="695"/>
      <c r="AD5" s="696"/>
      <c r="AE5" s="697" t="s">
        <v>635</v>
      </c>
      <c r="AF5" s="697"/>
      <c r="AG5" s="697"/>
      <c r="AH5" s="697"/>
      <c r="AI5" s="697"/>
      <c r="AJ5" s="697"/>
      <c r="AK5" s="697"/>
      <c r="AL5" s="697"/>
      <c r="AM5" s="697"/>
      <c r="AN5" s="697"/>
      <c r="AO5" s="697"/>
      <c r="AP5" s="698"/>
      <c r="AQ5" s="699" t="s">
        <v>653</v>
      </c>
      <c r="AR5" s="700"/>
      <c r="AS5" s="700"/>
      <c r="AT5" s="700"/>
      <c r="AU5" s="700"/>
      <c r="AV5" s="700"/>
      <c r="AW5" s="700"/>
      <c r="AX5" s="701"/>
    </row>
    <row r="6" spans="1:50" ht="39" customHeight="1" x14ac:dyDescent="0.15">
      <c r="A6" s="704" t="s">
        <v>4</v>
      </c>
      <c r="B6" s="705"/>
      <c r="C6" s="705"/>
      <c r="D6" s="705"/>
      <c r="E6" s="705"/>
      <c r="F6" s="70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99" t="s">
        <v>22</v>
      </c>
      <c r="B7" s="800"/>
      <c r="C7" s="800"/>
      <c r="D7" s="800"/>
      <c r="E7" s="800"/>
      <c r="F7" s="801"/>
      <c r="G7" s="802" t="s">
        <v>660</v>
      </c>
      <c r="H7" s="803"/>
      <c r="I7" s="803"/>
      <c r="J7" s="803"/>
      <c r="K7" s="803"/>
      <c r="L7" s="803"/>
      <c r="M7" s="803"/>
      <c r="N7" s="803"/>
      <c r="O7" s="803"/>
      <c r="P7" s="803"/>
      <c r="Q7" s="803"/>
      <c r="R7" s="803"/>
      <c r="S7" s="803"/>
      <c r="T7" s="803"/>
      <c r="U7" s="803"/>
      <c r="V7" s="803"/>
      <c r="W7" s="803"/>
      <c r="X7" s="804"/>
      <c r="Y7" s="376" t="s">
        <v>309</v>
      </c>
      <c r="Z7" s="280"/>
      <c r="AA7" s="280"/>
      <c r="AB7" s="280"/>
      <c r="AC7" s="280"/>
      <c r="AD7" s="377"/>
      <c r="AE7" s="363" t="s">
        <v>637</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799" t="s">
        <v>208</v>
      </c>
      <c r="B8" s="800"/>
      <c r="C8" s="800"/>
      <c r="D8" s="800"/>
      <c r="E8" s="800"/>
      <c r="F8" s="801"/>
      <c r="G8" s="202" t="str">
        <f>入力規則等!A27</f>
        <v>-</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15"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16"/>
    </row>
    <row r="9" spans="1:50" ht="58.5" customHeight="1" x14ac:dyDescent="0.15">
      <c r="A9" s="108" t="s">
        <v>23</v>
      </c>
      <c r="B9" s="109"/>
      <c r="C9" s="109"/>
      <c r="D9" s="109"/>
      <c r="E9" s="109"/>
      <c r="F9" s="109"/>
      <c r="G9" s="552" t="s">
        <v>656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17" t="s">
        <v>29</v>
      </c>
      <c r="B10" s="718"/>
      <c r="C10" s="718"/>
      <c r="D10" s="718"/>
      <c r="E10" s="718"/>
      <c r="F10" s="718"/>
      <c r="G10" s="650" t="s">
        <v>655</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17" t="s">
        <v>5</v>
      </c>
      <c r="B11" s="718"/>
      <c r="C11" s="718"/>
      <c r="D11" s="718"/>
      <c r="E11" s="718"/>
      <c r="F11" s="726"/>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02" t="s">
        <v>24</v>
      </c>
      <c r="B12" s="103"/>
      <c r="C12" s="103"/>
      <c r="D12" s="103"/>
      <c r="E12" s="103"/>
      <c r="F12" s="104"/>
      <c r="G12" s="656"/>
      <c r="H12" s="657"/>
      <c r="I12" s="657"/>
      <c r="J12" s="657"/>
      <c r="K12" s="657"/>
      <c r="L12" s="657"/>
      <c r="M12" s="657"/>
      <c r="N12" s="657"/>
      <c r="O12" s="657"/>
      <c r="P12" s="287" t="s">
        <v>310</v>
      </c>
      <c r="Q12" s="282"/>
      <c r="R12" s="282"/>
      <c r="S12" s="282"/>
      <c r="T12" s="282"/>
      <c r="U12" s="282"/>
      <c r="V12" s="283"/>
      <c r="W12" s="287" t="s">
        <v>332</v>
      </c>
      <c r="X12" s="282"/>
      <c r="Y12" s="282"/>
      <c r="Z12" s="282"/>
      <c r="AA12" s="282"/>
      <c r="AB12" s="282"/>
      <c r="AC12" s="283"/>
      <c r="AD12" s="287" t="s">
        <v>621</v>
      </c>
      <c r="AE12" s="282"/>
      <c r="AF12" s="282"/>
      <c r="AG12" s="282"/>
      <c r="AH12" s="282"/>
      <c r="AI12" s="282"/>
      <c r="AJ12" s="283"/>
      <c r="AK12" s="287" t="s">
        <v>625</v>
      </c>
      <c r="AL12" s="282"/>
      <c r="AM12" s="282"/>
      <c r="AN12" s="282"/>
      <c r="AO12" s="282"/>
      <c r="AP12" s="282"/>
      <c r="AQ12" s="283"/>
      <c r="AR12" s="287" t="s">
        <v>626</v>
      </c>
      <c r="AS12" s="282"/>
      <c r="AT12" s="282"/>
      <c r="AU12" s="282"/>
      <c r="AV12" s="282"/>
      <c r="AW12" s="282"/>
      <c r="AX12" s="719"/>
    </row>
    <row r="13" spans="1:50" ht="21" customHeight="1" x14ac:dyDescent="0.15">
      <c r="A13" s="105"/>
      <c r="B13" s="106"/>
      <c r="C13" s="106"/>
      <c r="D13" s="106"/>
      <c r="E13" s="106"/>
      <c r="F13" s="107"/>
      <c r="G13" s="720" t="s">
        <v>6</v>
      </c>
      <c r="H13" s="721"/>
      <c r="I13" s="615" t="s">
        <v>7</v>
      </c>
      <c r="J13" s="616"/>
      <c r="K13" s="616"/>
      <c r="L13" s="616"/>
      <c r="M13" s="616"/>
      <c r="N13" s="616"/>
      <c r="O13" s="617"/>
      <c r="P13" s="148">
        <v>0</v>
      </c>
      <c r="Q13" s="149"/>
      <c r="R13" s="149"/>
      <c r="S13" s="149"/>
      <c r="T13" s="149"/>
      <c r="U13" s="149"/>
      <c r="V13" s="150"/>
      <c r="W13" s="148">
        <v>0</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v>10</v>
      </c>
      <c r="AS13" s="146"/>
      <c r="AT13" s="146"/>
      <c r="AU13" s="146"/>
      <c r="AV13" s="146"/>
      <c r="AW13" s="146"/>
      <c r="AX13" s="375"/>
    </row>
    <row r="14" spans="1:50" ht="21" customHeight="1" x14ac:dyDescent="0.15">
      <c r="A14" s="105"/>
      <c r="B14" s="106"/>
      <c r="C14" s="106"/>
      <c r="D14" s="106"/>
      <c r="E14" s="106"/>
      <c r="F14" s="107"/>
      <c r="G14" s="722"/>
      <c r="H14" s="723"/>
      <c r="I14" s="555" t="s">
        <v>8</v>
      </c>
      <c r="J14" s="606"/>
      <c r="K14" s="606"/>
      <c r="L14" s="606"/>
      <c r="M14" s="606"/>
      <c r="N14" s="606"/>
      <c r="O14" s="607"/>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2"/>
      <c r="H15" s="723"/>
      <c r="I15" s="555" t="s">
        <v>50</v>
      </c>
      <c r="J15" s="556"/>
      <c r="K15" s="556"/>
      <c r="L15" s="556"/>
      <c r="M15" s="556"/>
      <c r="N15" s="556"/>
      <c r="O15" s="557"/>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605"/>
    </row>
    <row r="16" spans="1:50" ht="21" customHeight="1" x14ac:dyDescent="0.15">
      <c r="A16" s="105"/>
      <c r="B16" s="106"/>
      <c r="C16" s="106"/>
      <c r="D16" s="106"/>
      <c r="E16" s="106"/>
      <c r="F16" s="107"/>
      <c r="G16" s="722"/>
      <c r="H16" s="723"/>
      <c r="I16" s="555" t="s">
        <v>51</v>
      </c>
      <c r="J16" s="556"/>
      <c r="K16" s="556"/>
      <c r="L16" s="556"/>
      <c r="M16" s="556"/>
      <c r="N16" s="556"/>
      <c r="O16" s="557"/>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53"/>
      <c r="AS16" s="654"/>
      <c r="AT16" s="654"/>
      <c r="AU16" s="654"/>
      <c r="AV16" s="654"/>
      <c r="AW16" s="654"/>
      <c r="AX16" s="655"/>
    </row>
    <row r="17" spans="1:50" ht="24.75" customHeight="1" x14ac:dyDescent="0.15">
      <c r="A17" s="105"/>
      <c r="B17" s="106"/>
      <c r="C17" s="106"/>
      <c r="D17" s="106"/>
      <c r="E17" s="106"/>
      <c r="F17" s="107"/>
      <c r="G17" s="722"/>
      <c r="H17" s="723"/>
      <c r="I17" s="555" t="s">
        <v>49</v>
      </c>
      <c r="J17" s="606"/>
      <c r="K17" s="606"/>
      <c r="L17" s="606"/>
      <c r="M17" s="606"/>
      <c r="N17" s="606"/>
      <c r="O17" s="607"/>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4"/>
      <c r="H18" s="725"/>
      <c r="I18" s="712" t="s">
        <v>20</v>
      </c>
      <c r="J18" s="713"/>
      <c r="K18" s="713"/>
      <c r="L18" s="713"/>
      <c r="M18" s="713"/>
      <c r="N18" s="713"/>
      <c r="O18" s="714"/>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10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c r="Q19" s="149"/>
      <c r="R19" s="149"/>
      <c r="S19" s="149"/>
      <c r="T19" s="149"/>
      <c r="U19" s="149"/>
      <c r="V19" s="150"/>
      <c r="W19" s="148"/>
      <c r="X19" s="149"/>
      <c r="Y19" s="149"/>
      <c r="Z19" s="149"/>
      <c r="AA19" s="149"/>
      <c r="AB19" s="149"/>
      <c r="AC19" s="150"/>
      <c r="AD19" s="148"/>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897" t="s">
        <v>274</v>
      </c>
      <c r="H21" s="898"/>
      <c r="I21" s="898"/>
      <c r="J21" s="898"/>
      <c r="K21" s="898"/>
      <c r="L21" s="898"/>
      <c r="M21" s="898"/>
      <c r="N21" s="898"/>
      <c r="O21" s="898"/>
      <c r="P21" s="519" t="str">
        <f>IF(P19=0, "-", SUM(P19)/SUM(P13,P14))</f>
        <v>-</v>
      </c>
      <c r="Q21" s="519"/>
      <c r="R21" s="519"/>
      <c r="S21" s="519"/>
      <c r="T21" s="519"/>
      <c r="U21" s="519"/>
      <c r="V21" s="519"/>
      <c r="W21" s="519" t="str">
        <f t="shared" ref="W21" si="2">IF(W19=0, "-", SUM(W19)/SUM(W13,W14))</f>
        <v>-</v>
      </c>
      <c r="X21" s="519"/>
      <c r="Y21" s="519"/>
      <c r="Z21" s="519"/>
      <c r="AA21" s="519"/>
      <c r="AB21" s="519"/>
      <c r="AC21" s="519"/>
      <c r="AD21" s="519" t="str">
        <f t="shared" ref="AD21" si="3">IF(AD19=0, "-", SUM(AD19)/SUM(AD13,AD14))</f>
        <v>-</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0</v>
      </c>
      <c r="Q23" s="146"/>
      <c r="R23" s="146"/>
      <c r="S23" s="146"/>
      <c r="T23" s="146"/>
      <c r="U23" s="146"/>
      <c r="V23" s="147"/>
      <c r="W23" s="145">
        <v>0.2</v>
      </c>
      <c r="X23" s="146"/>
      <c r="Y23" s="146"/>
      <c r="Z23" s="146"/>
      <c r="AA23" s="146"/>
      <c r="AB23" s="146"/>
      <c r="AC23" s="147"/>
      <c r="AD23" s="134" t="s">
        <v>664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0</v>
      </c>
      <c r="Q24" s="149"/>
      <c r="R24" s="149"/>
      <c r="S24" s="149"/>
      <c r="T24" s="149"/>
      <c r="U24" s="149"/>
      <c r="V24" s="150"/>
      <c r="W24" s="148">
        <v>0.9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0</v>
      </c>
      <c r="Q25" s="149"/>
      <c r="R25" s="149"/>
      <c r="S25" s="149"/>
      <c r="T25" s="149"/>
      <c r="U25" s="149"/>
      <c r="V25" s="150"/>
      <c r="W25" s="148">
        <v>0.2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v>
      </c>
      <c r="Q26" s="149"/>
      <c r="R26" s="149"/>
      <c r="S26" s="149"/>
      <c r="T26" s="149"/>
      <c r="U26" s="149"/>
      <c r="V26" s="150"/>
      <c r="W26" s="148">
        <v>8.6999999999999993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v>0</v>
      </c>
      <c r="Q27" s="149"/>
      <c r="R27" s="149"/>
      <c r="S27" s="149"/>
      <c r="T27" s="149"/>
      <c r="U27" s="149"/>
      <c r="V27" s="150"/>
      <c r="W27" s="148">
        <v>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0</v>
      </c>
      <c r="Q29" s="149"/>
      <c r="R29" s="149"/>
      <c r="S29" s="149"/>
      <c r="T29" s="149"/>
      <c r="U29" s="149"/>
      <c r="V29" s="150"/>
      <c r="W29" s="195">
        <f>AR13</f>
        <v>10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7"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310</v>
      </c>
      <c r="AF30" s="367"/>
      <c r="AG30" s="367"/>
      <c r="AH30" s="368"/>
      <c r="AI30" s="369" t="s">
        <v>332</v>
      </c>
      <c r="AJ30" s="369"/>
      <c r="AK30" s="369"/>
      <c r="AL30" s="366"/>
      <c r="AM30" s="369" t="s">
        <v>429</v>
      </c>
      <c r="AN30" s="369"/>
      <c r="AO30" s="369"/>
      <c r="AP30" s="366"/>
      <c r="AQ30" s="618" t="s">
        <v>184</v>
      </c>
      <c r="AR30" s="619"/>
      <c r="AS30" s="619"/>
      <c r="AT30" s="620"/>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c r="AR31" s="163"/>
      <c r="AS31" s="164" t="s">
        <v>185</v>
      </c>
      <c r="AT31" s="186"/>
      <c r="AU31" s="255">
        <v>5</v>
      </c>
      <c r="AV31" s="255"/>
      <c r="AW31" s="359" t="s">
        <v>175</v>
      </c>
      <c r="AX31" s="360"/>
    </row>
    <row r="32" spans="1:50" ht="23.25" customHeight="1" x14ac:dyDescent="0.15">
      <c r="A32" s="495"/>
      <c r="B32" s="493"/>
      <c r="C32" s="493"/>
      <c r="D32" s="493"/>
      <c r="E32" s="493"/>
      <c r="F32" s="494"/>
      <c r="G32" s="520" t="s">
        <v>642</v>
      </c>
      <c r="H32" s="521"/>
      <c r="I32" s="521"/>
      <c r="J32" s="521"/>
      <c r="K32" s="521"/>
      <c r="L32" s="521"/>
      <c r="M32" s="521"/>
      <c r="N32" s="521"/>
      <c r="O32" s="522"/>
      <c r="P32" s="175" t="s">
        <v>643</v>
      </c>
      <c r="Q32" s="175"/>
      <c r="R32" s="175"/>
      <c r="S32" s="175"/>
      <c r="T32" s="175"/>
      <c r="U32" s="175"/>
      <c r="V32" s="175"/>
      <c r="W32" s="175"/>
      <c r="X32" s="217"/>
      <c r="Y32" s="323" t="s">
        <v>12</v>
      </c>
      <c r="Z32" s="529"/>
      <c r="AA32" s="530"/>
      <c r="AB32" s="531" t="s">
        <v>645</v>
      </c>
      <c r="AC32" s="531"/>
      <c r="AD32" s="531"/>
      <c r="AE32" s="347" t="s">
        <v>635</v>
      </c>
      <c r="AF32" s="348"/>
      <c r="AG32" s="348"/>
      <c r="AH32" s="348"/>
      <c r="AI32" s="347" t="s">
        <v>635</v>
      </c>
      <c r="AJ32" s="348"/>
      <c r="AK32" s="348"/>
      <c r="AL32" s="348"/>
      <c r="AM32" s="347" t="s">
        <v>635</v>
      </c>
      <c r="AN32" s="348"/>
      <c r="AO32" s="348"/>
      <c r="AP32" s="348"/>
      <c r="AQ32" s="151"/>
      <c r="AR32" s="152"/>
      <c r="AS32" s="152"/>
      <c r="AT32" s="153"/>
      <c r="AU32" s="348" t="s">
        <v>635</v>
      </c>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645</v>
      </c>
      <c r="AC33" s="502"/>
      <c r="AD33" s="502"/>
      <c r="AE33" s="347" t="s">
        <v>635</v>
      </c>
      <c r="AF33" s="348"/>
      <c r="AG33" s="348"/>
      <c r="AH33" s="348"/>
      <c r="AI33" s="347" t="s">
        <v>635</v>
      </c>
      <c r="AJ33" s="348"/>
      <c r="AK33" s="348"/>
      <c r="AL33" s="348"/>
      <c r="AM33" s="347" t="s">
        <v>635</v>
      </c>
      <c r="AN33" s="348"/>
      <c r="AO33" s="348"/>
      <c r="AP33" s="348"/>
      <c r="AQ33" s="151"/>
      <c r="AR33" s="152"/>
      <c r="AS33" s="152"/>
      <c r="AT33" s="153"/>
      <c r="AU33" s="348">
        <v>2</v>
      </c>
      <c r="AV33" s="348"/>
      <c r="AW33" s="348"/>
      <c r="AX33" s="349"/>
    </row>
    <row r="34" spans="1:51" ht="47.25" customHeight="1" x14ac:dyDescent="0.15">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t="s">
        <v>635</v>
      </c>
      <c r="AF34" s="348"/>
      <c r="AG34" s="348"/>
      <c r="AH34" s="348"/>
      <c r="AI34" s="347" t="s">
        <v>635</v>
      </c>
      <c r="AJ34" s="348"/>
      <c r="AK34" s="348"/>
      <c r="AL34" s="348"/>
      <c r="AM34" s="347" t="s">
        <v>635</v>
      </c>
      <c r="AN34" s="348"/>
      <c r="AO34" s="348"/>
      <c r="AP34" s="348"/>
      <c r="AQ34" s="151"/>
      <c r="AR34" s="152"/>
      <c r="AS34" s="152"/>
      <c r="AT34" s="153"/>
      <c r="AU34" s="348" t="s">
        <v>635</v>
      </c>
      <c r="AV34" s="348"/>
      <c r="AW34" s="348"/>
      <c r="AX34" s="349"/>
    </row>
    <row r="35" spans="1:51" ht="23.25" customHeight="1" x14ac:dyDescent="0.15">
      <c r="A35" s="870" t="s">
        <v>300</v>
      </c>
      <c r="B35" s="871"/>
      <c r="C35" s="871"/>
      <c r="D35" s="871"/>
      <c r="E35" s="871"/>
      <c r="F35" s="872"/>
      <c r="G35" s="876" t="s">
        <v>644</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1" ht="23.25" customHeight="1" thickBot="1" x14ac:dyDescent="0.2">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1"/>
      <c r="AF36" s="881"/>
      <c r="AG36" s="881"/>
      <c r="AH36" s="881"/>
      <c r="AI36" s="881"/>
      <c r="AJ36" s="881"/>
      <c r="AK36" s="881"/>
      <c r="AL36" s="881"/>
      <c r="AM36" s="881"/>
      <c r="AN36" s="881"/>
      <c r="AO36" s="881"/>
      <c r="AP36" s="881"/>
      <c r="AQ36" s="880"/>
      <c r="AR36" s="880"/>
      <c r="AS36" s="880"/>
      <c r="AT36" s="880"/>
      <c r="AU36" s="880"/>
      <c r="AV36" s="880"/>
      <c r="AW36" s="880"/>
      <c r="AX36" s="882"/>
    </row>
    <row r="37" spans="1:51" ht="18.75" hidden="1" customHeight="1" x14ac:dyDescent="0.15">
      <c r="A37" s="621" t="s">
        <v>270</v>
      </c>
      <c r="B37" s="622"/>
      <c r="C37" s="622"/>
      <c r="D37" s="622"/>
      <c r="E37" s="622"/>
      <c r="F37" s="623"/>
      <c r="G37" s="545" t="s">
        <v>145</v>
      </c>
      <c r="H37" s="361"/>
      <c r="I37" s="361"/>
      <c r="J37" s="361"/>
      <c r="K37" s="361"/>
      <c r="L37" s="361"/>
      <c r="M37" s="361"/>
      <c r="N37" s="361"/>
      <c r="O37" s="546"/>
      <c r="P37" s="608" t="s">
        <v>58</v>
      </c>
      <c r="Q37" s="361"/>
      <c r="R37" s="361"/>
      <c r="S37" s="361"/>
      <c r="T37" s="361"/>
      <c r="U37" s="361"/>
      <c r="V37" s="361"/>
      <c r="W37" s="361"/>
      <c r="X37" s="546"/>
      <c r="Y37" s="609"/>
      <c r="Z37" s="610"/>
      <c r="AA37" s="611"/>
      <c r="AB37" s="612" t="s">
        <v>11</v>
      </c>
      <c r="AC37" s="613"/>
      <c r="AD37" s="614"/>
      <c r="AE37" s="319" t="s">
        <v>310</v>
      </c>
      <c r="AF37" s="319"/>
      <c r="AG37" s="319"/>
      <c r="AH37" s="319"/>
      <c r="AI37" s="319" t="s">
        <v>332</v>
      </c>
      <c r="AJ37" s="319"/>
      <c r="AK37" s="319"/>
      <c r="AL37" s="319"/>
      <c r="AM37" s="319" t="s">
        <v>429</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5"/>
      <c r="Q39" s="175"/>
      <c r="R39" s="175"/>
      <c r="S39" s="175"/>
      <c r="T39" s="175"/>
      <c r="U39" s="175"/>
      <c r="V39" s="175"/>
      <c r="W39" s="175"/>
      <c r="X39" s="217"/>
      <c r="Y39" s="323"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c r="AC40" s="502"/>
      <c r="AD40" s="50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4"/>
      <c r="B41" s="625"/>
      <c r="C41" s="625"/>
      <c r="D41" s="625"/>
      <c r="E41" s="625"/>
      <c r="F41" s="626"/>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0" t="s">
        <v>300</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c r="AY42">
        <f t="shared" si="4"/>
        <v>0</v>
      </c>
    </row>
    <row r="43" spans="1:51"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1"/>
      <c r="AF43" s="881"/>
      <c r="AG43" s="881"/>
      <c r="AH43" s="881"/>
      <c r="AI43" s="881"/>
      <c r="AJ43" s="881"/>
      <c r="AK43" s="881"/>
      <c r="AL43" s="881"/>
      <c r="AM43" s="881"/>
      <c r="AN43" s="881"/>
      <c r="AO43" s="881"/>
      <c r="AP43" s="881"/>
      <c r="AQ43" s="880"/>
      <c r="AR43" s="880"/>
      <c r="AS43" s="880"/>
      <c r="AT43" s="880"/>
      <c r="AU43" s="880"/>
      <c r="AV43" s="880"/>
      <c r="AW43" s="880"/>
      <c r="AX43" s="882"/>
      <c r="AY43">
        <f t="shared" si="4"/>
        <v>0</v>
      </c>
    </row>
    <row r="44" spans="1:51" ht="18.75" hidden="1" customHeight="1" x14ac:dyDescent="0.15">
      <c r="A44" s="621" t="s">
        <v>270</v>
      </c>
      <c r="B44" s="622"/>
      <c r="C44" s="622"/>
      <c r="D44" s="622"/>
      <c r="E44" s="622"/>
      <c r="F44" s="623"/>
      <c r="G44" s="545" t="s">
        <v>145</v>
      </c>
      <c r="H44" s="361"/>
      <c r="I44" s="361"/>
      <c r="J44" s="361"/>
      <c r="K44" s="361"/>
      <c r="L44" s="361"/>
      <c r="M44" s="361"/>
      <c r="N44" s="361"/>
      <c r="O44" s="546"/>
      <c r="P44" s="608" t="s">
        <v>58</v>
      </c>
      <c r="Q44" s="361"/>
      <c r="R44" s="361"/>
      <c r="S44" s="361"/>
      <c r="T44" s="361"/>
      <c r="U44" s="361"/>
      <c r="V44" s="361"/>
      <c r="W44" s="361"/>
      <c r="X44" s="546"/>
      <c r="Y44" s="609"/>
      <c r="Z44" s="610"/>
      <c r="AA44" s="611"/>
      <c r="AB44" s="612" t="s">
        <v>11</v>
      </c>
      <c r="AC44" s="613"/>
      <c r="AD44" s="614"/>
      <c r="AE44" s="319" t="s">
        <v>310</v>
      </c>
      <c r="AF44" s="319"/>
      <c r="AG44" s="319"/>
      <c r="AH44" s="319"/>
      <c r="AI44" s="319" t="s">
        <v>332</v>
      </c>
      <c r="AJ44" s="319"/>
      <c r="AK44" s="319"/>
      <c r="AL44" s="319"/>
      <c r="AM44" s="319" t="s">
        <v>429</v>
      </c>
      <c r="AN44" s="319"/>
      <c r="AO44" s="319"/>
      <c r="AP44" s="319"/>
      <c r="AQ44" s="251" t="s">
        <v>184</v>
      </c>
      <c r="AR44" s="252"/>
      <c r="AS44" s="252"/>
      <c r="AT44" s="253"/>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4"/>
      <c r="B48" s="625"/>
      <c r="C48" s="625"/>
      <c r="D48" s="625"/>
      <c r="E48" s="625"/>
      <c r="F48" s="626"/>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0" t="s">
        <v>300</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c r="AY49">
        <f t="shared" si="5"/>
        <v>0</v>
      </c>
    </row>
    <row r="50" spans="1:51"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1"/>
      <c r="AF50" s="881"/>
      <c r="AG50" s="881"/>
      <c r="AH50" s="881"/>
      <c r="AI50" s="881"/>
      <c r="AJ50" s="881"/>
      <c r="AK50" s="881"/>
      <c r="AL50" s="881"/>
      <c r="AM50" s="881"/>
      <c r="AN50" s="881"/>
      <c r="AO50" s="881"/>
      <c r="AP50" s="881"/>
      <c r="AQ50" s="880"/>
      <c r="AR50" s="880"/>
      <c r="AS50" s="880"/>
      <c r="AT50" s="880"/>
      <c r="AU50" s="880"/>
      <c r="AV50" s="880"/>
      <c r="AW50" s="880"/>
      <c r="AX50" s="882"/>
      <c r="AY50">
        <f t="shared" si="5"/>
        <v>0</v>
      </c>
    </row>
    <row r="51" spans="1:51" ht="18.75" hidden="1" customHeight="1" x14ac:dyDescent="0.15">
      <c r="A51" s="492" t="s">
        <v>270</v>
      </c>
      <c r="B51" s="493"/>
      <c r="C51" s="493"/>
      <c r="D51" s="493"/>
      <c r="E51" s="493"/>
      <c r="F51" s="494"/>
      <c r="G51" s="545" t="s">
        <v>145</v>
      </c>
      <c r="H51" s="361"/>
      <c r="I51" s="361"/>
      <c r="J51" s="361"/>
      <c r="K51" s="361"/>
      <c r="L51" s="361"/>
      <c r="M51" s="361"/>
      <c r="N51" s="361"/>
      <c r="O51" s="546"/>
      <c r="P51" s="608" t="s">
        <v>58</v>
      </c>
      <c r="Q51" s="361"/>
      <c r="R51" s="361"/>
      <c r="S51" s="361"/>
      <c r="T51" s="361"/>
      <c r="U51" s="361"/>
      <c r="V51" s="361"/>
      <c r="W51" s="361"/>
      <c r="X51" s="546"/>
      <c r="Y51" s="609"/>
      <c r="Z51" s="610"/>
      <c r="AA51" s="611"/>
      <c r="AB51" s="612" t="s">
        <v>11</v>
      </c>
      <c r="AC51" s="613"/>
      <c r="AD51" s="614"/>
      <c r="AE51" s="319" t="s">
        <v>310</v>
      </c>
      <c r="AF51" s="319"/>
      <c r="AG51" s="319"/>
      <c r="AH51" s="319"/>
      <c r="AI51" s="319" t="s">
        <v>332</v>
      </c>
      <c r="AJ51" s="319"/>
      <c r="AK51" s="319"/>
      <c r="AL51" s="319"/>
      <c r="AM51" s="319" t="s">
        <v>429</v>
      </c>
      <c r="AN51" s="319"/>
      <c r="AO51" s="319"/>
      <c r="AP51" s="319"/>
      <c r="AQ51" s="251" t="s">
        <v>184</v>
      </c>
      <c r="AR51" s="252"/>
      <c r="AS51" s="252"/>
      <c r="AT51" s="253"/>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4"/>
      <c r="B55" s="625"/>
      <c r="C55" s="625"/>
      <c r="D55" s="625"/>
      <c r="E55" s="625"/>
      <c r="F55" s="626"/>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0" t="s">
        <v>300</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c r="AY56">
        <f t="shared" si="6"/>
        <v>0</v>
      </c>
    </row>
    <row r="57" spans="1:51"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1"/>
      <c r="AF57" s="881"/>
      <c r="AG57" s="881"/>
      <c r="AH57" s="881"/>
      <c r="AI57" s="881"/>
      <c r="AJ57" s="881"/>
      <c r="AK57" s="881"/>
      <c r="AL57" s="881"/>
      <c r="AM57" s="881"/>
      <c r="AN57" s="881"/>
      <c r="AO57" s="881"/>
      <c r="AP57" s="881"/>
      <c r="AQ57" s="880"/>
      <c r="AR57" s="880"/>
      <c r="AS57" s="880"/>
      <c r="AT57" s="880"/>
      <c r="AU57" s="880"/>
      <c r="AV57" s="880"/>
      <c r="AW57" s="880"/>
      <c r="AX57" s="882"/>
      <c r="AY57">
        <f t="shared" si="6"/>
        <v>0</v>
      </c>
    </row>
    <row r="58" spans="1:51" ht="18.75" hidden="1" customHeight="1" x14ac:dyDescent="0.15">
      <c r="A58" s="492" t="s">
        <v>270</v>
      </c>
      <c r="B58" s="493"/>
      <c r="C58" s="493"/>
      <c r="D58" s="493"/>
      <c r="E58" s="493"/>
      <c r="F58" s="494"/>
      <c r="G58" s="545" t="s">
        <v>145</v>
      </c>
      <c r="H58" s="361"/>
      <c r="I58" s="361"/>
      <c r="J58" s="361"/>
      <c r="K58" s="361"/>
      <c r="L58" s="361"/>
      <c r="M58" s="361"/>
      <c r="N58" s="361"/>
      <c r="O58" s="546"/>
      <c r="P58" s="608" t="s">
        <v>58</v>
      </c>
      <c r="Q58" s="361"/>
      <c r="R58" s="361"/>
      <c r="S58" s="361"/>
      <c r="T58" s="361"/>
      <c r="U58" s="361"/>
      <c r="V58" s="361"/>
      <c r="W58" s="361"/>
      <c r="X58" s="546"/>
      <c r="Y58" s="609"/>
      <c r="Z58" s="610"/>
      <c r="AA58" s="611"/>
      <c r="AB58" s="612" t="s">
        <v>11</v>
      </c>
      <c r="AC58" s="613"/>
      <c r="AD58" s="614"/>
      <c r="AE58" s="319" t="s">
        <v>310</v>
      </c>
      <c r="AF58" s="319"/>
      <c r="AG58" s="319"/>
      <c r="AH58" s="319"/>
      <c r="AI58" s="319" t="s">
        <v>332</v>
      </c>
      <c r="AJ58" s="319"/>
      <c r="AK58" s="319"/>
      <c r="AL58" s="319"/>
      <c r="AM58" s="319" t="s">
        <v>429</v>
      </c>
      <c r="AN58" s="319"/>
      <c r="AO58" s="319"/>
      <c r="AP58" s="319"/>
      <c r="AQ58" s="251" t="s">
        <v>184</v>
      </c>
      <c r="AR58" s="252"/>
      <c r="AS58" s="252"/>
      <c r="AT58" s="253"/>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0" t="s">
        <v>300</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c r="AY63">
        <f t="shared" si="7"/>
        <v>0</v>
      </c>
    </row>
    <row r="64" spans="1:51"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1"/>
      <c r="AF64" s="881"/>
      <c r="AG64" s="881"/>
      <c r="AH64" s="881"/>
      <c r="AI64" s="881"/>
      <c r="AJ64" s="881"/>
      <c r="AK64" s="881"/>
      <c r="AL64" s="881"/>
      <c r="AM64" s="881"/>
      <c r="AN64" s="881"/>
      <c r="AO64" s="881"/>
      <c r="AP64" s="881"/>
      <c r="AQ64" s="881"/>
      <c r="AR64" s="881"/>
      <c r="AS64" s="881"/>
      <c r="AT64" s="881"/>
      <c r="AU64" s="880"/>
      <c r="AV64" s="880"/>
      <c r="AW64" s="880"/>
      <c r="AX64" s="882"/>
      <c r="AY64">
        <f t="shared" si="7"/>
        <v>0</v>
      </c>
    </row>
    <row r="65" spans="1:51" ht="18.75" hidden="1" customHeight="1" x14ac:dyDescent="0.15">
      <c r="A65" s="831" t="s">
        <v>271</v>
      </c>
      <c r="B65" s="832"/>
      <c r="C65" s="832"/>
      <c r="D65" s="832"/>
      <c r="E65" s="832"/>
      <c r="F65" s="833"/>
      <c r="G65" s="834"/>
      <c r="H65" s="836" t="s">
        <v>145</v>
      </c>
      <c r="I65" s="836"/>
      <c r="J65" s="836"/>
      <c r="K65" s="836"/>
      <c r="L65" s="836"/>
      <c r="M65" s="836"/>
      <c r="N65" s="836"/>
      <c r="O65" s="837"/>
      <c r="P65" s="840" t="s">
        <v>58</v>
      </c>
      <c r="Q65" s="836"/>
      <c r="R65" s="836"/>
      <c r="S65" s="836"/>
      <c r="T65" s="836"/>
      <c r="U65" s="836"/>
      <c r="V65" s="837"/>
      <c r="W65" s="842" t="s">
        <v>266</v>
      </c>
      <c r="X65" s="843"/>
      <c r="Y65" s="846"/>
      <c r="Z65" s="846"/>
      <c r="AA65" s="847"/>
      <c r="AB65" s="840" t="s">
        <v>11</v>
      </c>
      <c r="AC65" s="836"/>
      <c r="AD65" s="837"/>
      <c r="AE65" s="319" t="s">
        <v>310</v>
      </c>
      <c r="AF65" s="319"/>
      <c r="AG65" s="319"/>
      <c r="AH65" s="319"/>
      <c r="AI65" s="319" t="s">
        <v>332</v>
      </c>
      <c r="AJ65" s="319"/>
      <c r="AK65" s="319"/>
      <c r="AL65" s="319"/>
      <c r="AM65" s="319" t="s">
        <v>429</v>
      </c>
      <c r="AN65" s="319"/>
      <c r="AO65" s="319"/>
      <c r="AP65" s="319"/>
      <c r="AQ65" s="199" t="s">
        <v>184</v>
      </c>
      <c r="AR65" s="183"/>
      <c r="AS65" s="183"/>
      <c r="AT65" s="184"/>
      <c r="AU65" s="949" t="s">
        <v>133</v>
      </c>
      <c r="AV65" s="949"/>
      <c r="AW65" s="949"/>
      <c r="AX65" s="950"/>
      <c r="AY65">
        <f>COUNTA($H$67)</f>
        <v>0</v>
      </c>
    </row>
    <row r="66" spans="1:51" ht="18.75" hidden="1" customHeight="1" x14ac:dyDescent="0.15">
      <c r="A66" s="824"/>
      <c r="B66" s="825"/>
      <c r="C66" s="825"/>
      <c r="D66" s="825"/>
      <c r="E66" s="825"/>
      <c r="F66" s="826"/>
      <c r="G66" s="835"/>
      <c r="H66" s="838"/>
      <c r="I66" s="838"/>
      <c r="J66" s="838"/>
      <c r="K66" s="838"/>
      <c r="L66" s="838"/>
      <c r="M66" s="838"/>
      <c r="N66" s="838"/>
      <c r="O66" s="839"/>
      <c r="P66" s="841"/>
      <c r="Q66" s="838"/>
      <c r="R66" s="838"/>
      <c r="S66" s="838"/>
      <c r="T66" s="838"/>
      <c r="U66" s="838"/>
      <c r="V66" s="839"/>
      <c r="W66" s="844"/>
      <c r="X66" s="845"/>
      <c r="Y66" s="848"/>
      <c r="Z66" s="848"/>
      <c r="AA66" s="849"/>
      <c r="AB66" s="841"/>
      <c r="AC66" s="838"/>
      <c r="AD66" s="839"/>
      <c r="AE66" s="319"/>
      <c r="AF66" s="319"/>
      <c r="AG66" s="319"/>
      <c r="AH66" s="319"/>
      <c r="AI66" s="319"/>
      <c r="AJ66" s="319"/>
      <c r="AK66" s="319"/>
      <c r="AL66" s="319"/>
      <c r="AM66" s="319"/>
      <c r="AN66" s="319"/>
      <c r="AO66" s="319"/>
      <c r="AP66" s="319"/>
      <c r="AQ66" s="215"/>
      <c r="AR66" s="163"/>
      <c r="AS66" s="164" t="s">
        <v>185</v>
      </c>
      <c r="AT66" s="186"/>
      <c r="AU66" s="255"/>
      <c r="AV66" s="255"/>
      <c r="AW66" s="838" t="s">
        <v>269</v>
      </c>
      <c r="AX66" s="951"/>
      <c r="AY66">
        <f>$AY$65</f>
        <v>0</v>
      </c>
    </row>
    <row r="67" spans="1:51" ht="23.25" hidden="1" customHeight="1" x14ac:dyDescent="0.15">
      <c r="A67" s="824"/>
      <c r="B67" s="825"/>
      <c r="C67" s="825"/>
      <c r="D67" s="825"/>
      <c r="E67" s="825"/>
      <c r="F67" s="826"/>
      <c r="G67" s="952" t="s">
        <v>186</v>
      </c>
      <c r="H67" s="935"/>
      <c r="I67" s="936"/>
      <c r="J67" s="936"/>
      <c r="K67" s="936"/>
      <c r="L67" s="936"/>
      <c r="M67" s="936"/>
      <c r="N67" s="936"/>
      <c r="O67" s="937"/>
      <c r="P67" s="935"/>
      <c r="Q67" s="936"/>
      <c r="R67" s="936"/>
      <c r="S67" s="936"/>
      <c r="T67" s="936"/>
      <c r="U67" s="936"/>
      <c r="V67" s="937"/>
      <c r="W67" s="941"/>
      <c r="X67" s="942"/>
      <c r="Y67" s="922" t="s">
        <v>12</v>
      </c>
      <c r="Z67" s="922"/>
      <c r="AA67" s="923"/>
      <c r="AB67" s="924" t="s">
        <v>290</v>
      </c>
      <c r="AC67" s="924"/>
      <c r="AD67" s="924"/>
      <c r="AE67" s="347"/>
      <c r="AF67" s="348"/>
      <c r="AG67" s="348"/>
      <c r="AH67" s="348"/>
      <c r="AI67" s="347"/>
      <c r="AJ67" s="348"/>
      <c r="AK67" s="348"/>
      <c r="AL67" s="348"/>
      <c r="AM67" s="347"/>
      <c r="AN67" s="348"/>
      <c r="AO67" s="348"/>
      <c r="AP67" s="348"/>
      <c r="AQ67" s="347"/>
      <c r="AR67" s="348"/>
      <c r="AS67" s="348"/>
      <c r="AT67" s="789"/>
      <c r="AU67" s="348"/>
      <c r="AV67" s="348"/>
      <c r="AW67" s="348"/>
      <c r="AX67" s="349"/>
      <c r="AY67">
        <f t="shared" ref="AY67:AY72" si="8">$AY$65</f>
        <v>0</v>
      </c>
    </row>
    <row r="68" spans="1:51" ht="23.25" hidden="1" customHeight="1" x14ac:dyDescent="0.15">
      <c r="A68" s="824"/>
      <c r="B68" s="825"/>
      <c r="C68" s="825"/>
      <c r="D68" s="825"/>
      <c r="E68" s="825"/>
      <c r="F68" s="826"/>
      <c r="G68" s="912"/>
      <c r="H68" s="938"/>
      <c r="I68" s="939"/>
      <c r="J68" s="939"/>
      <c r="K68" s="939"/>
      <c r="L68" s="939"/>
      <c r="M68" s="939"/>
      <c r="N68" s="939"/>
      <c r="O68" s="940"/>
      <c r="P68" s="938"/>
      <c r="Q68" s="939"/>
      <c r="R68" s="939"/>
      <c r="S68" s="939"/>
      <c r="T68" s="939"/>
      <c r="U68" s="939"/>
      <c r="V68" s="940"/>
      <c r="W68" s="943"/>
      <c r="X68" s="944"/>
      <c r="Y68" s="115" t="s">
        <v>53</v>
      </c>
      <c r="Z68" s="115"/>
      <c r="AA68" s="116"/>
      <c r="AB68" s="947" t="s">
        <v>290</v>
      </c>
      <c r="AC68" s="947"/>
      <c r="AD68" s="947"/>
      <c r="AE68" s="347"/>
      <c r="AF68" s="348"/>
      <c r="AG68" s="348"/>
      <c r="AH68" s="348"/>
      <c r="AI68" s="347"/>
      <c r="AJ68" s="348"/>
      <c r="AK68" s="348"/>
      <c r="AL68" s="348"/>
      <c r="AM68" s="347"/>
      <c r="AN68" s="348"/>
      <c r="AO68" s="348"/>
      <c r="AP68" s="348"/>
      <c r="AQ68" s="347"/>
      <c r="AR68" s="348"/>
      <c r="AS68" s="348"/>
      <c r="AT68" s="789"/>
      <c r="AU68" s="348"/>
      <c r="AV68" s="348"/>
      <c r="AW68" s="348"/>
      <c r="AX68" s="349"/>
      <c r="AY68">
        <f t="shared" si="8"/>
        <v>0</v>
      </c>
    </row>
    <row r="69" spans="1:51" ht="23.25" hidden="1" customHeight="1" x14ac:dyDescent="0.15">
      <c r="A69" s="824"/>
      <c r="B69" s="825"/>
      <c r="C69" s="825"/>
      <c r="D69" s="825"/>
      <c r="E69" s="825"/>
      <c r="F69" s="826"/>
      <c r="G69" s="953"/>
      <c r="H69" s="938"/>
      <c r="I69" s="939"/>
      <c r="J69" s="939"/>
      <c r="K69" s="939"/>
      <c r="L69" s="939"/>
      <c r="M69" s="939"/>
      <c r="N69" s="939"/>
      <c r="O69" s="940"/>
      <c r="P69" s="938"/>
      <c r="Q69" s="939"/>
      <c r="R69" s="939"/>
      <c r="S69" s="939"/>
      <c r="T69" s="939"/>
      <c r="U69" s="939"/>
      <c r="V69" s="940"/>
      <c r="W69" s="945"/>
      <c r="X69" s="946"/>
      <c r="Y69" s="115" t="s">
        <v>13</v>
      </c>
      <c r="Z69" s="115"/>
      <c r="AA69" s="116"/>
      <c r="AB69" s="948" t="s">
        <v>291</v>
      </c>
      <c r="AC69" s="948"/>
      <c r="AD69" s="948"/>
      <c r="AE69" s="355"/>
      <c r="AF69" s="356"/>
      <c r="AG69" s="356"/>
      <c r="AH69" s="356"/>
      <c r="AI69" s="355"/>
      <c r="AJ69" s="356"/>
      <c r="AK69" s="356"/>
      <c r="AL69" s="356"/>
      <c r="AM69" s="355"/>
      <c r="AN69" s="356"/>
      <c r="AO69" s="356"/>
      <c r="AP69" s="356"/>
      <c r="AQ69" s="347"/>
      <c r="AR69" s="348"/>
      <c r="AS69" s="348"/>
      <c r="AT69" s="789"/>
      <c r="AU69" s="348"/>
      <c r="AV69" s="348"/>
      <c r="AW69" s="348"/>
      <c r="AX69" s="349"/>
      <c r="AY69">
        <f t="shared" si="8"/>
        <v>0</v>
      </c>
    </row>
    <row r="70" spans="1:51" ht="23.25" hidden="1" customHeight="1" x14ac:dyDescent="0.15">
      <c r="A70" s="824" t="s">
        <v>275</v>
      </c>
      <c r="B70" s="825"/>
      <c r="C70" s="825"/>
      <c r="D70" s="825"/>
      <c r="E70" s="825"/>
      <c r="F70" s="826"/>
      <c r="G70" s="912" t="s">
        <v>187</v>
      </c>
      <c r="H70" s="913"/>
      <c r="I70" s="913"/>
      <c r="J70" s="913"/>
      <c r="K70" s="913"/>
      <c r="L70" s="913"/>
      <c r="M70" s="913"/>
      <c r="N70" s="913"/>
      <c r="O70" s="913"/>
      <c r="P70" s="913"/>
      <c r="Q70" s="913"/>
      <c r="R70" s="913"/>
      <c r="S70" s="913"/>
      <c r="T70" s="913"/>
      <c r="U70" s="913"/>
      <c r="V70" s="913"/>
      <c r="W70" s="916" t="s">
        <v>289</v>
      </c>
      <c r="X70" s="917"/>
      <c r="Y70" s="922" t="s">
        <v>12</v>
      </c>
      <c r="Z70" s="922"/>
      <c r="AA70" s="923"/>
      <c r="AB70" s="924" t="s">
        <v>290</v>
      </c>
      <c r="AC70" s="924"/>
      <c r="AD70" s="924"/>
      <c r="AE70" s="347"/>
      <c r="AF70" s="348"/>
      <c r="AG70" s="348"/>
      <c r="AH70" s="348"/>
      <c r="AI70" s="347"/>
      <c r="AJ70" s="348"/>
      <c r="AK70" s="348"/>
      <c r="AL70" s="348"/>
      <c r="AM70" s="347"/>
      <c r="AN70" s="348"/>
      <c r="AO70" s="348"/>
      <c r="AP70" s="348"/>
      <c r="AQ70" s="347"/>
      <c r="AR70" s="348"/>
      <c r="AS70" s="348"/>
      <c r="AT70" s="789"/>
      <c r="AU70" s="348"/>
      <c r="AV70" s="348"/>
      <c r="AW70" s="348"/>
      <c r="AX70" s="349"/>
      <c r="AY70">
        <f t="shared" si="8"/>
        <v>0</v>
      </c>
    </row>
    <row r="71" spans="1:51" ht="23.25" hidden="1" customHeight="1" x14ac:dyDescent="0.15">
      <c r="A71" s="824"/>
      <c r="B71" s="825"/>
      <c r="C71" s="825"/>
      <c r="D71" s="825"/>
      <c r="E71" s="825"/>
      <c r="F71" s="826"/>
      <c r="G71" s="912"/>
      <c r="H71" s="914"/>
      <c r="I71" s="914"/>
      <c r="J71" s="914"/>
      <c r="K71" s="914"/>
      <c r="L71" s="914"/>
      <c r="M71" s="914"/>
      <c r="N71" s="914"/>
      <c r="O71" s="914"/>
      <c r="P71" s="914"/>
      <c r="Q71" s="914"/>
      <c r="R71" s="914"/>
      <c r="S71" s="914"/>
      <c r="T71" s="914"/>
      <c r="U71" s="914"/>
      <c r="V71" s="914"/>
      <c r="W71" s="918"/>
      <c r="X71" s="919"/>
      <c r="Y71" s="115" t="s">
        <v>53</v>
      </c>
      <c r="Z71" s="115"/>
      <c r="AA71" s="116"/>
      <c r="AB71" s="947" t="s">
        <v>290</v>
      </c>
      <c r="AC71" s="947"/>
      <c r="AD71" s="947"/>
      <c r="AE71" s="347"/>
      <c r="AF71" s="348"/>
      <c r="AG71" s="348"/>
      <c r="AH71" s="348"/>
      <c r="AI71" s="347"/>
      <c r="AJ71" s="348"/>
      <c r="AK71" s="348"/>
      <c r="AL71" s="348"/>
      <c r="AM71" s="347"/>
      <c r="AN71" s="348"/>
      <c r="AO71" s="348"/>
      <c r="AP71" s="348"/>
      <c r="AQ71" s="347"/>
      <c r="AR71" s="348"/>
      <c r="AS71" s="348"/>
      <c r="AT71" s="789"/>
      <c r="AU71" s="348"/>
      <c r="AV71" s="348"/>
      <c r="AW71" s="348"/>
      <c r="AX71" s="349"/>
      <c r="AY71">
        <f t="shared" si="8"/>
        <v>0</v>
      </c>
    </row>
    <row r="72" spans="1:51" ht="23.25" hidden="1" customHeight="1" x14ac:dyDescent="0.15">
      <c r="A72" s="827"/>
      <c r="B72" s="828"/>
      <c r="C72" s="828"/>
      <c r="D72" s="828"/>
      <c r="E72" s="828"/>
      <c r="F72" s="829"/>
      <c r="G72" s="912"/>
      <c r="H72" s="915"/>
      <c r="I72" s="915"/>
      <c r="J72" s="915"/>
      <c r="K72" s="915"/>
      <c r="L72" s="915"/>
      <c r="M72" s="915"/>
      <c r="N72" s="915"/>
      <c r="O72" s="915"/>
      <c r="P72" s="915"/>
      <c r="Q72" s="915"/>
      <c r="R72" s="915"/>
      <c r="S72" s="915"/>
      <c r="T72" s="915"/>
      <c r="U72" s="915"/>
      <c r="V72" s="915"/>
      <c r="W72" s="920"/>
      <c r="X72" s="921"/>
      <c r="Y72" s="115" t="s">
        <v>13</v>
      </c>
      <c r="Z72" s="115"/>
      <c r="AA72" s="116"/>
      <c r="AB72" s="948" t="s">
        <v>291</v>
      </c>
      <c r="AC72" s="948"/>
      <c r="AD72" s="948"/>
      <c r="AE72" s="355"/>
      <c r="AF72" s="356"/>
      <c r="AG72" s="356"/>
      <c r="AH72" s="356"/>
      <c r="AI72" s="355"/>
      <c r="AJ72" s="356"/>
      <c r="AK72" s="356"/>
      <c r="AL72" s="356"/>
      <c r="AM72" s="355"/>
      <c r="AN72" s="356"/>
      <c r="AO72" s="356"/>
      <c r="AP72" s="911"/>
      <c r="AQ72" s="347"/>
      <c r="AR72" s="348"/>
      <c r="AS72" s="348"/>
      <c r="AT72" s="789"/>
      <c r="AU72" s="348"/>
      <c r="AV72" s="348"/>
      <c r="AW72" s="348"/>
      <c r="AX72" s="349"/>
      <c r="AY72">
        <f t="shared" si="8"/>
        <v>0</v>
      </c>
    </row>
    <row r="73" spans="1:51" ht="18.75" hidden="1" customHeight="1" x14ac:dyDescent="0.15">
      <c r="A73" s="810" t="s">
        <v>271</v>
      </c>
      <c r="B73" s="811"/>
      <c r="C73" s="811"/>
      <c r="D73" s="811"/>
      <c r="E73" s="811"/>
      <c r="F73" s="812"/>
      <c r="G73" s="781"/>
      <c r="H73" s="183" t="s">
        <v>145</v>
      </c>
      <c r="I73" s="183"/>
      <c r="J73" s="183"/>
      <c r="K73" s="183"/>
      <c r="L73" s="183"/>
      <c r="M73" s="183"/>
      <c r="N73" s="183"/>
      <c r="O73" s="184"/>
      <c r="P73" s="199" t="s">
        <v>58</v>
      </c>
      <c r="Q73" s="183"/>
      <c r="R73" s="183"/>
      <c r="S73" s="183"/>
      <c r="T73" s="183"/>
      <c r="U73" s="183"/>
      <c r="V73" s="183"/>
      <c r="W73" s="183"/>
      <c r="X73" s="184"/>
      <c r="Y73" s="783"/>
      <c r="Z73" s="784"/>
      <c r="AA73" s="785"/>
      <c r="AB73" s="199" t="s">
        <v>11</v>
      </c>
      <c r="AC73" s="183"/>
      <c r="AD73" s="184"/>
      <c r="AE73" s="319" t="s">
        <v>310</v>
      </c>
      <c r="AF73" s="319"/>
      <c r="AG73" s="319"/>
      <c r="AH73" s="319"/>
      <c r="AI73" s="319" t="s">
        <v>332</v>
      </c>
      <c r="AJ73" s="319"/>
      <c r="AK73" s="319"/>
      <c r="AL73" s="319"/>
      <c r="AM73" s="319" t="s">
        <v>429</v>
      </c>
      <c r="AN73" s="319"/>
      <c r="AO73" s="319"/>
      <c r="AP73" s="319"/>
      <c r="AQ73" s="199" t="s">
        <v>184</v>
      </c>
      <c r="AR73" s="183"/>
      <c r="AS73" s="183"/>
      <c r="AT73" s="184"/>
      <c r="AU73" s="257" t="s">
        <v>133</v>
      </c>
      <c r="AV73" s="161"/>
      <c r="AW73" s="161"/>
      <c r="AX73" s="162"/>
      <c r="AY73">
        <f>COUNTA($H$75)</f>
        <v>0</v>
      </c>
    </row>
    <row r="74" spans="1:51" ht="18.75" hidden="1" customHeight="1" x14ac:dyDescent="0.15">
      <c r="A74" s="813"/>
      <c r="B74" s="814"/>
      <c r="C74" s="814"/>
      <c r="D74" s="814"/>
      <c r="E74" s="814"/>
      <c r="F74" s="815"/>
      <c r="G74" s="782"/>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13"/>
      <c r="B75" s="814"/>
      <c r="C75" s="814"/>
      <c r="D75" s="814"/>
      <c r="E75" s="814"/>
      <c r="F75" s="815"/>
      <c r="G75" s="756"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13"/>
      <c r="B76" s="814"/>
      <c r="C76" s="814"/>
      <c r="D76" s="814"/>
      <c r="E76" s="814"/>
      <c r="F76" s="815"/>
      <c r="G76" s="757"/>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13"/>
      <c r="B77" s="814"/>
      <c r="C77" s="814"/>
      <c r="D77" s="814"/>
      <c r="E77" s="814"/>
      <c r="F77" s="815"/>
      <c r="G77" s="758"/>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85" t="s">
        <v>303</v>
      </c>
      <c r="B78" s="886"/>
      <c r="C78" s="886"/>
      <c r="D78" s="886"/>
      <c r="E78" s="883" t="s">
        <v>249</v>
      </c>
      <c r="F78" s="884"/>
      <c r="G78" s="45" t="s">
        <v>187</v>
      </c>
      <c r="H78" s="767"/>
      <c r="I78" s="229"/>
      <c r="J78" s="229"/>
      <c r="K78" s="229"/>
      <c r="L78" s="229"/>
      <c r="M78" s="229"/>
      <c r="N78" s="229"/>
      <c r="O78" s="768"/>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786" t="s">
        <v>148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11" t="s">
        <v>265</v>
      </c>
      <c r="AP79" s="112"/>
      <c r="AQ79" s="112"/>
      <c r="AR79" s="62"/>
      <c r="AS79" s="111"/>
      <c r="AT79" s="112"/>
      <c r="AU79" s="112"/>
      <c r="AV79" s="112"/>
      <c r="AW79" s="112"/>
      <c r="AX79" s="113"/>
      <c r="AY79">
        <f>COUNTIF($AR$79,"☑")</f>
        <v>0</v>
      </c>
    </row>
    <row r="80" spans="1:51" ht="18.75" hidden="1" customHeight="1" x14ac:dyDescent="0.15">
      <c r="A80" s="499" t="s">
        <v>146</v>
      </c>
      <c r="B80" s="819" t="s">
        <v>262</v>
      </c>
      <c r="C80" s="820"/>
      <c r="D80" s="820"/>
      <c r="E80" s="820"/>
      <c r="F80" s="821"/>
      <c r="G80" s="752" t="s">
        <v>138</v>
      </c>
      <c r="H80" s="752"/>
      <c r="I80" s="752"/>
      <c r="J80" s="752"/>
      <c r="K80" s="752"/>
      <c r="L80" s="752"/>
      <c r="M80" s="752"/>
      <c r="N80" s="752"/>
      <c r="O80" s="752"/>
      <c r="P80" s="752"/>
      <c r="Q80" s="752"/>
      <c r="R80" s="752"/>
      <c r="S80" s="752"/>
      <c r="T80" s="752"/>
      <c r="U80" s="752"/>
      <c r="V80" s="752"/>
      <c r="W80" s="752"/>
      <c r="X80" s="752"/>
      <c r="Y80" s="752"/>
      <c r="Z80" s="752"/>
      <c r="AA80" s="753"/>
      <c r="AB80" s="751" t="s">
        <v>622</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55"/>
      <c r="AY80">
        <f>COUNTA($G$82)</f>
        <v>0</v>
      </c>
    </row>
    <row r="81" spans="1:60" ht="22.5" hidden="1" customHeight="1" x14ac:dyDescent="0.15">
      <c r="A81" s="500"/>
      <c r="B81" s="822"/>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22"/>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28"/>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22"/>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29"/>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23"/>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0"/>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69" t="s">
        <v>60</v>
      </c>
      <c r="H85" s="752"/>
      <c r="I85" s="752"/>
      <c r="J85" s="752"/>
      <c r="K85" s="752"/>
      <c r="L85" s="752"/>
      <c r="M85" s="752"/>
      <c r="N85" s="752"/>
      <c r="O85" s="753"/>
      <c r="P85" s="751" t="s">
        <v>62</v>
      </c>
      <c r="Q85" s="752"/>
      <c r="R85" s="752"/>
      <c r="S85" s="752"/>
      <c r="T85" s="752"/>
      <c r="U85" s="752"/>
      <c r="V85" s="752"/>
      <c r="W85" s="752"/>
      <c r="X85" s="753"/>
      <c r="Y85" s="187"/>
      <c r="Z85" s="188"/>
      <c r="AA85" s="189"/>
      <c r="AB85" s="438" t="s">
        <v>11</v>
      </c>
      <c r="AC85" s="439"/>
      <c r="AD85" s="440"/>
      <c r="AE85" s="319" t="s">
        <v>310</v>
      </c>
      <c r="AF85" s="319"/>
      <c r="AG85" s="319"/>
      <c r="AH85" s="319"/>
      <c r="AI85" s="319" t="s">
        <v>332</v>
      </c>
      <c r="AJ85" s="319"/>
      <c r="AK85" s="319"/>
      <c r="AL85" s="319"/>
      <c r="AM85" s="319" t="s">
        <v>429</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6"/>
      <c r="H87" s="175"/>
      <c r="I87" s="175"/>
      <c r="J87" s="175"/>
      <c r="K87" s="175"/>
      <c r="L87" s="175"/>
      <c r="M87" s="175"/>
      <c r="N87" s="175"/>
      <c r="O87" s="217"/>
      <c r="P87" s="175"/>
      <c r="Q87" s="774"/>
      <c r="R87" s="774"/>
      <c r="S87" s="774"/>
      <c r="T87" s="774"/>
      <c r="U87" s="774"/>
      <c r="V87" s="774"/>
      <c r="W87" s="774"/>
      <c r="X87" s="775"/>
      <c r="Y87" s="731" t="s">
        <v>61</v>
      </c>
      <c r="Z87" s="732"/>
      <c r="AA87" s="733"/>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2"/>
      <c r="C88" s="532"/>
      <c r="D88" s="532"/>
      <c r="E88" s="532"/>
      <c r="F88" s="533"/>
      <c r="G88" s="218"/>
      <c r="H88" s="219"/>
      <c r="I88" s="219"/>
      <c r="J88" s="219"/>
      <c r="K88" s="219"/>
      <c r="L88" s="219"/>
      <c r="M88" s="219"/>
      <c r="N88" s="219"/>
      <c r="O88" s="220"/>
      <c r="P88" s="776"/>
      <c r="Q88" s="776"/>
      <c r="R88" s="776"/>
      <c r="S88" s="776"/>
      <c r="T88" s="776"/>
      <c r="U88" s="776"/>
      <c r="V88" s="776"/>
      <c r="W88" s="776"/>
      <c r="X88" s="777"/>
      <c r="Y88" s="709" t="s">
        <v>53</v>
      </c>
      <c r="Z88" s="710"/>
      <c r="AA88" s="711"/>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778"/>
      <c r="Y89" s="709" t="s">
        <v>13</v>
      </c>
      <c r="Z89" s="710"/>
      <c r="AA89" s="711"/>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69" t="s">
        <v>60</v>
      </c>
      <c r="H90" s="752"/>
      <c r="I90" s="752"/>
      <c r="J90" s="752"/>
      <c r="K90" s="752"/>
      <c r="L90" s="752"/>
      <c r="M90" s="752"/>
      <c r="N90" s="752"/>
      <c r="O90" s="753"/>
      <c r="P90" s="751" t="s">
        <v>62</v>
      </c>
      <c r="Q90" s="752"/>
      <c r="R90" s="752"/>
      <c r="S90" s="752"/>
      <c r="T90" s="752"/>
      <c r="U90" s="752"/>
      <c r="V90" s="752"/>
      <c r="W90" s="752"/>
      <c r="X90" s="753"/>
      <c r="Y90" s="187"/>
      <c r="Z90" s="188"/>
      <c r="AA90" s="189"/>
      <c r="AB90" s="438" t="s">
        <v>11</v>
      </c>
      <c r="AC90" s="439"/>
      <c r="AD90" s="440"/>
      <c r="AE90" s="319" t="s">
        <v>310</v>
      </c>
      <c r="AF90" s="319"/>
      <c r="AG90" s="319"/>
      <c r="AH90" s="319"/>
      <c r="AI90" s="319" t="s">
        <v>332</v>
      </c>
      <c r="AJ90" s="319"/>
      <c r="AK90" s="319"/>
      <c r="AL90" s="319"/>
      <c r="AM90" s="319" t="s">
        <v>429</v>
      </c>
      <c r="AN90" s="319"/>
      <c r="AO90" s="319"/>
      <c r="AP90" s="319"/>
      <c r="AQ90" s="199" t="s">
        <v>184</v>
      </c>
      <c r="AR90" s="183"/>
      <c r="AS90" s="183"/>
      <c r="AT90" s="184"/>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0"/>
      <c r="B92" s="532"/>
      <c r="C92" s="532"/>
      <c r="D92" s="532"/>
      <c r="E92" s="532"/>
      <c r="F92" s="533"/>
      <c r="G92" s="216"/>
      <c r="H92" s="175"/>
      <c r="I92" s="175"/>
      <c r="J92" s="175"/>
      <c r="K92" s="175"/>
      <c r="L92" s="175"/>
      <c r="M92" s="175"/>
      <c r="N92" s="175"/>
      <c r="O92" s="217"/>
      <c r="P92" s="175"/>
      <c r="Q92" s="774"/>
      <c r="R92" s="774"/>
      <c r="S92" s="774"/>
      <c r="T92" s="774"/>
      <c r="U92" s="774"/>
      <c r="V92" s="774"/>
      <c r="W92" s="774"/>
      <c r="X92" s="775"/>
      <c r="Y92" s="731" t="s">
        <v>61</v>
      </c>
      <c r="Z92" s="732"/>
      <c r="AA92" s="733"/>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8"/>
      <c r="H93" s="219"/>
      <c r="I93" s="219"/>
      <c r="J93" s="219"/>
      <c r="K93" s="219"/>
      <c r="L93" s="219"/>
      <c r="M93" s="219"/>
      <c r="N93" s="219"/>
      <c r="O93" s="220"/>
      <c r="P93" s="776"/>
      <c r="Q93" s="776"/>
      <c r="R93" s="776"/>
      <c r="S93" s="776"/>
      <c r="T93" s="776"/>
      <c r="U93" s="776"/>
      <c r="V93" s="776"/>
      <c r="W93" s="776"/>
      <c r="X93" s="777"/>
      <c r="Y93" s="709" t="s">
        <v>53</v>
      </c>
      <c r="Z93" s="710"/>
      <c r="AA93" s="711"/>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778"/>
      <c r="Y94" s="709" t="s">
        <v>13</v>
      </c>
      <c r="Z94" s="710"/>
      <c r="AA94" s="711"/>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2" t="s">
        <v>144</v>
      </c>
      <c r="C95" s="532"/>
      <c r="D95" s="532"/>
      <c r="E95" s="532"/>
      <c r="F95" s="533"/>
      <c r="G95" s="769" t="s">
        <v>60</v>
      </c>
      <c r="H95" s="752"/>
      <c r="I95" s="752"/>
      <c r="J95" s="752"/>
      <c r="K95" s="752"/>
      <c r="L95" s="752"/>
      <c r="M95" s="752"/>
      <c r="N95" s="752"/>
      <c r="O95" s="753"/>
      <c r="P95" s="751" t="s">
        <v>62</v>
      </c>
      <c r="Q95" s="752"/>
      <c r="R95" s="752"/>
      <c r="S95" s="752"/>
      <c r="T95" s="752"/>
      <c r="U95" s="752"/>
      <c r="V95" s="752"/>
      <c r="W95" s="752"/>
      <c r="X95" s="753"/>
      <c r="Y95" s="187"/>
      <c r="Z95" s="188"/>
      <c r="AA95" s="189"/>
      <c r="AB95" s="438" t="s">
        <v>11</v>
      </c>
      <c r="AC95" s="439"/>
      <c r="AD95" s="440"/>
      <c r="AE95" s="319" t="s">
        <v>310</v>
      </c>
      <c r="AF95" s="319"/>
      <c r="AG95" s="319"/>
      <c r="AH95" s="319"/>
      <c r="AI95" s="319" t="s">
        <v>332</v>
      </c>
      <c r="AJ95" s="319"/>
      <c r="AK95" s="319"/>
      <c r="AL95" s="319"/>
      <c r="AM95" s="319" t="s">
        <v>429</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0"/>
      <c r="B97" s="532"/>
      <c r="C97" s="532"/>
      <c r="D97" s="532"/>
      <c r="E97" s="532"/>
      <c r="F97" s="533"/>
      <c r="G97" s="216"/>
      <c r="H97" s="175"/>
      <c r="I97" s="175"/>
      <c r="J97" s="175"/>
      <c r="K97" s="175"/>
      <c r="L97" s="175"/>
      <c r="M97" s="175"/>
      <c r="N97" s="175"/>
      <c r="O97" s="217"/>
      <c r="P97" s="175"/>
      <c r="Q97" s="774"/>
      <c r="R97" s="774"/>
      <c r="S97" s="774"/>
      <c r="T97" s="774"/>
      <c r="U97" s="774"/>
      <c r="V97" s="774"/>
      <c r="W97" s="774"/>
      <c r="X97" s="775"/>
      <c r="Y97" s="731" t="s">
        <v>61</v>
      </c>
      <c r="Z97" s="732"/>
      <c r="AA97" s="733"/>
      <c r="AB97" s="387"/>
      <c r="AC97" s="388"/>
      <c r="AD97" s="389"/>
      <c r="AE97" s="347"/>
      <c r="AF97" s="348"/>
      <c r="AG97" s="348"/>
      <c r="AH97" s="789"/>
      <c r="AI97" s="347"/>
      <c r="AJ97" s="348"/>
      <c r="AK97" s="348"/>
      <c r="AL97" s="789"/>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2"/>
      <c r="C98" s="532"/>
      <c r="D98" s="532"/>
      <c r="E98" s="532"/>
      <c r="F98" s="533"/>
      <c r="G98" s="218"/>
      <c r="H98" s="219"/>
      <c r="I98" s="219"/>
      <c r="J98" s="219"/>
      <c r="K98" s="219"/>
      <c r="L98" s="219"/>
      <c r="M98" s="219"/>
      <c r="N98" s="219"/>
      <c r="O98" s="220"/>
      <c r="P98" s="776"/>
      <c r="Q98" s="776"/>
      <c r="R98" s="776"/>
      <c r="S98" s="776"/>
      <c r="T98" s="776"/>
      <c r="U98" s="776"/>
      <c r="V98" s="776"/>
      <c r="W98" s="776"/>
      <c r="X98" s="777"/>
      <c r="Y98" s="709" t="s">
        <v>53</v>
      </c>
      <c r="Z98" s="710"/>
      <c r="AA98" s="711"/>
      <c r="AB98" s="284"/>
      <c r="AC98" s="285"/>
      <c r="AD98" s="286"/>
      <c r="AE98" s="347"/>
      <c r="AF98" s="348"/>
      <c r="AG98" s="348"/>
      <c r="AH98" s="789"/>
      <c r="AI98" s="347"/>
      <c r="AJ98" s="348"/>
      <c r="AK98" s="348"/>
      <c r="AL98" s="789"/>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3"/>
      <c r="C99" s="853"/>
      <c r="D99" s="853"/>
      <c r="E99" s="853"/>
      <c r="F99" s="854"/>
      <c r="G99" s="779"/>
      <c r="H99" s="232"/>
      <c r="I99" s="232"/>
      <c r="J99" s="232"/>
      <c r="K99" s="232"/>
      <c r="L99" s="232"/>
      <c r="M99" s="232"/>
      <c r="N99" s="232"/>
      <c r="O99" s="780"/>
      <c r="P99" s="816"/>
      <c r="Q99" s="816"/>
      <c r="R99" s="816"/>
      <c r="S99" s="816"/>
      <c r="T99" s="816"/>
      <c r="U99" s="816"/>
      <c r="V99" s="816"/>
      <c r="W99" s="816"/>
      <c r="X99" s="817"/>
      <c r="Y99" s="460" t="s">
        <v>13</v>
      </c>
      <c r="Z99" s="461"/>
      <c r="AA99" s="462"/>
      <c r="AB99" s="442" t="s">
        <v>14</v>
      </c>
      <c r="AC99" s="443"/>
      <c r="AD99" s="444"/>
      <c r="AE99" s="790"/>
      <c r="AF99" s="791"/>
      <c r="AG99" s="791"/>
      <c r="AH99" s="818"/>
      <c r="AI99" s="790"/>
      <c r="AJ99" s="791"/>
      <c r="AK99" s="791"/>
      <c r="AL99" s="818"/>
      <c r="AM99" s="790"/>
      <c r="AN99" s="791"/>
      <c r="AO99" s="791"/>
      <c r="AP99" s="791"/>
      <c r="AQ99" s="792"/>
      <c r="AR99" s="793"/>
      <c r="AS99" s="793"/>
      <c r="AT99" s="794"/>
      <c r="AU99" s="791"/>
      <c r="AV99" s="791"/>
      <c r="AW99" s="791"/>
      <c r="AX99" s="795"/>
      <c r="AY99">
        <f t="shared" si="12"/>
        <v>0</v>
      </c>
    </row>
    <row r="100" spans="1:60" ht="31.5" customHeight="1" x14ac:dyDescent="0.15">
      <c r="A100" s="805" t="s">
        <v>272</v>
      </c>
      <c r="B100" s="806"/>
      <c r="C100" s="806"/>
      <c r="D100" s="806"/>
      <c r="E100" s="806"/>
      <c r="F100" s="807"/>
      <c r="G100" s="808" t="s">
        <v>59</v>
      </c>
      <c r="H100" s="808"/>
      <c r="I100" s="808"/>
      <c r="J100" s="808"/>
      <c r="K100" s="808"/>
      <c r="L100" s="808"/>
      <c r="M100" s="808"/>
      <c r="N100" s="808"/>
      <c r="O100" s="808"/>
      <c r="P100" s="808"/>
      <c r="Q100" s="808"/>
      <c r="R100" s="808"/>
      <c r="S100" s="808"/>
      <c r="T100" s="808"/>
      <c r="U100" s="808"/>
      <c r="V100" s="808"/>
      <c r="W100" s="808"/>
      <c r="X100" s="809"/>
      <c r="Y100" s="445"/>
      <c r="Z100" s="446"/>
      <c r="AA100" s="447"/>
      <c r="AB100" s="830" t="s">
        <v>11</v>
      </c>
      <c r="AC100" s="830"/>
      <c r="AD100" s="830"/>
      <c r="AE100" s="796" t="s">
        <v>310</v>
      </c>
      <c r="AF100" s="797"/>
      <c r="AG100" s="797"/>
      <c r="AH100" s="798"/>
      <c r="AI100" s="796" t="s">
        <v>332</v>
      </c>
      <c r="AJ100" s="797"/>
      <c r="AK100" s="797"/>
      <c r="AL100" s="798"/>
      <c r="AM100" s="796" t="s">
        <v>429</v>
      </c>
      <c r="AN100" s="797"/>
      <c r="AO100" s="797"/>
      <c r="AP100" s="798"/>
      <c r="AQ100" s="899" t="s">
        <v>337</v>
      </c>
      <c r="AR100" s="900"/>
      <c r="AS100" s="900"/>
      <c r="AT100" s="901"/>
      <c r="AU100" s="899" t="s">
        <v>463</v>
      </c>
      <c r="AV100" s="900"/>
      <c r="AW100" s="900"/>
      <c r="AX100" s="902"/>
    </row>
    <row r="101" spans="1:60" ht="23.25" customHeight="1" x14ac:dyDescent="0.15">
      <c r="A101" s="471"/>
      <c r="B101" s="472"/>
      <c r="C101" s="472"/>
      <c r="D101" s="472"/>
      <c r="E101" s="472"/>
      <c r="F101" s="473"/>
      <c r="G101" s="175" t="s">
        <v>648</v>
      </c>
      <c r="H101" s="175"/>
      <c r="I101" s="175"/>
      <c r="J101" s="175"/>
      <c r="K101" s="175"/>
      <c r="L101" s="175"/>
      <c r="M101" s="175"/>
      <c r="N101" s="175"/>
      <c r="O101" s="175"/>
      <c r="P101" s="175"/>
      <c r="Q101" s="175"/>
      <c r="R101" s="175"/>
      <c r="S101" s="175"/>
      <c r="T101" s="175"/>
      <c r="U101" s="175"/>
      <c r="V101" s="175"/>
      <c r="W101" s="175"/>
      <c r="X101" s="217"/>
      <c r="Y101" s="788" t="s">
        <v>54</v>
      </c>
      <c r="Z101" s="695"/>
      <c r="AA101" s="696"/>
      <c r="AB101" s="531" t="s">
        <v>652</v>
      </c>
      <c r="AC101" s="531"/>
      <c r="AD101" s="531"/>
      <c r="AE101" s="342" t="s">
        <v>635</v>
      </c>
      <c r="AF101" s="342"/>
      <c r="AG101" s="342"/>
      <c r="AH101" s="342"/>
      <c r="AI101" s="342" t="s">
        <v>635</v>
      </c>
      <c r="AJ101" s="342"/>
      <c r="AK101" s="342"/>
      <c r="AL101" s="342"/>
      <c r="AM101" s="342" t="s">
        <v>635</v>
      </c>
      <c r="AN101" s="342"/>
      <c r="AO101" s="342"/>
      <c r="AP101" s="342"/>
      <c r="AQ101" s="342" t="s">
        <v>635</v>
      </c>
      <c r="AR101" s="342"/>
      <c r="AS101" s="342"/>
      <c r="AT101" s="342"/>
      <c r="AU101" s="347" t="s">
        <v>635</v>
      </c>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652</v>
      </c>
      <c r="AC102" s="531"/>
      <c r="AD102" s="531"/>
      <c r="AE102" s="342" t="s">
        <v>635</v>
      </c>
      <c r="AF102" s="342"/>
      <c r="AG102" s="342"/>
      <c r="AH102" s="342"/>
      <c r="AI102" s="342" t="s">
        <v>635</v>
      </c>
      <c r="AJ102" s="342"/>
      <c r="AK102" s="342"/>
      <c r="AL102" s="342"/>
      <c r="AM102" s="342" t="s">
        <v>635</v>
      </c>
      <c r="AN102" s="342"/>
      <c r="AO102" s="342"/>
      <c r="AP102" s="342"/>
      <c r="AQ102" s="342" t="s">
        <v>635</v>
      </c>
      <c r="AR102" s="342"/>
      <c r="AS102" s="342"/>
      <c r="AT102" s="342"/>
      <c r="AU102" s="355">
        <v>2</v>
      </c>
      <c r="AV102" s="356"/>
      <c r="AW102" s="356"/>
      <c r="AX102" s="903"/>
    </row>
    <row r="103" spans="1:60" ht="31.5" hidden="1" customHeight="1" x14ac:dyDescent="0.15">
      <c r="A103" s="468" t="s">
        <v>272</v>
      </c>
      <c r="B103" s="469"/>
      <c r="C103" s="469"/>
      <c r="D103" s="469"/>
      <c r="E103" s="469"/>
      <c r="F103" s="470"/>
      <c r="G103" s="710" t="s">
        <v>59</v>
      </c>
      <c r="H103" s="710"/>
      <c r="I103" s="710"/>
      <c r="J103" s="710"/>
      <c r="K103" s="710"/>
      <c r="L103" s="710"/>
      <c r="M103" s="710"/>
      <c r="N103" s="710"/>
      <c r="O103" s="710"/>
      <c r="P103" s="710"/>
      <c r="Q103" s="710"/>
      <c r="R103" s="710"/>
      <c r="S103" s="710"/>
      <c r="T103" s="710"/>
      <c r="U103" s="710"/>
      <c r="V103" s="710"/>
      <c r="W103" s="710"/>
      <c r="X103" s="711"/>
      <c r="Y103" s="448"/>
      <c r="Z103" s="449"/>
      <c r="AA103" s="450"/>
      <c r="AB103" s="287" t="s">
        <v>11</v>
      </c>
      <c r="AC103" s="282"/>
      <c r="AD103" s="283"/>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1"/>
      <c r="B104" s="472"/>
      <c r="C104" s="472"/>
      <c r="D104" s="472"/>
      <c r="E104" s="472"/>
      <c r="F104" s="473"/>
      <c r="G104" s="175"/>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10" t="s">
        <v>59</v>
      </c>
      <c r="H106" s="710"/>
      <c r="I106" s="710"/>
      <c r="J106" s="710"/>
      <c r="K106" s="710"/>
      <c r="L106" s="710"/>
      <c r="M106" s="710"/>
      <c r="N106" s="710"/>
      <c r="O106" s="710"/>
      <c r="P106" s="710"/>
      <c r="Q106" s="710"/>
      <c r="R106" s="710"/>
      <c r="S106" s="710"/>
      <c r="T106" s="710"/>
      <c r="U106" s="710"/>
      <c r="V106" s="710"/>
      <c r="W106" s="710"/>
      <c r="X106" s="711"/>
      <c r="Y106" s="448"/>
      <c r="Z106" s="449"/>
      <c r="AA106" s="450"/>
      <c r="AB106" s="287" t="s">
        <v>11</v>
      </c>
      <c r="AC106" s="282"/>
      <c r="AD106" s="283"/>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0" t="s">
        <v>59</v>
      </c>
      <c r="H109" s="710"/>
      <c r="I109" s="710"/>
      <c r="J109" s="710"/>
      <c r="K109" s="710"/>
      <c r="L109" s="710"/>
      <c r="M109" s="710"/>
      <c r="N109" s="710"/>
      <c r="O109" s="710"/>
      <c r="P109" s="710"/>
      <c r="Q109" s="710"/>
      <c r="R109" s="710"/>
      <c r="S109" s="710"/>
      <c r="T109" s="710"/>
      <c r="U109" s="710"/>
      <c r="V109" s="710"/>
      <c r="W109" s="710"/>
      <c r="X109" s="711"/>
      <c r="Y109" s="448"/>
      <c r="Z109" s="449"/>
      <c r="AA109" s="450"/>
      <c r="AB109" s="287" t="s">
        <v>11</v>
      </c>
      <c r="AC109" s="282"/>
      <c r="AD109" s="283"/>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0" t="s">
        <v>59</v>
      </c>
      <c r="H112" s="710"/>
      <c r="I112" s="710"/>
      <c r="J112" s="710"/>
      <c r="K112" s="710"/>
      <c r="L112" s="710"/>
      <c r="M112" s="710"/>
      <c r="N112" s="710"/>
      <c r="O112" s="710"/>
      <c r="P112" s="710"/>
      <c r="Q112" s="710"/>
      <c r="R112" s="710"/>
      <c r="S112" s="710"/>
      <c r="T112" s="710"/>
      <c r="U112" s="710"/>
      <c r="V112" s="710"/>
      <c r="W112" s="710"/>
      <c r="X112" s="711"/>
      <c r="Y112" s="448"/>
      <c r="Z112" s="449"/>
      <c r="AA112" s="450"/>
      <c r="AB112" s="287" t="s">
        <v>11</v>
      </c>
      <c r="AC112" s="282"/>
      <c r="AD112" s="283"/>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89"/>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89"/>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6"/>
      <c r="B116" s="277"/>
      <c r="C116" s="277"/>
      <c r="D116" s="277"/>
      <c r="E116" s="277"/>
      <c r="F116" s="278"/>
      <c r="G116" s="335" t="s">
        <v>649</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650</v>
      </c>
      <c r="AC116" s="285"/>
      <c r="AD116" s="286"/>
      <c r="AE116" s="342" t="s">
        <v>635</v>
      </c>
      <c r="AF116" s="342"/>
      <c r="AG116" s="342"/>
      <c r="AH116" s="342"/>
      <c r="AI116" s="342" t="s">
        <v>635</v>
      </c>
      <c r="AJ116" s="342"/>
      <c r="AK116" s="342"/>
      <c r="AL116" s="342"/>
      <c r="AM116" s="342" t="s">
        <v>635</v>
      </c>
      <c r="AN116" s="342"/>
      <c r="AO116" s="342"/>
      <c r="AP116" s="342"/>
      <c r="AQ116" s="347" t="s">
        <v>635</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651</v>
      </c>
      <c r="AC117" s="327"/>
      <c r="AD117" s="328"/>
      <c r="AE117" s="290" t="s">
        <v>635</v>
      </c>
      <c r="AF117" s="290"/>
      <c r="AG117" s="290"/>
      <c r="AH117" s="290"/>
      <c r="AI117" s="290" t="s">
        <v>635</v>
      </c>
      <c r="AJ117" s="290"/>
      <c r="AK117" s="290"/>
      <c r="AL117" s="290"/>
      <c r="AM117" s="290" t="s">
        <v>635</v>
      </c>
      <c r="AN117" s="290"/>
      <c r="AO117" s="290"/>
      <c r="AP117" s="290"/>
      <c r="AQ117" s="290" t="s">
        <v>635</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66" t="s">
        <v>325</v>
      </c>
      <c r="B130" s="964"/>
      <c r="C130" s="963" t="s">
        <v>188</v>
      </c>
      <c r="D130" s="964"/>
      <c r="E130" s="292" t="s">
        <v>217</v>
      </c>
      <c r="F130" s="293"/>
      <c r="G130" s="294" t="s">
        <v>646</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67"/>
      <c r="B131" s="237"/>
      <c r="C131" s="236"/>
      <c r="D131" s="237"/>
      <c r="E131" s="223" t="s">
        <v>216</v>
      </c>
      <c r="F131" s="224"/>
      <c r="G131" s="221" t="s">
        <v>647</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67"/>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310</v>
      </c>
      <c r="AF132" s="183"/>
      <c r="AG132" s="183"/>
      <c r="AH132" s="184"/>
      <c r="AI132" s="199" t="s">
        <v>332</v>
      </c>
      <c r="AJ132" s="183"/>
      <c r="AK132" s="183"/>
      <c r="AL132" s="184"/>
      <c r="AM132" s="199" t="s">
        <v>621</v>
      </c>
      <c r="AN132" s="183"/>
      <c r="AO132" s="183"/>
      <c r="AP132" s="184"/>
      <c r="AQ132" s="251" t="s">
        <v>184</v>
      </c>
      <c r="AR132" s="252"/>
      <c r="AS132" s="252"/>
      <c r="AT132" s="253"/>
      <c r="AU132" s="263" t="s">
        <v>200</v>
      </c>
      <c r="AV132" s="263"/>
      <c r="AW132" s="263"/>
      <c r="AX132" s="264"/>
      <c r="AY132">
        <f>COUNTA($G$134)</f>
        <v>1</v>
      </c>
    </row>
    <row r="133" spans="1:51" ht="18.75" customHeight="1" x14ac:dyDescent="0.15">
      <c r="A133" s="967"/>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c r="AR133" s="255"/>
      <c r="AS133" s="164" t="s">
        <v>185</v>
      </c>
      <c r="AT133" s="186"/>
      <c r="AU133" s="163"/>
      <c r="AV133" s="163"/>
      <c r="AW133" s="164" t="s">
        <v>175</v>
      </c>
      <c r="AX133" s="165"/>
      <c r="AY133">
        <f>$AY$132</f>
        <v>1</v>
      </c>
    </row>
    <row r="134" spans="1:51" ht="39.75" customHeight="1" x14ac:dyDescent="0.15">
      <c r="A134" s="967"/>
      <c r="B134" s="237"/>
      <c r="C134" s="236"/>
      <c r="D134" s="237"/>
      <c r="E134" s="236"/>
      <c r="F134" s="298"/>
      <c r="G134" s="216" t="s">
        <v>635</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635</v>
      </c>
      <c r="AC134" s="208"/>
      <c r="AD134" s="208"/>
      <c r="AE134" s="250" t="s">
        <v>635</v>
      </c>
      <c r="AF134" s="152"/>
      <c r="AG134" s="152"/>
      <c r="AH134" s="152"/>
      <c r="AI134" s="250" t="s">
        <v>635</v>
      </c>
      <c r="AJ134" s="152"/>
      <c r="AK134" s="152"/>
      <c r="AL134" s="152"/>
      <c r="AM134" s="250" t="s">
        <v>635</v>
      </c>
      <c r="AN134" s="152"/>
      <c r="AO134" s="152"/>
      <c r="AP134" s="152"/>
      <c r="AQ134" s="250" t="s">
        <v>635</v>
      </c>
      <c r="AR134" s="152"/>
      <c r="AS134" s="152"/>
      <c r="AT134" s="152"/>
      <c r="AU134" s="250" t="s">
        <v>635</v>
      </c>
      <c r="AV134" s="152"/>
      <c r="AW134" s="152"/>
      <c r="AX134" s="192"/>
      <c r="AY134">
        <f t="shared" ref="AY134:AY135" si="13">$AY$132</f>
        <v>1</v>
      </c>
    </row>
    <row r="135" spans="1:51" ht="39.75" customHeight="1" x14ac:dyDescent="0.15">
      <c r="A135" s="967"/>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635</v>
      </c>
      <c r="AC135" s="160"/>
      <c r="AD135" s="160"/>
      <c r="AE135" s="250" t="s">
        <v>635</v>
      </c>
      <c r="AF135" s="152"/>
      <c r="AG135" s="152"/>
      <c r="AH135" s="152"/>
      <c r="AI135" s="250" t="s">
        <v>635</v>
      </c>
      <c r="AJ135" s="152"/>
      <c r="AK135" s="152"/>
      <c r="AL135" s="152"/>
      <c r="AM135" s="250" t="s">
        <v>635</v>
      </c>
      <c r="AN135" s="152"/>
      <c r="AO135" s="152"/>
      <c r="AP135" s="152"/>
      <c r="AQ135" s="250" t="s">
        <v>635</v>
      </c>
      <c r="AR135" s="152"/>
      <c r="AS135" s="152"/>
      <c r="AT135" s="152"/>
      <c r="AU135" s="250" t="s">
        <v>635</v>
      </c>
      <c r="AV135" s="152"/>
      <c r="AW135" s="152"/>
      <c r="AX135" s="192"/>
      <c r="AY135">
        <f t="shared" si="13"/>
        <v>1</v>
      </c>
    </row>
    <row r="136" spans="1:51" ht="18.75" hidden="1" customHeight="1" x14ac:dyDescent="0.15">
      <c r="A136" s="967"/>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310</v>
      </c>
      <c r="AF136" s="183"/>
      <c r="AG136" s="183"/>
      <c r="AH136" s="184"/>
      <c r="AI136" s="199" t="s">
        <v>332</v>
      </c>
      <c r="AJ136" s="183"/>
      <c r="AK136" s="183"/>
      <c r="AL136" s="184"/>
      <c r="AM136" s="199" t="s">
        <v>621</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67"/>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67"/>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67"/>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67"/>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310</v>
      </c>
      <c r="AF140" s="183"/>
      <c r="AG140" s="183"/>
      <c r="AH140" s="184"/>
      <c r="AI140" s="199" t="s">
        <v>332</v>
      </c>
      <c r="AJ140" s="183"/>
      <c r="AK140" s="183"/>
      <c r="AL140" s="184"/>
      <c r="AM140" s="199" t="s">
        <v>621</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67"/>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67"/>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67"/>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67"/>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310</v>
      </c>
      <c r="AF144" s="183"/>
      <c r="AG144" s="183"/>
      <c r="AH144" s="184"/>
      <c r="AI144" s="199" t="s">
        <v>332</v>
      </c>
      <c r="AJ144" s="183"/>
      <c r="AK144" s="183"/>
      <c r="AL144" s="184"/>
      <c r="AM144" s="199" t="s">
        <v>621</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67"/>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67"/>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67"/>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67"/>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310</v>
      </c>
      <c r="AF148" s="183"/>
      <c r="AG148" s="183"/>
      <c r="AH148" s="184"/>
      <c r="AI148" s="199" t="s">
        <v>332</v>
      </c>
      <c r="AJ148" s="183"/>
      <c r="AK148" s="183"/>
      <c r="AL148" s="184"/>
      <c r="AM148" s="199" t="s">
        <v>621</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67"/>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67"/>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67"/>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x14ac:dyDescent="0.15">
      <c r="A152" s="967"/>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7"/>
      <c r="AY152">
        <f>COUNTA($G$154)</f>
        <v>0</v>
      </c>
    </row>
    <row r="153" spans="1:51" ht="22.5" hidden="1" customHeight="1" x14ac:dyDescent="0.15">
      <c r="A153" s="967"/>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67"/>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89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67"/>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89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67"/>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895"/>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67"/>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895"/>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67"/>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896"/>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67"/>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7"/>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67"/>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89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67"/>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89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67"/>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895"/>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67"/>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895"/>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67"/>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896"/>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67"/>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7"/>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67"/>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89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67"/>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89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67"/>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895"/>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67"/>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895"/>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67"/>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896"/>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67"/>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7"/>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67"/>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89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67"/>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89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67"/>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895"/>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67"/>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895"/>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67"/>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896"/>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67"/>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7"/>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67"/>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89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67"/>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89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67"/>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895"/>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67"/>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895"/>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67"/>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896"/>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67"/>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0</v>
      </c>
    </row>
    <row r="188" spans="1:51" ht="24.75" customHeight="1" x14ac:dyDescent="0.15">
      <c r="A188" s="967"/>
      <c r="B188" s="237"/>
      <c r="C188" s="236"/>
      <c r="D188" s="237"/>
      <c r="E188" s="174"/>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0</v>
      </c>
    </row>
    <row r="189" spans="1:51" ht="24.75" customHeight="1" x14ac:dyDescent="0.15">
      <c r="A189" s="967"/>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0</v>
      </c>
    </row>
    <row r="190" spans="1:51" ht="45" hidden="1" customHeight="1" x14ac:dyDescent="0.15">
      <c r="A190" s="967"/>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67"/>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67"/>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310</v>
      </c>
      <c r="AF192" s="183"/>
      <c r="AG192" s="183"/>
      <c r="AH192" s="184"/>
      <c r="AI192" s="199" t="s">
        <v>332</v>
      </c>
      <c r="AJ192" s="183"/>
      <c r="AK192" s="183"/>
      <c r="AL192" s="184"/>
      <c r="AM192" s="199" t="s">
        <v>621</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67"/>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67"/>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67"/>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67"/>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310</v>
      </c>
      <c r="AF196" s="183"/>
      <c r="AG196" s="183"/>
      <c r="AH196" s="184"/>
      <c r="AI196" s="199" t="s">
        <v>332</v>
      </c>
      <c r="AJ196" s="183"/>
      <c r="AK196" s="183"/>
      <c r="AL196" s="184"/>
      <c r="AM196" s="199" t="s">
        <v>621</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67"/>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67"/>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67"/>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67"/>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310</v>
      </c>
      <c r="AF200" s="183"/>
      <c r="AG200" s="183"/>
      <c r="AH200" s="184"/>
      <c r="AI200" s="199" t="s">
        <v>332</v>
      </c>
      <c r="AJ200" s="183"/>
      <c r="AK200" s="183"/>
      <c r="AL200" s="184"/>
      <c r="AM200" s="199" t="s">
        <v>621</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67"/>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67"/>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67"/>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67"/>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310</v>
      </c>
      <c r="AF204" s="183"/>
      <c r="AG204" s="183"/>
      <c r="AH204" s="184"/>
      <c r="AI204" s="199" t="s">
        <v>332</v>
      </c>
      <c r="AJ204" s="183"/>
      <c r="AK204" s="183"/>
      <c r="AL204" s="184"/>
      <c r="AM204" s="199" t="s">
        <v>621</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67"/>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67"/>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67"/>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67"/>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310</v>
      </c>
      <c r="AF208" s="183"/>
      <c r="AG208" s="183"/>
      <c r="AH208" s="184"/>
      <c r="AI208" s="199" t="s">
        <v>332</v>
      </c>
      <c r="AJ208" s="183"/>
      <c r="AK208" s="183"/>
      <c r="AL208" s="184"/>
      <c r="AM208" s="199" t="s">
        <v>621</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67"/>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67"/>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67"/>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67"/>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7"/>
      <c r="AY212">
        <f>COUNTA($G$214)</f>
        <v>0</v>
      </c>
    </row>
    <row r="213" spans="1:51" ht="22.5" hidden="1" customHeight="1" x14ac:dyDescent="0.15">
      <c r="A213" s="967"/>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7"/>
      <c r="B214" s="237"/>
      <c r="C214" s="236"/>
      <c r="D214" s="237"/>
      <c r="E214" s="236"/>
      <c r="F214" s="298"/>
      <c r="G214" s="216"/>
      <c r="H214" s="175"/>
      <c r="I214" s="175"/>
      <c r="J214" s="175"/>
      <c r="K214" s="175"/>
      <c r="L214" s="175"/>
      <c r="M214" s="175"/>
      <c r="N214" s="175"/>
      <c r="O214" s="175"/>
      <c r="P214" s="217"/>
      <c r="Q214" s="954"/>
      <c r="R214" s="955"/>
      <c r="S214" s="955"/>
      <c r="T214" s="955"/>
      <c r="U214" s="955"/>
      <c r="V214" s="955"/>
      <c r="W214" s="955"/>
      <c r="X214" s="955"/>
      <c r="Y214" s="955"/>
      <c r="Z214" s="955"/>
      <c r="AA214" s="95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67"/>
      <c r="B215" s="237"/>
      <c r="C215" s="236"/>
      <c r="D215" s="237"/>
      <c r="E215" s="236"/>
      <c r="F215" s="298"/>
      <c r="G215" s="218"/>
      <c r="H215" s="219"/>
      <c r="I215" s="219"/>
      <c r="J215" s="219"/>
      <c r="K215" s="219"/>
      <c r="L215" s="219"/>
      <c r="M215" s="219"/>
      <c r="N215" s="219"/>
      <c r="O215" s="219"/>
      <c r="P215" s="220"/>
      <c r="Q215" s="957"/>
      <c r="R215" s="958"/>
      <c r="S215" s="958"/>
      <c r="T215" s="958"/>
      <c r="U215" s="958"/>
      <c r="V215" s="958"/>
      <c r="W215" s="958"/>
      <c r="X215" s="958"/>
      <c r="Y215" s="958"/>
      <c r="Z215" s="958"/>
      <c r="AA215" s="95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67"/>
      <c r="B216" s="237"/>
      <c r="C216" s="236"/>
      <c r="D216" s="237"/>
      <c r="E216" s="236"/>
      <c r="F216" s="298"/>
      <c r="G216" s="218"/>
      <c r="H216" s="219"/>
      <c r="I216" s="219"/>
      <c r="J216" s="219"/>
      <c r="K216" s="219"/>
      <c r="L216" s="219"/>
      <c r="M216" s="219"/>
      <c r="N216" s="219"/>
      <c r="O216" s="219"/>
      <c r="P216" s="220"/>
      <c r="Q216" s="957"/>
      <c r="R216" s="958"/>
      <c r="S216" s="958"/>
      <c r="T216" s="958"/>
      <c r="U216" s="958"/>
      <c r="V216" s="958"/>
      <c r="W216" s="958"/>
      <c r="X216" s="958"/>
      <c r="Y216" s="958"/>
      <c r="Z216" s="958"/>
      <c r="AA216" s="959"/>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67"/>
      <c r="B217" s="237"/>
      <c r="C217" s="236"/>
      <c r="D217" s="237"/>
      <c r="E217" s="236"/>
      <c r="F217" s="298"/>
      <c r="G217" s="218"/>
      <c r="H217" s="219"/>
      <c r="I217" s="219"/>
      <c r="J217" s="219"/>
      <c r="K217" s="219"/>
      <c r="L217" s="219"/>
      <c r="M217" s="219"/>
      <c r="N217" s="219"/>
      <c r="O217" s="219"/>
      <c r="P217" s="220"/>
      <c r="Q217" s="957"/>
      <c r="R217" s="958"/>
      <c r="S217" s="958"/>
      <c r="T217" s="958"/>
      <c r="U217" s="958"/>
      <c r="V217" s="958"/>
      <c r="W217" s="958"/>
      <c r="X217" s="958"/>
      <c r="Y217" s="958"/>
      <c r="Z217" s="958"/>
      <c r="AA217" s="959"/>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67"/>
      <c r="B218" s="237"/>
      <c r="C218" s="236"/>
      <c r="D218" s="237"/>
      <c r="E218" s="236"/>
      <c r="F218" s="298"/>
      <c r="G218" s="221"/>
      <c r="H218" s="178"/>
      <c r="I218" s="178"/>
      <c r="J218" s="178"/>
      <c r="K218" s="178"/>
      <c r="L218" s="178"/>
      <c r="M218" s="178"/>
      <c r="N218" s="178"/>
      <c r="O218" s="178"/>
      <c r="P218" s="222"/>
      <c r="Q218" s="960"/>
      <c r="R218" s="961"/>
      <c r="S218" s="961"/>
      <c r="T218" s="961"/>
      <c r="U218" s="961"/>
      <c r="V218" s="961"/>
      <c r="W218" s="961"/>
      <c r="X218" s="961"/>
      <c r="Y218" s="961"/>
      <c r="Z218" s="961"/>
      <c r="AA218" s="962"/>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67"/>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7"/>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67"/>
      <c r="B221" s="237"/>
      <c r="C221" s="236"/>
      <c r="D221" s="237"/>
      <c r="E221" s="236"/>
      <c r="F221" s="298"/>
      <c r="G221" s="216"/>
      <c r="H221" s="175"/>
      <c r="I221" s="175"/>
      <c r="J221" s="175"/>
      <c r="K221" s="175"/>
      <c r="L221" s="175"/>
      <c r="M221" s="175"/>
      <c r="N221" s="175"/>
      <c r="O221" s="175"/>
      <c r="P221" s="217"/>
      <c r="Q221" s="954"/>
      <c r="R221" s="955"/>
      <c r="S221" s="955"/>
      <c r="T221" s="955"/>
      <c r="U221" s="955"/>
      <c r="V221" s="955"/>
      <c r="W221" s="955"/>
      <c r="X221" s="955"/>
      <c r="Y221" s="955"/>
      <c r="Z221" s="955"/>
      <c r="AA221" s="95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67"/>
      <c r="B222" s="237"/>
      <c r="C222" s="236"/>
      <c r="D222" s="237"/>
      <c r="E222" s="236"/>
      <c r="F222" s="298"/>
      <c r="G222" s="218"/>
      <c r="H222" s="219"/>
      <c r="I222" s="219"/>
      <c r="J222" s="219"/>
      <c r="K222" s="219"/>
      <c r="L222" s="219"/>
      <c r="M222" s="219"/>
      <c r="N222" s="219"/>
      <c r="O222" s="219"/>
      <c r="P222" s="220"/>
      <c r="Q222" s="957"/>
      <c r="R222" s="958"/>
      <c r="S222" s="958"/>
      <c r="T222" s="958"/>
      <c r="U222" s="958"/>
      <c r="V222" s="958"/>
      <c r="W222" s="958"/>
      <c r="X222" s="958"/>
      <c r="Y222" s="958"/>
      <c r="Z222" s="958"/>
      <c r="AA222" s="95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67"/>
      <c r="B223" s="237"/>
      <c r="C223" s="236"/>
      <c r="D223" s="237"/>
      <c r="E223" s="236"/>
      <c r="F223" s="298"/>
      <c r="G223" s="218"/>
      <c r="H223" s="219"/>
      <c r="I223" s="219"/>
      <c r="J223" s="219"/>
      <c r="K223" s="219"/>
      <c r="L223" s="219"/>
      <c r="M223" s="219"/>
      <c r="N223" s="219"/>
      <c r="O223" s="219"/>
      <c r="P223" s="220"/>
      <c r="Q223" s="957"/>
      <c r="R223" s="958"/>
      <c r="S223" s="958"/>
      <c r="T223" s="958"/>
      <c r="U223" s="958"/>
      <c r="V223" s="958"/>
      <c r="W223" s="958"/>
      <c r="X223" s="958"/>
      <c r="Y223" s="958"/>
      <c r="Z223" s="958"/>
      <c r="AA223" s="959"/>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67"/>
      <c r="B224" s="237"/>
      <c r="C224" s="236"/>
      <c r="D224" s="237"/>
      <c r="E224" s="236"/>
      <c r="F224" s="298"/>
      <c r="G224" s="218"/>
      <c r="H224" s="219"/>
      <c r="I224" s="219"/>
      <c r="J224" s="219"/>
      <c r="K224" s="219"/>
      <c r="L224" s="219"/>
      <c r="M224" s="219"/>
      <c r="N224" s="219"/>
      <c r="O224" s="219"/>
      <c r="P224" s="220"/>
      <c r="Q224" s="957"/>
      <c r="R224" s="958"/>
      <c r="S224" s="958"/>
      <c r="T224" s="958"/>
      <c r="U224" s="958"/>
      <c r="V224" s="958"/>
      <c r="W224" s="958"/>
      <c r="X224" s="958"/>
      <c r="Y224" s="958"/>
      <c r="Z224" s="958"/>
      <c r="AA224" s="959"/>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67"/>
      <c r="B225" s="237"/>
      <c r="C225" s="236"/>
      <c r="D225" s="237"/>
      <c r="E225" s="236"/>
      <c r="F225" s="298"/>
      <c r="G225" s="221"/>
      <c r="H225" s="178"/>
      <c r="I225" s="178"/>
      <c r="J225" s="178"/>
      <c r="K225" s="178"/>
      <c r="L225" s="178"/>
      <c r="M225" s="178"/>
      <c r="N225" s="178"/>
      <c r="O225" s="178"/>
      <c r="P225" s="222"/>
      <c r="Q225" s="960"/>
      <c r="R225" s="961"/>
      <c r="S225" s="961"/>
      <c r="T225" s="961"/>
      <c r="U225" s="961"/>
      <c r="V225" s="961"/>
      <c r="W225" s="961"/>
      <c r="X225" s="961"/>
      <c r="Y225" s="961"/>
      <c r="Z225" s="961"/>
      <c r="AA225" s="962"/>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67"/>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7"/>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67"/>
      <c r="B228" s="237"/>
      <c r="C228" s="236"/>
      <c r="D228" s="237"/>
      <c r="E228" s="236"/>
      <c r="F228" s="298"/>
      <c r="G228" s="216"/>
      <c r="H228" s="175"/>
      <c r="I228" s="175"/>
      <c r="J228" s="175"/>
      <c r="K228" s="175"/>
      <c r="L228" s="175"/>
      <c r="M228" s="175"/>
      <c r="N228" s="175"/>
      <c r="O228" s="175"/>
      <c r="P228" s="217"/>
      <c r="Q228" s="954"/>
      <c r="R228" s="955"/>
      <c r="S228" s="955"/>
      <c r="T228" s="955"/>
      <c r="U228" s="955"/>
      <c r="V228" s="955"/>
      <c r="W228" s="955"/>
      <c r="X228" s="955"/>
      <c r="Y228" s="955"/>
      <c r="Z228" s="955"/>
      <c r="AA228" s="95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67"/>
      <c r="B229" s="237"/>
      <c r="C229" s="236"/>
      <c r="D229" s="237"/>
      <c r="E229" s="236"/>
      <c r="F229" s="298"/>
      <c r="G229" s="218"/>
      <c r="H229" s="219"/>
      <c r="I229" s="219"/>
      <c r="J229" s="219"/>
      <c r="K229" s="219"/>
      <c r="L229" s="219"/>
      <c r="M229" s="219"/>
      <c r="N229" s="219"/>
      <c r="O229" s="219"/>
      <c r="P229" s="220"/>
      <c r="Q229" s="957"/>
      <c r="R229" s="958"/>
      <c r="S229" s="958"/>
      <c r="T229" s="958"/>
      <c r="U229" s="958"/>
      <c r="V229" s="958"/>
      <c r="W229" s="958"/>
      <c r="X229" s="958"/>
      <c r="Y229" s="958"/>
      <c r="Z229" s="958"/>
      <c r="AA229" s="95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67"/>
      <c r="B230" s="237"/>
      <c r="C230" s="236"/>
      <c r="D230" s="237"/>
      <c r="E230" s="236"/>
      <c r="F230" s="298"/>
      <c r="G230" s="218"/>
      <c r="H230" s="219"/>
      <c r="I230" s="219"/>
      <c r="J230" s="219"/>
      <c r="K230" s="219"/>
      <c r="L230" s="219"/>
      <c r="M230" s="219"/>
      <c r="N230" s="219"/>
      <c r="O230" s="219"/>
      <c r="P230" s="220"/>
      <c r="Q230" s="957"/>
      <c r="R230" s="958"/>
      <c r="S230" s="958"/>
      <c r="T230" s="958"/>
      <c r="U230" s="958"/>
      <c r="V230" s="958"/>
      <c r="W230" s="958"/>
      <c r="X230" s="958"/>
      <c r="Y230" s="958"/>
      <c r="Z230" s="958"/>
      <c r="AA230" s="959"/>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67"/>
      <c r="B231" s="237"/>
      <c r="C231" s="236"/>
      <c r="D231" s="237"/>
      <c r="E231" s="236"/>
      <c r="F231" s="298"/>
      <c r="G231" s="218"/>
      <c r="H231" s="219"/>
      <c r="I231" s="219"/>
      <c r="J231" s="219"/>
      <c r="K231" s="219"/>
      <c r="L231" s="219"/>
      <c r="M231" s="219"/>
      <c r="N231" s="219"/>
      <c r="O231" s="219"/>
      <c r="P231" s="220"/>
      <c r="Q231" s="957"/>
      <c r="R231" s="958"/>
      <c r="S231" s="958"/>
      <c r="T231" s="958"/>
      <c r="U231" s="958"/>
      <c r="V231" s="958"/>
      <c r="W231" s="958"/>
      <c r="X231" s="958"/>
      <c r="Y231" s="958"/>
      <c r="Z231" s="958"/>
      <c r="AA231" s="959"/>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67"/>
      <c r="B232" s="237"/>
      <c r="C232" s="236"/>
      <c r="D232" s="237"/>
      <c r="E232" s="236"/>
      <c r="F232" s="298"/>
      <c r="G232" s="221"/>
      <c r="H232" s="178"/>
      <c r="I232" s="178"/>
      <c r="J232" s="178"/>
      <c r="K232" s="178"/>
      <c r="L232" s="178"/>
      <c r="M232" s="178"/>
      <c r="N232" s="178"/>
      <c r="O232" s="178"/>
      <c r="P232" s="222"/>
      <c r="Q232" s="960"/>
      <c r="R232" s="961"/>
      <c r="S232" s="961"/>
      <c r="T232" s="961"/>
      <c r="U232" s="961"/>
      <c r="V232" s="961"/>
      <c r="W232" s="961"/>
      <c r="X232" s="961"/>
      <c r="Y232" s="961"/>
      <c r="Z232" s="961"/>
      <c r="AA232" s="962"/>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67"/>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7"/>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67"/>
      <c r="B235" s="237"/>
      <c r="C235" s="236"/>
      <c r="D235" s="237"/>
      <c r="E235" s="236"/>
      <c r="F235" s="298"/>
      <c r="G235" s="216"/>
      <c r="H235" s="175"/>
      <c r="I235" s="175"/>
      <c r="J235" s="175"/>
      <c r="K235" s="175"/>
      <c r="L235" s="175"/>
      <c r="M235" s="175"/>
      <c r="N235" s="175"/>
      <c r="O235" s="175"/>
      <c r="P235" s="217"/>
      <c r="Q235" s="954"/>
      <c r="R235" s="955"/>
      <c r="S235" s="955"/>
      <c r="T235" s="955"/>
      <c r="U235" s="955"/>
      <c r="V235" s="955"/>
      <c r="W235" s="955"/>
      <c r="X235" s="955"/>
      <c r="Y235" s="955"/>
      <c r="Z235" s="955"/>
      <c r="AA235" s="95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67"/>
      <c r="B236" s="237"/>
      <c r="C236" s="236"/>
      <c r="D236" s="237"/>
      <c r="E236" s="236"/>
      <c r="F236" s="298"/>
      <c r="G236" s="218"/>
      <c r="H236" s="219"/>
      <c r="I236" s="219"/>
      <c r="J236" s="219"/>
      <c r="K236" s="219"/>
      <c r="L236" s="219"/>
      <c r="M236" s="219"/>
      <c r="N236" s="219"/>
      <c r="O236" s="219"/>
      <c r="P236" s="220"/>
      <c r="Q236" s="957"/>
      <c r="R236" s="958"/>
      <c r="S236" s="958"/>
      <c r="T236" s="958"/>
      <c r="U236" s="958"/>
      <c r="V236" s="958"/>
      <c r="W236" s="958"/>
      <c r="X236" s="958"/>
      <c r="Y236" s="958"/>
      <c r="Z236" s="958"/>
      <c r="AA236" s="95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67"/>
      <c r="B237" s="237"/>
      <c r="C237" s="236"/>
      <c r="D237" s="237"/>
      <c r="E237" s="236"/>
      <c r="F237" s="298"/>
      <c r="G237" s="218"/>
      <c r="H237" s="219"/>
      <c r="I237" s="219"/>
      <c r="J237" s="219"/>
      <c r="K237" s="219"/>
      <c r="L237" s="219"/>
      <c r="M237" s="219"/>
      <c r="N237" s="219"/>
      <c r="O237" s="219"/>
      <c r="P237" s="220"/>
      <c r="Q237" s="957"/>
      <c r="R237" s="958"/>
      <c r="S237" s="958"/>
      <c r="T237" s="958"/>
      <c r="U237" s="958"/>
      <c r="V237" s="958"/>
      <c r="W237" s="958"/>
      <c r="X237" s="958"/>
      <c r="Y237" s="958"/>
      <c r="Z237" s="958"/>
      <c r="AA237" s="959"/>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67"/>
      <c r="B238" s="237"/>
      <c r="C238" s="236"/>
      <c r="D238" s="237"/>
      <c r="E238" s="236"/>
      <c r="F238" s="298"/>
      <c r="G238" s="218"/>
      <c r="H238" s="219"/>
      <c r="I238" s="219"/>
      <c r="J238" s="219"/>
      <c r="K238" s="219"/>
      <c r="L238" s="219"/>
      <c r="M238" s="219"/>
      <c r="N238" s="219"/>
      <c r="O238" s="219"/>
      <c r="P238" s="220"/>
      <c r="Q238" s="957"/>
      <c r="R238" s="958"/>
      <c r="S238" s="958"/>
      <c r="T238" s="958"/>
      <c r="U238" s="958"/>
      <c r="V238" s="958"/>
      <c r="W238" s="958"/>
      <c r="X238" s="958"/>
      <c r="Y238" s="958"/>
      <c r="Z238" s="958"/>
      <c r="AA238" s="959"/>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67"/>
      <c r="B239" s="237"/>
      <c r="C239" s="236"/>
      <c r="D239" s="237"/>
      <c r="E239" s="236"/>
      <c r="F239" s="298"/>
      <c r="G239" s="221"/>
      <c r="H239" s="178"/>
      <c r="I239" s="178"/>
      <c r="J239" s="178"/>
      <c r="K239" s="178"/>
      <c r="L239" s="178"/>
      <c r="M239" s="178"/>
      <c r="N239" s="178"/>
      <c r="O239" s="178"/>
      <c r="P239" s="222"/>
      <c r="Q239" s="960"/>
      <c r="R239" s="961"/>
      <c r="S239" s="961"/>
      <c r="T239" s="961"/>
      <c r="U239" s="961"/>
      <c r="V239" s="961"/>
      <c r="W239" s="961"/>
      <c r="X239" s="961"/>
      <c r="Y239" s="961"/>
      <c r="Z239" s="961"/>
      <c r="AA239" s="962"/>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67"/>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7"/>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67"/>
      <c r="B242" s="237"/>
      <c r="C242" s="236"/>
      <c r="D242" s="237"/>
      <c r="E242" s="236"/>
      <c r="F242" s="298"/>
      <c r="G242" s="216"/>
      <c r="H242" s="175"/>
      <c r="I242" s="175"/>
      <c r="J242" s="175"/>
      <c r="K242" s="175"/>
      <c r="L242" s="175"/>
      <c r="M242" s="175"/>
      <c r="N242" s="175"/>
      <c r="O242" s="175"/>
      <c r="P242" s="217"/>
      <c r="Q242" s="954"/>
      <c r="R242" s="955"/>
      <c r="S242" s="955"/>
      <c r="T242" s="955"/>
      <c r="U242" s="955"/>
      <c r="V242" s="955"/>
      <c r="W242" s="955"/>
      <c r="X242" s="955"/>
      <c r="Y242" s="955"/>
      <c r="Z242" s="955"/>
      <c r="AA242" s="95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67"/>
      <c r="B243" s="237"/>
      <c r="C243" s="236"/>
      <c r="D243" s="237"/>
      <c r="E243" s="236"/>
      <c r="F243" s="298"/>
      <c r="G243" s="218"/>
      <c r="H243" s="219"/>
      <c r="I243" s="219"/>
      <c r="J243" s="219"/>
      <c r="K243" s="219"/>
      <c r="L243" s="219"/>
      <c r="M243" s="219"/>
      <c r="N243" s="219"/>
      <c r="O243" s="219"/>
      <c r="P243" s="220"/>
      <c r="Q243" s="957"/>
      <c r="R243" s="958"/>
      <c r="S243" s="958"/>
      <c r="T243" s="958"/>
      <c r="U243" s="958"/>
      <c r="V243" s="958"/>
      <c r="W243" s="958"/>
      <c r="X243" s="958"/>
      <c r="Y243" s="958"/>
      <c r="Z243" s="958"/>
      <c r="AA243" s="95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67"/>
      <c r="B244" s="237"/>
      <c r="C244" s="236"/>
      <c r="D244" s="237"/>
      <c r="E244" s="236"/>
      <c r="F244" s="298"/>
      <c r="G244" s="218"/>
      <c r="H244" s="219"/>
      <c r="I244" s="219"/>
      <c r="J244" s="219"/>
      <c r="K244" s="219"/>
      <c r="L244" s="219"/>
      <c r="M244" s="219"/>
      <c r="N244" s="219"/>
      <c r="O244" s="219"/>
      <c r="P244" s="220"/>
      <c r="Q244" s="957"/>
      <c r="R244" s="958"/>
      <c r="S244" s="958"/>
      <c r="T244" s="958"/>
      <c r="U244" s="958"/>
      <c r="V244" s="958"/>
      <c r="W244" s="958"/>
      <c r="X244" s="958"/>
      <c r="Y244" s="958"/>
      <c r="Z244" s="958"/>
      <c r="AA244" s="959"/>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67"/>
      <c r="B245" s="237"/>
      <c r="C245" s="236"/>
      <c r="D245" s="237"/>
      <c r="E245" s="236"/>
      <c r="F245" s="298"/>
      <c r="G245" s="218"/>
      <c r="H245" s="219"/>
      <c r="I245" s="219"/>
      <c r="J245" s="219"/>
      <c r="K245" s="219"/>
      <c r="L245" s="219"/>
      <c r="M245" s="219"/>
      <c r="N245" s="219"/>
      <c r="O245" s="219"/>
      <c r="P245" s="220"/>
      <c r="Q245" s="957"/>
      <c r="R245" s="958"/>
      <c r="S245" s="958"/>
      <c r="T245" s="958"/>
      <c r="U245" s="958"/>
      <c r="V245" s="958"/>
      <c r="W245" s="958"/>
      <c r="X245" s="958"/>
      <c r="Y245" s="958"/>
      <c r="Z245" s="958"/>
      <c r="AA245" s="959"/>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67"/>
      <c r="B246" s="237"/>
      <c r="C246" s="236"/>
      <c r="D246" s="237"/>
      <c r="E246" s="299"/>
      <c r="F246" s="300"/>
      <c r="G246" s="221"/>
      <c r="H246" s="178"/>
      <c r="I246" s="178"/>
      <c r="J246" s="178"/>
      <c r="K246" s="178"/>
      <c r="L246" s="178"/>
      <c r="M246" s="178"/>
      <c r="N246" s="178"/>
      <c r="O246" s="178"/>
      <c r="P246" s="222"/>
      <c r="Q246" s="960"/>
      <c r="R246" s="961"/>
      <c r="S246" s="961"/>
      <c r="T246" s="961"/>
      <c r="U246" s="961"/>
      <c r="V246" s="961"/>
      <c r="W246" s="961"/>
      <c r="X246" s="961"/>
      <c r="Y246" s="961"/>
      <c r="Z246" s="961"/>
      <c r="AA246" s="962"/>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67"/>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67"/>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67"/>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67"/>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67"/>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67"/>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310</v>
      </c>
      <c r="AF252" s="183"/>
      <c r="AG252" s="183"/>
      <c r="AH252" s="184"/>
      <c r="AI252" s="199" t="s">
        <v>332</v>
      </c>
      <c r="AJ252" s="183"/>
      <c r="AK252" s="183"/>
      <c r="AL252" s="184"/>
      <c r="AM252" s="199" t="s">
        <v>621</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67"/>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67"/>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67"/>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67"/>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310</v>
      </c>
      <c r="AF256" s="183"/>
      <c r="AG256" s="183"/>
      <c r="AH256" s="184"/>
      <c r="AI256" s="199" t="s">
        <v>332</v>
      </c>
      <c r="AJ256" s="183"/>
      <c r="AK256" s="183"/>
      <c r="AL256" s="184"/>
      <c r="AM256" s="199" t="s">
        <v>621</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67"/>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67"/>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67"/>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67"/>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310</v>
      </c>
      <c r="AF260" s="183"/>
      <c r="AG260" s="183"/>
      <c r="AH260" s="184"/>
      <c r="AI260" s="199" t="s">
        <v>332</v>
      </c>
      <c r="AJ260" s="183"/>
      <c r="AK260" s="183"/>
      <c r="AL260" s="184"/>
      <c r="AM260" s="199" t="s">
        <v>621</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67"/>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67"/>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67"/>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67"/>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310</v>
      </c>
      <c r="AF264" s="183"/>
      <c r="AG264" s="183"/>
      <c r="AH264" s="184"/>
      <c r="AI264" s="199" t="s">
        <v>332</v>
      </c>
      <c r="AJ264" s="183"/>
      <c r="AK264" s="183"/>
      <c r="AL264" s="184"/>
      <c r="AM264" s="199" t="s">
        <v>621</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67"/>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67"/>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67"/>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67"/>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310</v>
      </c>
      <c r="AF268" s="183"/>
      <c r="AG268" s="183"/>
      <c r="AH268" s="184"/>
      <c r="AI268" s="199" t="s">
        <v>332</v>
      </c>
      <c r="AJ268" s="183"/>
      <c r="AK268" s="183"/>
      <c r="AL268" s="184"/>
      <c r="AM268" s="199" t="s">
        <v>621</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67"/>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67"/>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67"/>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67"/>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7"/>
      <c r="AY272">
        <f>COUNTA($G$274)</f>
        <v>0</v>
      </c>
    </row>
    <row r="273" spans="1:51" ht="22.5" hidden="1" customHeight="1" x14ac:dyDescent="0.15">
      <c r="A273" s="967"/>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7"/>
      <c r="B274" s="237"/>
      <c r="C274" s="236"/>
      <c r="D274" s="237"/>
      <c r="E274" s="236"/>
      <c r="F274" s="298"/>
      <c r="G274" s="216"/>
      <c r="H274" s="175"/>
      <c r="I274" s="175"/>
      <c r="J274" s="175"/>
      <c r="K274" s="175"/>
      <c r="L274" s="175"/>
      <c r="M274" s="175"/>
      <c r="N274" s="175"/>
      <c r="O274" s="175"/>
      <c r="P274" s="217"/>
      <c r="Q274" s="954"/>
      <c r="R274" s="955"/>
      <c r="S274" s="955"/>
      <c r="T274" s="955"/>
      <c r="U274" s="955"/>
      <c r="V274" s="955"/>
      <c r="W274" s="955"/>
      <c r="X274" s="955"/>
      <c r="Y274" s="955"/>
      <c r="Z274" s="955"/>
      <c r="AA274" s="95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67"/>
      <c r="B275" s="237"/>
      <c r="C275" s="236"/>
      <c r="D275" s="237"/>
      <c r="E275" s="236"/>
      <c r="F275" s="298"/>
      <c r="G275" s="218"/>
      <c r="H275" s="219"/>
      <c r="I275" s="219"/>
      <c r="J275" s="219"/>
      <c r="K275" s="219"/>
      <c r="L275" s="219"/>
      <c r="M275" s="219"/>
      <c r="N275" s="219"/>
      <c r="O275" s="219"/>
      <c r="P275" s="220"/>
      <c r="Q275" s="957"/>
      <c r="R275" s="958"/>
      <c r="S275" s="958"/>
      <c r="T275" s="958"/>
      <c r="U275" s="958"/>
      <c r="V275" s="958"/>
      <c r="W275" s="958"/>
      <c r="X275" s="958"/>
      <c r="Y275" s="958"/>
      <c r="Z275" s="958"/>
      <c r="AA275" s="95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67"/>
      <c r="B276" s="237"/>
      <c r="C276" s="236"/>
      <c r="D276" s="237"/>
      <c r="E276" s="236"/>
      <c r="F276" s="298"/>
      <c r="G276" s="218"/>
      <c r="H276" s="219"/>
      <c r="I276" s="219"/>
      <c r="J276" s="219"/>
      <c r="K276" s="219"/>
      <c r="L276" s="219"/>
      <c r="M276" s="219"/>
      <c r="N276" s="219"/>
      <c r="O276" s="219"/>
      <c r="P276" s="220"/>
      <c r="Q276" s="957"/>
      <c r="R276" s="958"/>
      <c r="S276" s="958"/>
      <c r="T276" s="958"/>
      <c r="U276" s="958"/>
      <c r="V276" s="958"/>
      <c r="W276" s="958"/>
      <c r="X276" s="958"/>
      <c r="Y276" s="958"/>
      <c r="Z276" s="958"/>
      <c r="AA276" s="959"/>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67"/>
      <c r="B277" s="237"/>
      <c r="C277" s="236"/>
      <c r="D277" s="237"/>
      <c r="E277" s="236"/>
      <c r="F277" s="298"/>
      <c r="G277" s="218"/>
      <c r="H277" s="219"/>
      <c r="I277" s="219"/>
      <c r="J277" s="219"/>
      <c r="K277" s="219"/>
      <c r="L277" s="219"/>
      <c r="M277" s="219"/>
      <c r="N277" s="219"/>
      <c r="O277" s="219"/>
      <c r="P277" s="220"/>
      <c r="Q277" s="957"/>
      <c r="R277" s="958"/>
      <c r="S277" s="958"/>
      <c r="T277" s="958"/>
      <c r="U277" s="958"/>
      <c r="V277" s="958"/>
      <c r="W277" s="958"/>
      <c r="X277" s="958"/>
      <c r="Y277" s="958"/>
      <c r="Z277" s="958"/>
      <c r="AA277" s="959"/>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67"/>
      <c r="B278" s="237"/>
      <c r="C278" s="236"/>
      <c r="D278" s="237"/>
      <c r="E278" s="236"/>
      <c r="F278" s="298"/>
      <c r="G278" s="221"/>
      <c r="H278" s="178"/>
      <c r="I278" s="178"/>
      <c r="J278" s="178"/>
      <c r="K278" s="178"/>
      <c r="L278" s="178"/>
      <c r="M278" s="178"/>
      <c r="N278" s="178"/>
      <c r="O278" s="178"/>
      <c r="P278" s="222"/>
      <c r="Q278" s="960"/>
      <c r="R278" s="961"/>
      <c r="S278" s="961"/>
      <c r="T278" s="961"/>
      <c r="U278" s="961"/>
      <c r="V278" s="961"/>
      <c r="W278" s="961"/>
      <c r="X278" s="961"/>
      <c r="Y278" s="961"/>
      <c r="Z278" s="961"/>
      <c r="AA278" s="962"/>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67"/>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7"/>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67"/>
      <c r="B281" s="237"/>
      <c r="C281" s="236"/>
      <c r="D281" s="237"/>
      <c r="E281" s="236"/>
      <c r="F281" s="298"/>
      <c r="G281" s="216"/>
      <c r="H281" s="175"/>
      <c r="I281" s="175"/>
      <c r="J281" s="175"/>
      <c r="K281" s="175"/>
      <c r="L281" s="175"/>
      <c r="M281" s="175"/>
      <c r="N281" s="175"/>
      <c r="O281" s="175"/>
      <c r="P281" s="217"/>
      <c r="Q281" s="954"/>
      <c r="R281" s="955"/>
      <c r="S281" s="955"/>
      <c r="T281" s="955"/>
      <c r="U281" s="955"/>
      <c r="V281" s="955"/>
      <c r="W281" s="955"/>
      <c r="X281" s="955"/>
      <c r="Y281" s="955"/>
      <c r="Z281" s="955"/>
      <c r="AA281" s="95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67"/>
      <c r="B282" s="237"/>
      <c r="C282" s="236"/>
      <c r="D282" s="237"/>
      <c r="E282" s="236"/>
      <c r="F282" s="298"/>
      <c r="G282" s="218"/>
      <c r="H282" s="219"/>
      <c r="I282" s="219"/>
      <c r="J282" s="219"/>
      <c r="K282" s="219"/>
      <c r="L282" s="219"/>
      <c r="M282" s="219"/>
      <c r="N282" s="219"/>
      <c r="O282" s="219"/>
      <c r="P282" s="220"/>
      <c r="Q282" s="957"/>
      <c r="R282" s="958"/>
      <c r="S282" s="958"/>
      <c r="T282" s="958"/>
      <c r="U282" s="958"/>
      <c r="V282" s="958"/>
      <c r="W282" s="958"/>
      <c r="X282" s="958"/>
      <c r="Y282" s="958"/>
      <c r="Z282" s="958"/>
      <c r="AA282" s="95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67"/>
      <c r="B283" s="237"/>
      <c r="C283" s="236"/>
      <c r="D283" s="237"/>
      <c r="E283" s="236"/>
      <c r="F283" s="298"/>
      <c r="G283" s="218"/>
      <c r="H283" s="219"/>
      <c r="I283" s="219"/>
      <c r="J283" s="219"/>
      <c r="K283" s="219"/>
      <c r="L283" s="219"/>
      <c r="M283" s="219"/>
      <c r="N283" s="219"/>
      <c r="O283" s="219"/>
      <c r="P283" s="220"/>
      <c r="Q283" s="957"/>
      <c r="R283" s="958"/>
      <c r="S283" s="958"/>
      <c r="T283" s="958"/>
      <c r="U283" s="958"/>
      <c r="V283" s="958"/>
      <c r="W283" s="958"/>
      <c r="X283" s="958"/>
      <c r="Y283" s="958"/>
      <c r="Z283" s="958"/>
      <c r="AA283" s="959"/>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67"/>
      <c r="B284" s="237"/>
      <c r="C284" s="236"/>
      <c r="D284" s="237"/>
      <c r="E284" s="236"/>
      <c r="F284" s="298"/>
      <c r="G284" s="218"/>
      <c r="H284" s="219"/>
      <c r="I284" s="219"/>
      <c r="J284" s="219"/>
      <c r="K284" s="219"/>
      <c r="L284" s="219"/>
      <c r="M284" s="219"/>
      <c r="N284" s="219"/>
      <c r="O284" s="219"/>
      <c r="P284" s="220"/>
      <c r="Q284" s="957"/>
      <c r="R284" s="958"/>
      <c r="S284" s="958"/>
      <c r="T284" s="958"/>
      <c r="U284" s="958"/>
      <c r="V284" s="958"/>
      <c r="W284" s="958"/>
      <c r="X284" s="958"/>
      <c r="Y284" s="958"/>
      <c r="Z284" s="958"/>
      <c r="AA284" s="959"/>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67"/>
      <c r="B285" s="237"/>
      <c r="C285" s="236"/>
      <c r="D285" s="237"/>
      <c r="E285" s="236"/>
      <c r="F285" s="298"/>
      <c r="G285" s="221"/>
      <c r="H285" s="178"/>
      <c r="I285" s="178"/>
      <c r="J285" s="178"/>
      <c r="K285" s="178"/>
      <c r="L285" s="178"/>
      <c r="M285" s="178"/>
      <c r="N285" s="178"/>
      <c r="O285" s="178"/>
      <c r="P285" s="222"/>
      <c r="Q285" s="960"/>
      <c r="R285" s="961"/>
      <c r="S285" s="961"/>
      <c r="T285" s="961"/>
      <c r="U285" s="961"/>
      <c r="V285" s="961"/>
      <c r="W285" s="961"/>
      <c r="X285" s="961"/>
      <c r="Y285" s="961"/>
      <c r="Z285" s="961"/>
      <c r="AA285" s="962"/>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67"/>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7"/>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67"/>
      <c r="B288" s="237"/>
      <c r="C288" s="236"/>
      <c r="D288" s="237"/>
      <c r="E288" s="236"/>
      <c r="F288" s="298"/>
      <c r="G288" s="216"/>
      <c r="H288" s="175"/>
      <c r="I288" s="175"/>
      <c r="J288" s="175"/>
      <c r="K288" s="175"/>
      <c r="L288" s="175"/>
      <c r="M288" s="175"/>
      <c r="N288" s="175"/>
      <c r="O288" s="175"/>
      <c r="P288" s="217"/>
      <c r="Q288" s="954"/>
      <c r="R288" s="955"/>
      <c r="S288" s="955"/>
      <c r="T288" s="955"/>
      <c r="U288" s="955"/>
      <c r="V288" s="955"/>
      <c r="W288" s="955"/>
      <c r="X288" s="955"/>
      <c r="Y288" s="955"/>
      <c r="Z288" s="955"/>
      <c r="AA288" s="95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67"/>
      <c r="B289" s="237"/>
      <c r="C289" s="236"/>
      <c r="D289" s="237"/>
      <c r="E289" s="236"/>
      <c r="F289" s="298"/>
      <c r="G289" s="218"/>
      <c r="H289" s="219"/>
      <c r="I289" s="219"/>
      <c r="J289" s="219"/>
      <c r="K289" s="219"/>
      <c r="L289" s="219"/>
      <c r="M289" s="219"/>
      <c r="N289" s="219"/>
      <c r="O289" s="219"/>
      <c r="P289" s="220"/>
      <c r="Q289" s="957"/>
      <c r="R289" s="958"/>
      <c r="S289" s="958"/>
      <c r="T289" s="958"/>
      <c r="U289" s="958"/>
      <c r="V289" s="958"/>
      <c r="W289" s="958"/>
      <c r="X289" s="958"/>
      <c r="Y289" s="958"/>
      <c r="Z289" s="958"/>
      <c r="AA289" s="95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67"/>
      <c r="B290" s="237"/>
      <c r="C290" s="236"/>
      <c r="D290" s="237"/>
      <c r="E290" s="236"/>
      <c r="F290" s="298"/>
      <c r="G290" s="218"/>
      <c r="H290" s="219"/>
      <c r="I290" s="219"/>
      <c r="J290" s="219"/>
      <c r="K290" s="219"/>
      <c r="L290" s="219"/>
      <c r="M290" s="219"/>
      <c r="N290" s="219"/>
      <c r="O290" s="219"/>
      <c r="P290" s="220"/>
      <c r="Q290" s="957"/>
      <c r="R290" s="958"/>
      <c r="S290" s="958"/>
      <c r="T290" s="958"/>
      <c r="U290" s="958"/>
      <c r="V290" s="958"/>
      <c r="W290" s="958"/>
      <c r="X290" s="958"/>
      <c r="Y290" s="958"/>
      <c r="Z290" s="958"/>
      <c r="AA290" s="959"/>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67"/>
      <c r="B291" s="237"/>
      <c r="C291" s="236"/>
      <c r="D291" s="237"/>
      <c r="E291" s="236"/>
      <c r="F291" s="298"/>
      <c r="G291" s="218"/>
      <c r="H291" s="219"/>
      <c r="I291" s="219"/>
      <c r="J291" s="219"/>
      <c r="K291" s="219"/>
      <c r="L291" s="219"/>
      <c r="M291" s="219"/>
      <c r="N291" s="219"/>
      <c r="O291" s="219"/>
      <c r="P291" s="220"/>
      <c r="Q291" s="957"/>
      <c r="R291" s="958"/>
      <c r="S291" s="958"/>
      <c r="T291" s="958"/>
      <c r="U291" s="958"/>
      <c r="V291" s="958"/>
      <c r="W291" s="958"/>
      <c r="X291" s="958"/>
      <c r="Y291" s="958"/>
      <c r="Z291" s="958"/>
      <c r="AA291" s="959"/>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67"/>
      <c r="B292" s="237"/>
      <c r="C292" s="236"/>
      <c r="D292" s="237"/>
      <c r="E292" s="236"/>
      <c r="F292" s="298"/>
      <c r="G292" s="221"/>
      <c r="H292" s="178"/>
      <c r="I292" s="178"/>
      <c r="J292" s="178"/>
      <c r="K292" s="178"/>
      <c r="L292" s="178"/>
      <c r="M292" s="178"/>
      <c r="N292" s="178"/>
      <c r="O292" s="178"/>
      <c r="P292" s="222"/>
      <c r="Q292" s="960"/>
      <c r="R292" s="961"/>
      <c r="S292" s="961"/>
      <c r="T292" s="961"/>
      <c r="U292" s="961"/>
      <c r="V292" s="961"/>
      <c r="W292" s="961"/>
      <c r="X292" s="961"/>
      <c r="Y292" s="961"/>
      <c r="Z292" s="961"/>
      <c r="AA292" s="962"/>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67"/>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7"/>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67"/>
      <c r="B295" s="237"/>
      <c r="C295" s="236"/>
      <c r="D295" s="237"/>
      <c r="E295" s="236"/>
      <c r="F295" s="298"/>
      <c r="G295" s="216"/>
      <c r="H295" s="175"/>
      <c r="I295" s="175"/>
      <c r="J295" s="175"/>
      <c r="K295" s="175"/>
      <c r="L295" s="175"/>
      <c r="M295" s="175"/>
      <c r="N295" s="175"/>
      <c r="O295" s="175"/>
      <c r="P295" s="217"/>
      <c r="Q295" s="954"/>
      <c r="R295" s="955"/>
      <c r="S295" s="955"/>
      <c r="T295" s="955"/>
      <c r="U295" s="955"/>
      <c r="V295" s="955"/>
      <c r="W295" s="955"/>
      <c r="X295" s="955"/>
      <c r="Y295" s="955"/>
      <c r="Z295" s="955"/>
      <c r="AA295" s="95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67"/>
      <c r="B296" s="237"/>
      <c r="C296" s="236"/>
      <c r="D296" s="237"/>
      <c r="E296" s="236"/>
      <c r="F296" s="298"/>
      <c r="G296" s="218"/>
      <c r="H296" s="219"/>
      <c r="I296" s="219"/>
      <c r="J296" s="219"/>
      <c r="K296" s="219"/>
      <c r="L296" s="219"/>
      <c r="M296" s="219"/>
      <c r="N296" s="219"/>
      <c r="O296" s="219"/>
      <c r="P296" s="220"/>
      <c r="Q296" s="957"/>
      <c r="R296" s="958"/>
      <c r="S296" s="958"/>
      <c r="T296" s="958"/>
      <c r="U296" s="958"/>
      <c r="V296" s="958"/>
      <c r="W296" s="958"/>
      <c r="X296" s="958"/>
      <c r="Y296" s="958"/>
      <c r="Z296" s="958"/>
      <c r="AA296" s="95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67"/>
      <c r="B297" s="237"/>
      <c r="C297" s="236"/>
      <c r="D297" s="237"/>
      <c r="E297" s="236"/>
      <c r="F297" s="298"/>
      <c r="G297" s="218"/>
      <c r="H297" s="219"/>
      <c r="I297" s="219"/>
      <c r="J297" s="219"/>
      <c r="K297" s="219"/>
      <c r="L297" s="219"/>
      <c r="M297" s="219"/>
      <c r="N297" s="219"/>
      <c r="O297" s="219"/>
      <c r="P297" s="220"/>
      <c r="Q297" s="957"/>
      <c r="R297" s="958"/>
      <c r="S297" s="958"/>
      <c r="T297" s="958"/>
      <c r="U297" s="958"/>
      <c r="V297" s="958"/>
      <c r="W297" s="958"/>
      <c r="X297" s="958"/>
      <c r="Y297" s="958"/>
      <c r="Z297" s="958"/>
      <c r="AA297" s="959"/>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67"/>
      <c r="B298" s="237"/>
      <c r="C298" s="236"/>
      <c r="D298" s="237"/>
      <c r="E298" s="236"/>
      <c r="F298" s="298"/>
      <c r="G298" s="218"/>
      <c r="H298" s="219"/>
      <c r="I298" s="219"/>
      <c r="J298" s="219"/>
      <c r="K298" s="219"/>
      <c r="L298" s="219"/>
      <c r="M298" s="219"/>
      <c r="N298" s="219"/>
      <c r="O298" s="219"/>
      <c r="P298" s="220"/>
      <c r="Q298" s="957"/>
      <c r="R298" s="958"/>
      <c r="S298" s="958"/>
      <c r="T298" s="958"/>
      <c r="U298" s="958"/>
      <c r="V298" s="958"/>
      <c r="W298" s="958"/>
      <c r="X298" s="958"/>
      <c r="Y298" s="958"/>
      <c r="Z298" s="958"/>
      <c r="AA298" s="959"/>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67"/>
      <c r="B299" s="237"/>
      <c r="C299" s="236"/>
      <c r="D299" s="237"/>
      <c r="E299" s="236"/>
      <c r="F299" s="298"/>
      <c r="G299" s="221"/>
      <c r="H299" s="178"/>
      <c r="I299" s="178"/>
      <c r="J299" s="178"/>
      <c r="K299" s="178"/>
      <c r="L299" s="178"/>
      <c r="M299" s="178"/>
      <c r="N299" s="178"/>
      <c r="O299" s="178"/>
      <c r="P299" s="222"/>
      <c r="Q299" s="960"/>
      <c r="R299" s="961"/>
      <c r="S299" s="961"/>
      <c r="T299" s="961"/>
      <c r="U299" s="961"/>
      <c r="V299" s="961"/>
      <c r="W299" s="961"/>
      <c r="X299" s="961"/>
      <c r="Y299" s="961"/>
      <c r="Z299" s="961"/>
      <c r="AA299" s="962"/>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67"/>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7"/>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67"/>
      <c r="B302" s="237"/>
      <c r="C302" s="236"/>
      <c r="D302" s="237"/>
      <c r="E302" s="236"/>
      <c r="F302" s="298"/>
      <c r="G302" s="216"/>
      <c r="H302" s="175"/>
      <c r="I302" s="175"/>
      <c r="J302" s="175"/>
      <c r="K302" s="175"/>
      <c r="L302" s="175"/>
      <c r="M302" s="175"/>
      <c r="N302" s="175"/>
      <c r="O302" s="175"/>
      <c r="P302" s="217"/>
      <c r="Q302" s="954"/>
      <c r="R302" s="955"/>
      <c r="S302" s="955"/>
      <c r="T302" s="955"/>
      <c r="U302" s="955"/>
      <c r="V302" s="955"/>
      <c r="W302" s="955"/>
      <c r="X302" s="955"/>
      <c r="Y302" s="955"/>
      <c r="Z302" s="955"/>
      <c r="AA302" s="95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67"/>
      <c r="B303" s="237"/>
      <c r="C303" s="236"/>
      <c r="D303" s="237"/>
      <c r="E303" s="236"/>
      <c r="F303" s="298"/>
      <c r="G303" s="218"/>
      <c r="H303" s="219"/>
      <c r="I303" s="219"/>
      <c r="J303" s="219"/>
      <c r="K303" s="219"/>
      <c r="L303" s="219"/>
      <c r="M303" s="219"/>
      <c r="N303" s="219"/>
      <c r="O303" s="219"/>
      <c r="P303" s="220"/>
      <c r="Q303" s="957"/>
      <c r="R303" s="958"/>
      <c r="S303" s="958"/>
      <c r="T303" s="958"/>
      <c r="U303" s="958"/>
      <c r="V303" s="958"/>
      <c r="W303" s="958"/>
      <c r="X303" s="958"/>
      <c r="Y303" s="958"/>
      <c r="Z303" s="958"/>
      <c r="AA303" s="95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67"/>
      <c r="B304" s="237"/>
      <c r="C304" s="236"/>
      <c r="D304" s="237"/>
      <c r="E304" s="236"/>
      <c r="F304" s="298"/>
      <c r="G304" s="218"/>
      <c r="H304" s="219"/>
      <c r="I304" s="219"/>
      <c r="J304" s="219"/>
      <c r="K304" s="219"/>
      <c r="L304" s="219"/>
      <c r="M304" s="219"/>
      <c r="N304" s="219"/>
      <c r="O304" s="219"/>
      <c r="P304" s="220"/>
      <c r="Q304" s="957"/>
      <c r="R304" s="958"/>
      <c r="S304" s="958"/>
      <c r="T304" s="958"/>
      <c r="U304" s="958"/>
      <c r="V304" s="958"/>
      <c r="W304" s="958"/>
      <c r="X304" s="958"/>
      <c r="Y304" s="958"/>
      <c r="Z304" s="958"/>
      <c r="AA304" s="959"/>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67"/>
      <c r="B305" s="237"/>
      <c r="C305" s="236"/>
      <c r="D305" s="237"/>
      <c r="E305" s="236"/>
      <c r="F305" s="298"/>
      <c r="G305" s="218"/>
      <c r="H305" s="219"/>
      <c r="I305" s="219"/>
      <c r="J305" s="219"/>
      <c r="K305" s="219"/>
      <c r="L305" s="219"/>
      <c r="M305" s="219"/>
      <c r="N305" s="219"/>
      <c r="O305" s="219"/>
      <c r="P305" s="220"/>
      <c r="Q305" s="957"/>
      <c r="R305" s="958"/>
      <c r="S305" s="958"/>
      <c r="T305" s="958"/>
      <c r="U305" s="958"/>
      <c r="V305" s="958"/>
      <c r="W305" s="958"/>
      <c r="X305" s="958"/>
      <c r="Y305" s="958"/>
      <c r="Z305" s="958"/>
      <c r="AA305" s="959"/>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67"/>
      <c r="B306" s="237"/>
      <c r="C306" s="236"/>
      <c r="D306" s="237"/>
      <c r="E306" s="299"/>
      <c r="F306" s="300"/>
      <c r="G306" s="221"/>
      <c r="H306" s="178"/>
      <c r="I306" s="178"/>
      <c r="J306" s="178"/>
      <c r="K306" s="178"/>
      <c r="L306" s="178"/>
      <c r="M306" s="178"/>
      <c r="N306" s="178"/>
      <c r="O306" s="178"/>
      <c r="P306" s="222"/>
      <c r="Q306" s="960"/>
      <c r="R306" s="961"/>
      <c r="S306" s="961"/>
      <c r="T306" s="961"/>
      <c r="U306" s="961"/>
      <c r="V306" s="961"/>
      <c r="W306" s="961"/>
      <c r="X306" s="961"/>
      <c r="Y306" s="961"/>
      <c r="Z306" s="961"/>
      <c r="AA306" s="962"/>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67"/>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67"/>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6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67"/>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67"/>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67"/>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310</v>
      </c>
      <c r="AF312" s="183"/>
      <c r="AG312" s="183"/>
      <c r="AH312" s="184"/>
      <c r="AI312" s="199" t="s">
        <v>332</v>
      </c>
      <c r="AJ312" s="183"/>
      <c r="AK312" s="183"/>
      <c r="AL312" s="184"/>
      <c r="AM312" s="199" t="s">
        <v>621</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67"/>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67"/>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67"/>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67"/>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310</v>
      </c>
      <c r="AF316" s="183"/>
      <c r="AG316" s="183"/>
      <c r="AH316" s="184"/>
      <c r="AI316" s="199" t="s">
        <v>332</v>
      </c>
      <c r="AJ316" s="183"/>
      <c r="AK316" s="183"/>
      <c r="AL316" s="184"/>
      <c r="AM316" s="199" t="s">
        <v>621</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67"/>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67"/>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67"/>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67"/>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310</v>
      </c>
      <c r="AF320" s="183"/>
      <c r="AG320" s="183"/>
      <c r="AH320" s="184"/>
      <c r="AI320" s="199" t="s">
        <v>332</v>
      </c>
      <c r="AJ320" s="183"/>
      <c r="AK320" s="183"/>
      <c r="AL320" s="184"/>
      <c r="AM320" s="199" t="s">
        <v>621</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67"/>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67"/>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67"/>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67"/>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310</v>
      </c>
      <c r="AF324" s="183"/>
      <c r="AG324" s="183"/>
      <c r="AH324" s="184"/>
      <c r="AI324" s="199" t="s">
        <v>332</v>
      </c>
      <c r="AJ324" s="183"/>
      <c r="AK324" s="183"/>
      <c r="AL324" s="184"/>
      <c r="AM324" s="199" t="s">
        <v>621</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67"/>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67"/>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67"/>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67"/>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310</v>
      </c>
      <c r="AF328" s="183"/>
      <c r="AG328" s="183"/>
      <c r="AH328" s="184"/>
      <c r="AI328" s="199" t="s">
        <v>332</v>
      </c>
      <c r="AJ328" s="183"/>
      <c r="AK328" s="183"/>
      <c r="AL328" s="184"/>
      <c r="AM328" s="199" t="s">
        <v>621</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67"/>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67"/>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67"/>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67"/>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7"/>
      <c r="AY332">
        <f>COUNTA($G$334)</f>
        <v>0</v>
      </c>
    </row>
    <row r="333" spans="1:51" ht="22.5" hidden="1" customHeight="1" x14ac:dyDescent="0.15">
      <c r="A333" s="967"/>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7"/>
      <c r="B334" s="237"/>
      <c r="C334" s="236"/>
      <c r="D334" s="237"/>
      <c r="E334" s="236"/>
      <c r="F334" s="298"/>
      <c r="G334" s="216"/>
      <c r="H334" s="175"/>
      <c r="I334" s="175"/>
      <c r="J334" s="175"/>
      <c r="K334" s="175"/>
      <c r="L334" s="175"/>
      <c r="M334" s="175"/>
      <c r="N334" s="175"/>
      <c r="O334" s="175"/>
      <c r="P334" s="217"/>
      <c r="Q334" s="954"/>
      <c r="R334" s="955"/>
      <c r="S334" s="955"/>
      <c r="T334" s="955"/>
      <c r="U334" s="955"/>
      <c r="V334" s="955"/>
      <c r="W334" s="955"/>
      <c r="X334" s="955"/>
      <c r="Y334" s="955"/>
      <c r="Z334" s="955"/>
      <c r="AA334" s="95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67"/>
      <c r="B335" s="237"/>
      <c r="C335" s="236"/>
      <c r="D335" s="237"/>
      <c r="E335" s="236"/>
      <c r="F335" s="298"/>
      <c r="G335" s="218"/>
      <c r="H335" s="219"/>
      <c r="I335" s="219"/>
      <c r="J335" s="219"/>
      <c r="K335" s="219"/>
      <c r="L335" s="219"/>
      <c r="M335" s="219"/>
      <c r="N335" s="219"/>
      <c r="O335" s="219"/>
      <c r="P335" s="220"/>
      <c r="Q335" s="957"/>
      <c r="R335" s="958"/>
      <c r="S335" s="958"/>
      <c r="T335" s="958"/>
      <c r="U335" s="958"/>
      <c r="V335" s="958"/>
      <c r="W335" s="958"/>
      <c r="X335" s="958"/>
      <c r="Y335" s="958"/>
      <c r="Z335" s="958"/>
      <c r="AA335" s="95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67"/>
      <c r="B336" s="237"/>
      <c r="C336" s="236"/>
      <c r="D336" s="237"/>
      <c r="E336" s="236"/>
      <c r="F336" s="298"/>
      <c r="G336" s="218"/>
      <c r="H336" s="219"/>
      <c r="I336" s="219"/>
      <c r="J336" s="219"/>
      <c r="K336" s="219"/>
      <c r="L336" s="219"/>
      <c r="M336" s="219"/>
      <c r="N336" s="219"/>
      <c r="O336" s="219"/>
      <c r="P336" s="220"/>
      <c r="Q336" s="957"/>
      <c r="R336" s="958"/>
      <c r="S336" s="958"/>
      <c r="T336" s="958"/>
      <c r="U336" s="958"/>
      <c r="V336" s="958"/>
      <c r="W336" s="958"/>
      <c r="X336" s="958"/>
      <c r="Y336" s="958"/>
      <c r="Z336" s="958"/>
      <c r="AA336" s="959"/>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67"/>
      <c r="B337" s="237"/>
      <c r="C337" s="236"/>
      <c r="D337" s="237"/>
      <c r="E337" s="236"/>
      <c r="F337" s="298"/>
      <c r="G337" s="218"/>
      <c r="H337" s="219"/>
      <c r="I337" s="219"/>
      <c r="J337" s="219"/>
      <c r="K337" s="219"/>
      <c r="L337" s="219"/>
      <c r="M337" s="219"/>
      <c r="N337" s="219"/>
      <c r="O337" s="219"/>
      <c r="P337" s="220"/>
      <c r="Q337" s="957"/>
      <c r="R337" s="958"/>
      <c r="S337" s="958"/>
      <c r="T337" s="958"/>
      <c r="U337" s="958"/>
      <c r="V337" s="958"/>
      <c r="W337" s="958"/>
      <c r="X337" s="958"/>
      <c r="Y337" s="958"/>
      <c r="Z337" s="958"/>
      <c r="AA337" s="959"/>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67"/>
      <c r="B338" s="237"/>
      <c r="C338" s="236"/>
      <c r="D338" s="237"/>
      <c r="E338" s="236"/>
      <c r="F338" s="298"/>
      <c r="G338" s="221"/>
      <c r="H338" s="178"/>
      <c r="I338" s="178"/>
      <c r="J338" s="178"/>
      <c r="K338" s="178"/>
      <c r="L338" s="178"/>
      <c r="M338" s="178"/>
      <c r="N338" s="178"/>
      <c r="O338" s="178"/>
      <c r="P338" s="222"/>
      <c r="Q338" s="960"/>
      <c r="R338" s="961"/>
      <c r="S338" s="961"/>
      <c r="T338" s="961"/>
      <c r="U338" s="961"/>
      <c r="V338" s="961"/>
      <c r="W338" s="961"/>
      <c r="X338" s="961"/>
      <c r="Y338" s="961"/>
      <c r="Z338" s="961"/>
      <c r="AA338" s="962"/>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67"/>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7"/>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67"/>
      <c r="B341" s="237"/>
      <c r="C341" s="236"/>
      <c r="D341" s="237"/>
      <c r="E341" s="236"/>
      <c r="F341" s="298"/>
      <c r="G341" s="216"/>
      <c r="H341" s="175"/>
      <c r="I341" s="175"/>
      <c r="J341" s="175"/>
      <c r="K341" s="175"/>
      <c r="L341" s="175"/>
      <c r="M341" s="175"/>
      <c r="N341" s="175"/>
      <c r="O341" s="175"/>
      <c r="P341" s="217"/>
      <c r="Q341" s="954"/>
      <c r="R341" s="955"/>
      <c r="S341" s="955"/>
      <c r="T341" s="955"/>
      <c r="U341" s="955"/>
      <c r="V341" s="955"/>
      <c r="W341" s="955"/>
      <c r="X341" s="955"/>
      <c r="Y341" s="955"/>
      <c r="Z341" s="955"/>
      <c r="AA341" s="95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67"/>
      <c r="B342" s="237"/>
      <c r="C342" s="236"/>
      <c r="D342" s="237"/>
      <c r="E342" s="236"/>
      <c r="F342" s="298"/>
      <c r="G342" s="218"/>
      <c r="H342" s="219"/>
      <c r="I342" s="219"/>
      <c r="J342" s="219"/>
      <c r="K342" s="219"/>
      <c r="L342" s="219"/>
      <c r="M342" s="219"/>
      <c r="N342" s="219"/>
      <c r="O342" s="219"/>
      <c r="P342" s="220"/>
      <c r="Q342" s="957"/>
      <c r="R342" s="958"/>
      <c r="S342" s="958"/>
      <c r="T342" s="958"/>
      <c r="U342" s="958"/>
      <c r="V342" s="958"/>
      <c r="W342" s="958"/>
      <c r="X342" s="958"/>
      <c r="Y342" s="958"/>
      <c r="Z342" s="958"/>
      <c r="AA342" s="95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67"/>
      <c r="B343" s="237"/>
      <c r="C343" s="236"/>
      <c r="D343" s="237"/>
      <c r="E343" s="236"/>
      <c r="F343" s="298"/>
      <c r="G343" s="218"/>
      <c r="H343" s="219"/>
      <c r="I343" s="219"/>
      <c r="J343" s="219"/>
      <c r="K343" s="219"/>
      <c r="L343" s="219"/>
      <c r="M343" s="219"/>
      <c r="N343" s="219"/>
      <c r="O343" s="219"/>
      <c r="P343" s="220"/>
      <c r="Q343" s="957"/>
      <c r="R343" s="958"/>
      <c r="S343" s="958"/>
      <c r="T343" s="958"/>
      <c r="U343" s="958"/>
      <c r="V343" s="958"/>
      <c r="W343" s="958"/>
      <c r="X343" s="958"/>
      <c r="Y343" s="958"/>
      <c r="Z343" s="958"/>
      <c r="AA343" s="959"/>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67"/>
      <c r="B344" s="237"/>
      <c r="C344" s="236"/>
      <c r="D344" s="237"/>
      <c r="E344" s="236"/>
      <c r="F344" s="298"/>
      <c r="G344" s="218"/>
      <c r="H344" s="219"/>
      <c r="I344" s="219"/>
      <c r="J344" s="219"/>
      <c r="K344" s="219"/>
      <c r="L344" s="219"/>
      <c r="M344" s="219"/>
      <c r="N344" s="219"/>
      <c r="O344" s="219"/>
      <c r="P344" s="220"/>
      <c r="Q344" s="957"/>
      <c r="R344" s="958"/>
      <c r="S344" s="958"/>
      <c r="T344" s="958"/>
      <c r="U344" s="958"/>
      <c r="V344" s="958"/>
      <c r="W344" s="958"/>
      <c r="X344" s="958"/>
      <c r="Y344" s="958"/>
      <c r="Z344" s="958"/>
      <c r="AA344" s="959"/>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67"/>
      <c r="B345" s="237"/>
      <c r="C345" s="236"/>
      <c r="D345" s="237"/>
      <c r="E345" s="236"/>
      <c r="F345" s="298"/>
      <c r="G345" s="221"/>
      <c r="H345" s="178"/>
      <c r="I345" s="178"/>
      <c r="J345" s="178"/>
      <c r="K345" s="178"/>
      <c r="L345" s="178"/>
      <c r="M345" s="178"/>
      <c r="N345" s="178"/>
      <c r="O345" s="178"/>
      <c r="P345" s="222"/>
      <c r="Q345" s="960"/>
      <c r="R345" s="961"/>
      <c r="S345" s="961"/>
      <c r="T345" s="961"/>
      <c r="U345" s="961"/>
      <c r="V345" s="961"/>
      <c r="W345" s="961"/>
      <c r="X345" s="961"/>
      <c r="Y345" s="961"/>
      <c r="Z345" s="961"/>
      <c r="AA345" s="962"/>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67"/>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7"/>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67"/>
      <c r="B348" s="237"/>
      <c r="C348" s="236"/>
      <c r="D348" s="237"/>
      <c r="E348" s="236"/>
      <c r="F348" s="298"/>
      <c r="G348" s="216"/>
      <c r="H348" s="175"/>
      <c r="I348" s="175"/>
      <c r="J348" s="175"/>
      <c r="K348" s="175"/>
      <c r="L348" s="175"/>
      <c r="M348" s="175"/>
      <c r="N348" s="175"/>
      <c r="O348" s="175"/>
      <c r="P348" s="217"/>
      <c r="Q348" s="954"/>
      <c r="R348" s="955"/>
      <c r="S348" s="955"/>
      <c r="T348" s="955"/>
      <c r="U348" s="955"/>
      <c r="V348" s="955"/>
      <c r="W348" s="955"/>
      <c r="X348" s="955"/>
      <c r="Y348" s="955"/>
      <c r="Z348" s="955"/>
      <c r="AA348" s="95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67"/>
      <c r="B349" s="237"/>
      <c r="C349" s="236"/>
      <c r="D349" s="237"/>
      <c r="E349" s="236"/>
      <c r="F349" s="298"/>
      <c r="G349" s="218"/>
      <c r="H349" s="219"/>
      <c r="I349" s="219"/>
      <c r="J349" s="219"/>
      <c r="K349" s="219"/>
      <c r="L349" s="219"/>
      <c r="M349" s="219"/>
      <c r="N349" s="219"/>
      <c r="O349" s="219"/>
      <c r="P349" s="220"/>
      <c r="Q349" s="957"/>
      <c r="R349" s="958"/>
      <c r="S349" s="958"/>
      <c r="T349" s="958"/>
      <c r="U349" s="958"/>
      <c r="V349" s="958"/>
      <c r="W349" s="958"/>
      <c r="X349" s="958"/>
      <c r="Y349" s="958"/>
      <c r="Z349" s="958"/>
      <c r="AA349" s="95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67"/>
      <c r="B350" s="237"/>
      <c r="C350" s="236"/>
      <c r="D350" s="237"/>
      <c r="E350" s="236"/>
      <c r="F350" s="298"/>
      <c r="G350" s="218"/>
      <c r="H350" s="219"/>
      <c r="I350" s="219"/>
      <c r="J350" s="219"/>
      <c r="K350" s="219"/>
      <c r="L350" s="219"/>
      <c r="M350" s="219"/>
      <c r="N350" s="219"/>
      <c r="O350" s="219"/>
      <c r="P350" s="220"/>
      <c r="Q350" s="957"/>
      <c r="R350" s="958"/>
      <c r="S350" s="958"/>
      <c r="T350" s="958"/>
      <c r="U350" s="958"/>
      <c r="V350" s="958"/>
      <c r="W350" s="958"/>
      <c r="X350" s="958"/>
      <c r="Y350" s="958"/>
      <c r="Z350" s="958"/>
      <c r="AA350" s="959"/>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67"/>
      <c r="B351" s="237"/>
      <c r="C351" s="236"/>
      <c r="D351" s="237"/>
      <c r="E351" s="236"/>
      <c r="F351" s="298"/>
      <c r="G351" s="218"/>
      <c r="H351" s="219"/>
      <c r="I351" s="219"/>
      <c r="J351" s="219"/>
      <c r="K351" s="219"/>
      <c r="L351" s="219"/>
      <c r="M351" s="219"/>
      <c r="N351" s="219"/>
      <c r="O351" s="219"/>
      <c r="P351" s="220"/>
      <c r="Q351" s="957"/>
      <c r="R351" s="958"/>
      <c r="S351" s="958"/>
      <c r="T351" s="958"/>
      <c r="U351" s="958"/>
      <c r="V351" s="958"/>
      <c r="W351" s="958"/>
      <c r="X351" s="958"/>
      <c r="Y351" s="958"/>
      <c r="Z351" s="958"/>
      <c r="AA351" s="959"/>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67"/>
      <c r="B352" s="237"/>
      <c r="C352" s="236"/>
      <c r="D352" s="237"/>
      <c r="E352" s="236"/>
      <c r="F352" s="298"/>
      <c r="G352" s="221"/>
      <c r="H352" s="178"/>
      <c r="I352" s="178"/>
      <c r="J352" s="178"/>
      <c r="K352" s="178"/>
      <c r="L352" s="178"/>
      <c r="M352" s="178"/>
      <c r="N352" s="178"/>
      <c r="O352" s="178"/>
      <c r="P352" s="222"/>
      <c r="Q352" s="960"/>
      <c r="R352" s="961"/>
      <c r="S352" s="961"/>
      <c r="T352" s="961"/>
      <c r="U352" s="961"/>
      <c r="V352" s="961"/>
      <c r="W352" s="961"/>
      <c r="X352" s="961"/>
      <c r="Y352" s="961"/>
      <c r="Z352" s="961"/>
      <c r="AA352" s="962"/>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67"/>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7"/>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67"/>
      <c r="B355" s="237"/>
      <c r="C355" s="236"/>
      <c r="D355" s="237"/>
      <c r="E355" s="236"/>
      <c r="F355" s="298"/>
      <c r="G355" s="216"/>
      <c r="H355" s="175"/>
      <c r="I355" s="175"/>
      <c r="J355" s="175"/>
      <c r="K355" s="175"/>
      <c r="L355" s="175"/>
      <c r="M355" s="175"/>
      <c r="N355" s="175"/>
      <c r="O355" s="175"/>
      <c r="P355" s="217"/>
      <c r="Q355" s="954"/>
      <c r="R355" s="955"/>
      <c r="S355" s="955"/>
      <c r="T355" s="955"/>
      <c r="U355" s="955"/>
      <c r="V355" s="955"/>
      <c r="W355" s="955"/>
      <c r="X355" s="955"/>
      <c r="Y355" s="955"/>
      <c r="Z355" s="955"/>
      <c r="AA355" s="95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67"/>
      <c r="B356" s="237"/>
      <c r="C356" s="236"/>
      <c r="D356" s="237"/>
      <c r="E356" s="236"/>
      <c r="F356" s="298"/>
      <c r="G356" s="218"/>
      <c r="H356" s="219"/>
      <c r="I356" s="219"/>
      <c r="J356" s="219"/>
      <c r="K356" s="219"/>
      <c r="L356" s="219"/>
      <c r="M356" s="219"/>
      <c r="N356" s="219"/>
      <c r="O356" s="219"/>
      <c r="P356" s="220"/>
      <c r="Q356" s="957"/>
      <c r="R356" s="958"/>
      <c r="S356" s="958"/>
      <c r="T356" s="958"/>
      <c r="U356" s="958"/>
      <c r="V356" s="958"/>
      <c r="W356" s="958"/>
      <c r="X356" s="958"/>
      <c r="Y356" s="958"/>
      <c r="Z356" s="958"/>
      <c r="AA356" s="95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67"/>
      <c r="B357" s="237"/>
      <c r="C357" s="236"/>
      <c r="D357" s="237"/>
      <c r="E357" s="236"/>
      <c r="F357" s="298"/>
      <c r="G357" s="218"/>
      <c r="H357" s="219"/>
      <c r="I357" s="219"/>
      <c r="J357" s="219"/>
      <c r="K357" s="219"/>
      <c r="L357" s="219"/>
      <c r="M357" s="219"/>
      <c r="N357" s="219"/>
      <c r="O357" s="219"/>
      <c r="P357" s="220"/>
      <c r="Q357" s="957"/>
      <c r="R357" s="958"/>
      <c r="S357" s="958"/>
      <c r="T357" s="958"/>
      <c r="U357" s="958"/>
      <c r="V357" s="958"/>
      <c r="W357" s="958"/>
      <c r="X357" s="958"/>
      <c r="Y357" s="958"/>
      <c r="Z357" s="958"/>
      <c r="AA357" s="959"/>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67"/>
      <c r="B358" s="237"/>
      <c r="C358" s="236"/>
      <c r="D358" s="237"/>
      <c r="E358" s="236"/>
      <c r="F358" s="298"/>
      <c r="G358" s="218"/>
      <c r="H358" s="219"/>
      <c r="I358" s="219"/>
      <c r="J358" s="219"/>
      <c r="K358" s="219"/>
      <c r="L358" s="219"/>
      <c r="M358" s="219"/>
      <c r="N358" s="219"/>
      <c r="O358" s="219"/>
      <c r="P358" s="220"/>
      <c r="Q358" s="957"/>
      <c r="R358" s="958"/>
      <c r="S358" s="958"/>
      <c r="T358" s="958"/>
      <c r="U358" s="958"/>
      <c r="V358" s="958"/>
      <c r="W358" s="958"/>
      <c r="X358" s="958"/>
      <c r="Y358" s="958"/>
      <c r="Z358" s="958"/>
      <c r="AA358" s="959"/>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67"/>
      <c r="B359" s="237"/>
      <c r="C359" s="236"/>
      <c r="D359" s="237"/>
      <c r="E359" s="236"/>
      <c r="F359" s="298"/>
      <c r="G359" s="221"/>
      <c r="H359" s="178"/>
      <c r="I359" s="178"/>
      <c r="J359" s="178"/>
      <c r="K359" s="178"/>
      <c r="L359" s="178"/>
      <c r="M359" s="178"/>
      <c r="N359" s="178"/>
      <c r="O359" s="178"/>
      <c r="P359" s="222"/>
      <c r="Q359" s="960"/>
      <c r="R359" s="961"/>
      <c r="S359" s="961"/>
      <c r="T359" s="961"/>
      <c r="U359" s="961"/>
      <c r="V359" s="961"/>
      <c r="W359" s="961"/>
      <c r="X359" s="961"/>
      <c r="Y359" s="961"/>
      <c r="Z359" s="961"/>
      <c r="AA359" s="962"/>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67"/>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7"/>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67"/>
      <c r="B362" s="237"/>
      <c r="C362" s="236"/>
      <c r="D362" s="237"/>
      <c r="E362" s="236"/>
      <c r="F362" s="298"/>
      <c r="G362" s="216"/>
      <c r="H362" s="175"/>
      <c r="I362" s="175"/>
      <c r="J362" s="175"/>
      <c r="K362" s="175"/>
      <c r="L362" s="175"/>
      <c r="M362" s="175"/>
      <c r="N362" s="175"/>
      <c r="O362" s="175"/>
      <c r="P362" s="217"/>
      <c r="Q362" s="954"/>
      <c r="R362" s="955"/>
      <c r="S362" s="955"/>
      <c r="T362" s="955"/>
      <c r="U362" s="955"/>
      <c r="V362" s="955"/>
      <c r="W362" s="955"/>
      <c r="X362" s="955"/>
      <c r="Y362" s="955"/>
      <c r="Z362" s="955"/>
      <c r="AA362" s="95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67"/>
      <c r="B363" s="237"/>
      <c r="C363" s="236"/>
      <c r="D363" s="237"/>
      <c r="E363" s="236"/>
      <c r="F363" s="298"/>
      <c r="G363" s="218"/>
      <c r="H363" s="219"/>
      <c r="I363" s="219"/>
      <c r="J363" s="219"/>
      <c r="K363" s="219"/>
      <c r="L363" s="219"/>
      <c r="M363" s="219"/>
      <c r="N363" s="219"/>
      <c r="O363" s="219"/>
      <c r="P363" s="220"/>
      <c r="Q363" s="957"/>
      <c r="R363" s="958"/>
      <c r="S363" s="958"/>
      <c r="T363" s="958"/>
      <c r="U363" s="958"/>
      <c r="V363" s="958"/>
      <c r="W363" s="958"/>
      <c r="X363" s="958"/>
      <c r="Y363" s="958"/>
      <c r="Z363" s="958"/>
      <c r="AA363" s="95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67"/>
      <c r="B364" s="237"/>
      <c r="C364" s="236"/>
      <c r="D364" s="237"/>
      <c r="E364" s="236"/>
      <c r="F364" s="298"/>
      <c r="G364" s="218"/>
      <c r="H364" s="219"/>
      <c r="I364" s="219"/>
      <c r="J364" s="219"/>
      <c r="K364" s="219"/>
      <c r="L364" s="219"/>
      <c r="M364" s="219"/>
      <c r="N364" s="219"/>
      <c r="O364" s="219"/>
      <c r="P364" s="220"/>
      <c r="Q364" s="957"/>
      <c r="R364" s="958"/>
      <c r="S364" s="958"/>
      <c r="T364" s="958"/>
      <c r="U364" s="958"/>
      <c r="V364" s="958"/>
      <c r="W364" s="958"/>
      <c r="X364" s="958"/>
      <c r="Y364" s="958"/>
      <c r="Z364" s="958"/>
      <c r="AA364" s="959"/>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67"/>
      <c r="B365" s="237"/>
      <c r="C365" s="236"/>
      <c r="D365" s="237"/>
      <c r="E365" s="236"/>
      <c r="F365" s="298"/>
      <c r="G365" s="218"/>
      <c r="H365" s="219"/>
      <c r="I365" s="219"/>
      <c r="J365" s="219"/>
      <c r="K365" s="219"/>
      <c r="L365" s="219"/>
      <c r="M365" s="219"/>
      <c r="N365" s="219"/>
      <c r="O365" s="219"/>
      <c r="P365" s="220"/>
      <c r="Q365" s="957"/>
      <c r="R365" s="958"/>
      <c r="S365" s="958"/>
      <c r="T365" s="958"/>
      <c r="U365" s="958"/>
      <c r="V365" s="958"/>
      <c r="W365" s="958"/>
      <c r="X365" s="958"/>
      <c r="Y365" s="958"/>
      <c r="Z365" s="958"/>
      <c r="AA365" s="959"/>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67"/>
      <c r="B366" s="237"/>
      <c r="C366" s="236"/>
      <c r="D366" s="237"/>
      <c r="E366" s="299"/>
      <c r="F366" s="300"/>
      <c r="G366" s="221"/>
      <c r="H366" s="178"/>
      <c r="I366" s="178"/>
      <c r="J366" s="178"/>
      <c r="K366" s="178"/>
      <c r="L366" s="178"/>
      <c r="M366" s="178"/>
      <c r="N366" s="178"/>
      <c r="O366" s="178"/>
      <c r="P366" s="222"/>
      <c r="Q366" s="960"/>
      <c r="R366" s="961"/>
      <c r="S366" s="961"/>
      <c r="T366" s="961"/>
      <c r="U366" s="961"/>
      <c r="V366" s="961"/>
      <c r="W366" s="961"/>
      <c r="X366" s="961"/>
      <c r="Y366" s="961"/>
      <c r="Z366" s="961"/>
      <c r="AA366" s="962"/>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67"/>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67"/>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67"/>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67"/>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67"/>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67"/>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310</v>
      </c>
      <c r="AF372" s="183"/>
      <c r="AG372" s="183"/>
      <c r="AH372" s="184"/>
      <c r="AI372" s="199" t="s">
        <v>332</v>
      </c>
      <c r="AJ372" s="183"/>
      <c r="AK372" s="183"/>
      <c r="AL372" s="184"/>
      <c r="AM372" s="199" t="s">
        <v>621</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67"/>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67"/>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67"/>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67"/>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310</v>
      </c>
      <c r="AF376" s="183"/>
      <c r="AG376" s="183"/>
      <c r="AH376" s="184"/>
      <c r="AI376" s="199" t="s">
        <v>332</v>
      </c>
      <c r="AJ376" s="183"/>
      <c r="AK376" s="183"/>
      <c r="AL376" s="184"/>
      <c r="AM376" s="199" t="s">
        <v>621</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67"/>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67"/>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67"/>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67"/>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310</v>
      </c>
      <c r="AF380" s="183"/>
      <c r="AG380" s="183"/>
      <c r="AH380" s="184"/>
      <c r="AI380" s="199" t="s">
        <v>332</v>
      </c>
      <c r="AJ380" s="183"/>
      <c r="AK380" s="183"/>
      <c r="AL380" s="184"/>
      <c r="AM380" s="199" t="s">
        <v>621</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67"/>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67"/>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67"/>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67"/>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310</v>
      </c>
      <c r="AF384" s="183"/>
      <c r="AG384" s="183"/>
      <c r="AH384" s="184"/>
      <c r="AI384" s="199" t="s">
        <v>332</v>
      </c>
      <c r="AJ384" s="183"/>
      <c r="AK384" s="183"/>
      <c r="AL384" s="184"/>
      <c r="AM384" s="199" t="s">
        <v>621</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67"/>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67"/>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67"/>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67"/>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310</v>
      </c>
      <c r="AF388" s="183"/>
      <c r="AG388" s="183"/>
      <c r="AH388" s="184"/>
      <c r="AI388" s="199" t="s">
        <v>332</v>
      </c>
      <c r="AJ388" s="183"/>
      <c r="AK388" s="183"/>
      <c r="AL388" s="184"/>
      <c r="AM388" s="199" t="s">
        <v>621</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67"/>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67"/>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67"/>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67"/>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7"/>
      <c r="AY392">
        <f>COUNTA($G$394)</f>
        <v>0</v>
      </c>
    </row>
    <row r="393" spans="1:51" ht="22.5" hidden="1" customHeight="1" x14ac:dyDescent="0.15">
      <c r="A393" s="967"/>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7"/>
      <c r="B394" s="237"/>
      <c r="C394" s="236"/>
      <c r="D394" s="237"/>
      <c r="E394" s="236"/>
      <c r="F394" s="298"/>
      <c r="G394" s="216"/>
      <c r="H394" s="175"/>
      <c r="I394" s="175"/>
      <c r="J394" s="175"/>
      <c r="K394" s="175"/>
      <c r="L394" s="175"/>
      <c r="M394" s="175"/>
      <c r="N394" s="175"/>
      <c r="O394" s="175"/>
      <c r="P394" s="217"/>
      <c r="Q394" s="954"/>
      <c r="R394" s="955"/>
      <c r="S394" s="955"/>
      <c r="T394" s="955"/>
      <c r="U394" s="955"/>
      <c r="V394" s="955"/>
      <c r="W394" s="955"/>
      <c r="X394" s="955"/>
      <c r="Y394" s="955"/>
      <c r="Z394" s="955"/>
      <c r="AA394" s="95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67"/>
      <c r="B395" s="237"/>
      <c r="C395" s="236"/>
      <c r="D395" s="237"/>
      <c r="E395" s="236"/>
      <c r="F395" s="298"/>
      <c r="G395" s="218"/>
      <c r="H395" s="219"/>
      <c r="I395" s="219"/>
      <c r="J395" s="219"/>
      <c r="K395" s="219"/>
      <c r="L395" s="219"/>
      <c r="M395" s="219"/>
      <c r="N395" s="219"/>
      <c r="O395" s="219"/>
      <c r="P395" s="220"/>
      <c r="Q395" s="957"/>
      <c r="R395" s="958"/>
      <c r="S395" s="958"/>
      <c r="T395" s="958"/>
      <c r="U395" s="958"/>
      <c r="V395" s="958"/>
      <c r="W395" s="958"/>
      <c r="X395" s="958"/>
      <c r="Y395" s="958"/>
      <c r="Z395" s="958"/>
      <c r="AA395" s="95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67"/>
      <c r="B396" s="237"/>
      <c r="C396" s="236"/>
      <c r="D396" s="237"/>
      <c r="E396" s="236"/>
      <c r="F396" s="298"/>
      <c r="G396" s="218"/>
      <c r="H396" s="219"/>
      <c r="I396" s="219"/>
      <c r="J396" s="219"/>
      <c r="K396" s="219"/>
      <c r="L396" s="219"/>
      <c r="M396" s="219"/>
      <c r="N396" s="219"/>
      <c r="O396" s="219"/>
      <c r="P396" s="220"/>
      <c r="Q396" s="957"/>
      <c r="R396" s="958"/>
      <c r="S396" s="958"/>
      <c r="T396" s="958"/>
      <c r="U396" s="958"/>
      <c r="V396" s="958"/>
      <c r="W396" s="958"/>
      <c r="X396" s="958"/>
      <c r="Y396" s="958"/>
      <c r="Z396" s="958"/>
      <c r="AA396" s="959"/>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67"/>
      <c r="B397" s="237"/>
      <c r="C397" s="236"/>
      <c r="D397" s="237"/>
      <c r="E397" s="236"/>
      <c r="F397" s="298"/>
      <c r="G397" s="218"/>
      <c r="H397" s="219"/>
      <c r="I397" s="219"/>
      <c r="J397" s="219"/>
      <c r="K397" s="219"/>
      <c r="L397" s="219"/>
      <c r="M397" s="219"/>
      <c r="N397" s="219"/>
      <c r="O397" s="219"/>
      <c r="P397" s="220"/>
      <c r="Q397" s="957"/>
      <c r="R397" s="958"/>
      <c r="S397" s="958"/>
      <c r="T397" s="958"/>
      <c r="U397" s="958"/>
      <c r="V397" s="958"/>
      <c r="W397" s="958"/>
      <c r="X397" s="958"/>
      <c r="Y397" s="958"/>
      <c r="Z397" s="958"/>
      <c r="AA397" s="959"/>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67"/>
      <c r="B398" s="237"/>
      <c r="C398" s="236"/>
      <c r="D398" s="237"/>
      <c r="E398" s="236"/>
      <c r="F398" s="298"/>
      <c r="G398" s="221"/>
      <c r="H398" s="178"/>
      <c r="I398" s="178"/>
      <c r="J398" s="178"/>
      <c r="K398" s="178"/>
      <c r="L398" s="178"/>
      <c r="M398" s="178"/>
      <c r="N398" s="178"/>
      <c r="O398" s="178"/>
      <c r="P398" s="222"/>
      <c r="Q398" s="960"/>
      <c r="R398" s="961"/>
      <c r="S398" s="961"/>
      <c r="T398" s="961"/>
      <c r="U398" s="961"/>
      <c r="V398" s="961"/>
      <c r="W398" s="961"/>
      <c r="X398" s="961"/>
      <c r="Y398" s="961"/>
      <c r="Z398" s="961"/>
      <c r="AA398" s="962"/>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67"/>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7"/>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67"/>
      <c r="B401" s="237"/>
      <c r="C401" s="236"/>
      <c r="D401" s="237"/>
      <c r="E401" s="236"/>
      <c r="F401" s="298"/>
      <c r="G401" s="216"/>
      <c r="H401" s="175"/>
      <c r="I401" s="175"/>
      <c r="J401" s="175"/>
      <c r="K401" s="175"/>
      <c r="L401" s="175"/>
      <c r="M401" s="175"/>
      <c r="N401" s="175"/>
      <c r="O401" s="175"/>
      <c r="P401" s="217"/>
      <c r="Q401" s="954"/>
      <c r="R401" s="955"/>
      <c r="S401" s="955"/>
      <c r="T401" s="955"/>
      <c r="U401" s="955"/>
      <c r="V401" s="955"/>
      <c r="W401" s="955"/>
      <c r="X401" s="955"/>
      <c r="Y401" s="955"/>
      <c r="Z401" s="955"/>
      <c r="AA401" s="95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67"/>
      <c r="B402" s="237"/>
      <c r="C402" s="236"/>
      <c r="D402" s="237"/>
      <c r="E402" s="236"/>
      <c r="F402" s="298"/>
      <c r="G402" s="218"/>
      <c r="H402" s="219"/>
      <c r="I402" s="219"/>
      <c r="J402" s="219"/>
      <c r="K402" s="219"/>
      <c r="L402" s="219"/>
      <c r="M402" s="219"/>
      <c r="N402" s="219"/>
      <c r="O402" s="219"/>
      <c r="P402" s="220"/>
      <c r="Q402" s="957"/>
      <c r="R402" s="958"/>
      <c r="S402" s="958"/>
      <c r="T402" s="958"/>
      <c r="U402" s="958"/>
      <c r="V402" s="958"/>
      <c r="W402" s="958"/>
      <c r="X402" s="958"/>
      <c r="Y402" s="958"/>
      <c r="Z402" s="958"/>
      <c r="AA402" s="95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67"/>
      <c r="B403" s="237"/>
      <c r="C403" s="236"/>
      <c r="D403" s="237"/>
      <c r="E403" s="236"/>
      <c r="F403" s="298"/>
      <c r="G403" s="218"/>
      <c r="H403" s="219"/>
      <c r="I403" s="219"/>
      <c r="J403" s="219"/>
      <c r="K403" s="219"/>
      <c r="L403" s="219"/>
      <c r="M403" s="219"/>
      <c r="N403" s="219"/>
      <c r="O403" s="219"/>
      <c r="P403" s="220"/>
      <c r="Q403" s="957"/>
      <c r="R403" s="958"/>
      <c r="S403" s="958"/>
      <c r="T403" s="958"/>
      <c r="U403" s="958"/>
      <c r="V403" s="958"/>
      <c r="W403" s="958"/>
      <c r="X403" s="958"/>
      <c r="Y403" s="958"/>
      <c r="Z403" s="958"/>
      <c r="AA403" s="959"/>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67"/>
      <c r="B404" s="237"/>
      <c r="C404" s="236"/>
      <c r="D404" s="237"/>
      <c r="E404" s="236"/>
      <c r="F404" s="298"/>
      <c r="G404" s="218"/>
      <c r="H404" s="219"/>
      <c r="I404" s="219"/>
      <c r="J404" s="219"/>
      <c r="K404" s="219"/>
      <c r="L404" s="219"/>
      <c r="M404" s="219"/>
      <c r="N404" s="219"/>
      <c r="O404" s="219"/>
      <c r="P404" s="220"/>
      <c r="Q404" s="957"/>
      <c r="R404" s="958"/>
      <c r="S404" s="958"/>
      <c r="T404" s="958"/>
      <c r="U404" s="958"/>
      <c r="V404" s="958"/>
      <c r="W404" s="958"/>
      <c r="X404" s="958"/>
      <c r="Y404" s="958"/>
      <c r="Z404" s="958"/>
      <c r="AA404" s="959"/>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67"/>
      <c r="B405" s="237"/>
      <c r="C405" s="236"/>
      <c r="D405" s="237"/>
      <c r="E405" s="236"/>
      <c r="F405" s="298"/>
      <c r="G405" s="221"/>
      <c r="H405" s="178"/>
      <c r="I405" s="178"/>
      <c r="J405" s="178"/>
      <c r="K405" s="178"/>
      <c r="L405" s="178"/>
      <c r="M405" s="178"/>
      <c r="N405" s="178"/>
      <c r="O405" s="178"/>
      <c r="P405" s="222"/>
      <c r="Q405" s="960"/>
      <c r="R405" s="961"/>
      <c r="S405" s="961"/>
      <c r="T405" s="961"/>
      <c r="U405" s="961"/>
      <c r="V405" s="961"/>
      <c r="W405" s="961"/>
      <c r="X405" s="961"/>
      <c r="Y405" s="961"/>
      <c r="Z405" s="961"/>
      <c r="AA405" s="962"/>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67"/>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7"/>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67"/>
      <c r="B408" s="237"/>
      <c r="C408" s="236"/>
      <c r="D408" s="237"/>
      <c r="E408" s="236"/>
      <c r="F408" s="298"/>
      <c r="G408" s="216"/>
      <c r="H408" s="175"/>
      <c r="I408" s="175"/>
      <c r="J408" s="175"/>
      <c r="K408" s="175"/>
      <c r="L408" s="175"/>
      <c r="M408" s="175"/>
      <c r="N408" s="175"/>
      <c r="O408" s="175"/>
      <c r="P408" s="217"/>
      <c r="Q408" s="954"/>
      <c r="R408" s="955"/>
      <c r="S408" s="955"/>
      <c r="T408" s="955"/>
      <c r="U408" s="955"/>
      <c r="V408" s="955"/>
      <c r="W408" s="955"/>
      <c r="X408" s="955"/>
      <c r="Y408" s="955"/>
      <c r="Z408" s="955"/>
      <c r="AA408" s="95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67"/>
      <c r="B409" s="237"/>
      <c r="C409" s="236"/>
      <c r="D409" s="237"/>
      <c r="E409" s="236"/>
      <c r="F409" s="298"/>
      <c r="G409" s="218"/>
      <c r="H409" s="219"/>
      <c r="I409" s="219"/>
      <c r="J409" s="219"/>
      <c r="K409" s="219"/>
      <c r="L409" s="219"/>
      <c r="M409" s="219"/>
      <c r="N409" s="219"/>
      <c r="O409" s="219"/>
      <c r="P409" s="220"/>
      <c r="Q409" s="957"/>
      <c r="R409" s="958"/>
      <c r="S409" s="958"/>
      <c r="T409" s="958"/>
      <c r="U409" s="958"/>
      <c r="V409" s="958"/>
      <c r="W409" s="958"/>
      <c r="X409" s="958"/>
      <c r="Y409" s="958"/>
      <c r="Z409" s="958"/>
      <c r="AA409" s="95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67"/>
      <c r="B410" s="237"/>
      <c r="C410" s="236"/>
      <c r="D410" s="237"/>
      <c r="E410" s="236"/>
      <c r="F410" s="298"/>
      <c r="G410" s="218"/>
      <c r="H410" s="219"/>
      <c r="I410" s="219"/>
      <c r="J410" s="219"/>
      <c r="K410" s="219"/>
      <c r="L410" s="219"/>
      <c r="M410" s="219"/>
      <c r="N410" s="219"/>
      <c r="O410" s="219"/>
      <c r="P410" s="220"/>
      <c r="Q410" s="957"/>
      <c r="R410" s="958"/>
      <c r="S410" s="958"/>
      <c r="T410" s="958"/>
      <c r="U410" s="958"/>
      <c r="V410" s="958"/>
      <c r="W410" s="958"/>
      <c r="X410" s="958"/>
      <c r="Y410" s="958"/>
      <c r="Z410" s="958"/>
      <c r="AA410" s="959"/>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67"/>
      <c r="B411" s="237"/>
      <c r="C411" s="236"/>
      <c r="D411" s="237"/>
      <c r="E411" s="236"/>
      <c r="F411" s="298"/>
      <c r="G411" s="218"/>
      <c r="H411" s="219"/>
      <c r="I411" s="219"/>
      <c r="J411" s="219"/>
      <c r="K411" s="219"/>
      <c r="L411" s="219"/>
      <c r="M411" s="219"/>
      <c r="N411" s="219"/>
      <c r="O411" s="219"/>
      <c r="P411" s="220"/>
      <c r="Q411" s="957"/>
      <c r="R411" s="958"/>
      <c r="S411" s="958"/>
      <c r="T411" s="958"/>
      <c r="U411" s="958"/>
      <c r="V411" s="958"/>
      <c r="W411" s="958"/>
      <c r="X411" s="958"/>
      <c r="Y411" s="958"/>
      <c r="Z411" s="958"/>
      <c r="AA411" s="959"/>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67"/>
      <c r="B412" s="237"/>
      <c r="C412" s="236"/>
      <c r="D412" s="237"/>
      <c r="E412" s="236"/>
      <c r="F412" s="298"/>
      <c r="G412" s="221"/>
      <c r="H412" s="178"/>
      <c r="I412" s="178"/>
      <c r="J412" s="178"/>
      <c r="K412" s="178"/>
      <c r="L412" s="178"/>
      <c r="M412" s="178"/>
      <c r="N412" s="178"/>
      <c r="O412" s="178"/>
      <c r="P412" s="222"/>
      <c r="Q412" s="960"/>
      <c r="R412" s="961"/>
      <c r="S412" s="961"/>
      <c r="T412" s="961"/>
      <c r="U412" s="961"/>
      <c r="V412" s="961"/>
      <c r="W412" s="961"/>
      <c r="X412" s="961"/>
      <c r="Y412" s="961"/>
      <c r="Z412" s="961"/>
      <c r="AA412" s="962"/>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67"/>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7"/>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67"/>
      <c r="B415" s="237"/>
      <c r="C415" s="236"/>
      <c r="D415" s="237"/>
      <c r="E415" s="236"/>
      <c r="F415" s="298"/>
      <c r="G415" s="216"/>
      <c r="H415" s="175"/>
      <c r="I415" s="175"/>
      <c r="J415" s="175"/>
      <c r="K415" s="175"/>
      <c r="L415" s="175"/>
      <c r="M415" s="175"/>
      <c r="N415" s="175"/>
      <c r="O415" s="175"/>
      <c r="P415" s="217"/>
      <c r="Q415" s="954"/>
      <c r="R415" s="955"/>
      <c r="S415" s="955"/>
      <c r="T415" s="955"/>
      <c r="U415" s="955"/>
      <c r="V415" s="955"/>
      <c r="W415" s="955"/>
      <c r="X415" s="955"/>
      <c r="Y415" s="955"/>
      <c r="Z415" s="955"/>
      <c r="AA415" s="95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67"/>
      <c r="B416" s="237"/>
      <c r="C416" s="236"/>
      <c r="D416" s="237"/>
      <c r="E416" s="236"/>
      <c r="F416" s="298"/>
      <c r="G416" s="218"/>
      <c r="H416" s="219"/>
      <c r="I416" s="219"/>
      <c r="J416" s="219"/>
      <c r="K416" s="219"/>
      <c r="L416" s="219"/>
      <c r="M416" s="219"/>
      <c r="N416" s="219"/>
      <c r="O416" s="219"/>
      <c r="P416" s="220"/>
      <c r="Q416" s="957"/>
      <c r="R416" s="958"/>
      <c r="S416" s="958"/>
      <c r="T416" s="958"/>
      <c r="U416" s="958"/>
      <c r="V416" s="958"/>
      <c r="W416" s="958"/>
      <c r="X416" s="958"/>
      <c r="Y416" s="958"/>
      <c r="Z416" s="958"/>
      <c r="AA416" s="95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67"/>
      <c r="B417" s="237"/>
      <c r="C417" s="236"/>
      <c r="D417" s="237"/>
      <c r="E417" s="236"/>
      <c r="F417" s="298"/>
      <c r="G417" s="218"/>
      <c r="H417" s="219"/>
      <c r="I417" s="219"/>
      <c r="J417" s="219"/>
      <c r="K417" s="219"/>
      <c r="L417" s="219"/>
      <c r="M417" s="219"/>
      <c r="N417" s="219"/>
      <c r="O417" s="219"/>
      <c r="P417" s="220"/>
      <c r="Q417" s="957"/>
      <c r="R417" s="958"/>
      <c r="S417" s="958"/>
      <c r="T417" s="958"/>
      <c r="U417" s="958"/>
      <c r="V417" s="958"/>
      <c r="W417" s="958"/>
      <c r="X417" s="958"/>
      <c r="Y417" s="958"/>
      <c r="Z417" s="958"/>
      <c r="AA417" s="959"/>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67"/>
      <c r="B418" s="237"/>
      <c r="C418" s="236"/>
      <c r="D418" s="237"/>
      <c r="E418" s="236"/>
      <c r="F418" s="298"/>
      <c r="G418" s="218"/>
      <c r="H418" s="219"/>
      <c r="I418" s="219"/>
      <c r="J418" s="219"/>
      <c r="K418" s="219"/>
      <c r="L418" s="219"/>
      <c r="M418" s="219"/>
      <c r="N418" s="219"/>
      <c r="O418" s="219"/>
      <c r="P418" s="220"/>
      <c r="Q418" s="957"/>
      <c r="R418" s="958"/>
      <c r="S418" s="958"/>
      <c r="T418" s="958"/>
      <c r="U418" s="958"/>
      <c r="V418" s="958"/>
      <c r="W418" s="958"/>
      <c r="X418" s="958"/>
      <c r="Y418" s="958"/>
      <c r="Z418" s="958"/>
      <c r="AA418" s="959"/>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67"/>
      <c r="B419" s="237"/>
      <c r="C419" s="236"/>
      <c r="D419" s="237"/>
      <c r="E419" s="236"/>
      <c r="F419" s="298"/>
      <c r="G419" s="221"/>
      <c r="H419" s="178"/>
      <c r="I419" s="178"/>
      <c r="J419" s="178"/>
      <c r="K419" s="178"/>
      <c r="L419" s="178"/>
      <c r="M419" s="178"/>
      <c r="N419" s="178"/>
      <c r="O419" s="178"/>
      <c r="P419" s="222"/>
      <c r="Q419" s="960"/>
      <c r="R419" s="961"/>
      <c r="S419" s="961"/>
      <c r="T419" s="961"/>
      <c r="U419" s="961"/>
      <c r="V419" s="961"/>
      <c r="W419" s="961"/>
      <c r="X419" s="961"/>
      <c r="Y419" s="961"/>
      <c r="Z419" s="961"/>
      <c r="AA419" s="962"/>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67"/>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7"/>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67"/>
      <c r="B422" s="237"/>
      <c r="C422" s="236"/>
      <c r="D422" s="237"/>
      <c r="E422" s="236"/>
      <c r="F422" s="298"/>
      <c r="G422" s="216"/>
      <c r="H422" s="175"/>
      <c r="I422" s="175"/>
      <c r="J422" s="175"/>
      <c r="K422" s="175"/>
      <c r="L422" s="175"/>
      <c r="M422" s="175"/>
      <c r="N422" s="175"/>
      <c r="O422" s="175"/>
      <c r="P422" s="217"/>
      <c r="Q422" s="954"/>
      <c r="R422" s="955"/>
      <c r="S422" s="955"/>
      <c r="T422" s="955"/>
      <c r="U422" s="955"/>
      <c r="V422" s="955"/>
      <c r="W422" s="955"/>
      <c r="X422" s="955"/>
      <c r="Y422" s="955"/>
      <c r="Z422" s="955"/>
      <c r="AA422" s="95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67"/>
      <c r="B423" s="237"/>
      <c r="C423" s="236"/>
      <c r="D423" s="237"/>
      <c r="E423" s="236"/>
      <c r="F423" s="298"/>
      <c r="G423" s="218"/>
      <c r="H423" s="219"/>
      <c r="I423" s="219"/>
      <c r="J423" s="219"/>
      <c r="K423" s="219"/>
      <c r="L423" s="219"/>
      <c r="M423" s="219"/>
      <c r="N423" s="219"/>
      <c r="O423" s="219"/>
      <c r="P423" s="220"/>
      <c r="Q423" s="957"/>
      <c r="R423" s="958"/>
      <c r="S423" s="958"/>
      <c r="T423" s="958"/>
      <c r="U423" s="958"/>
      <c r="V423" s="958"/>
      <c r="W423" s="958"/>
      <c r="X423" s="958"/>
      <c r="Y423" s="958"/>
      <c r="Z423" s="958"/>
      <c r="AA423" s="95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67"/>
      <c r="B424" s="237"/>
      <c r="C424" s="236"/>
      <c r="D424" s="237"/>
      <c r="E424" s="236"/>
      <c r="F424" s="298"/>
      <c r="G424" s="218"/>
      <c r="H424" s="219"/>
      <c r="I424" s="219"/>
      <c r="J424" s="219"/>
      <c r="K424" s="219"/>
      <c r="L424" s="219"/>
      <c r="M424" s="219"/>
      <c r="N424" s="219"/>
      <c r="O424" s="219"/>
      <c r="P424" s="220"/>
      <c r="Q424" s="957"/>
      <c r="R424" s="958"/>
      <c r="S424" s="958"/>
      <c r="T424" s="958"/>
      <c r="U424" s="958"/>
      <c r="V424" s="958"/>
      <c r="W424" s="958"/>
      <c r="X424" s="958"/>
      <c r="Y424" s="958"/>
      <c r="Z424" s="958"/>
      <c r="AA424" s="959"/>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67"/>
      <c r="B425" s="237"/>
      <c r="C425" s="236"/>
      <c r="D425" s="237"/>
      <c r="E425" s="236"/>
      <c r="F425" s="298"/>
      <c r="G425" s="218"/>
      <c r="H425" s="219"/>
      <c r="I425" s="219"/>
      <c r="J425" s="219"/>
      <c r="K425" s="219"/>
      <c r="L425" s="219"/>
      <c r="M425" s="219"/>
      <c r="N425" s="219"/>
      <c r="O425" s="219"/>
      <c r="P425" s="220"/>
      <c r="Q425" s="957"/>
      <c r="R425" s="958"/>
      <c r="S425" s="958"/>
      <c r="T425" s="958"/>
      <c r="U425" s="958"/>
      <c r="V425" s="958"/>
      <c r="W425" s="958"/>
      <c r="X425" s="958"/>
      <c r="Y425" s="958"/>
      <c r="Z425" s="958"/>
      <c r="AA425" s="959"/>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67"/>
      <c r="B426" s="237"/>
      <c r="C426" s="236"/>
      <c r="D426" s="237"/>
      <c r="E426" s="299"/>
      <c r="F426" s="300"/>
      <c r="G426" s="221"/>
      <c r="H426" s="178"/>
      <c r="I426" s="178"/>
      <c r="J426" s="178"/>
      <c r="K426" s="178"/>
      <c r="L426" s="178"/>
      <c r="M426" s="178"/>
      <c r="N426" s="178"/>
      <c r="O426" s="178"/>
      <c r="P426" s="222"/>
      <c r="Q426" s="960"/>
      <c r="R426" s="961"/>
      <c r="S426" s="961"/>
      <c r="T426" s="961"/>
      <c r="U426" s="961"/>
      <c r="V426" s="961"/>
      <c r="W426" s="961"/>
      <c r="X426" s="961"/>
      <c r="Y426" s="961"/>
      <c r="Z426" s="961"/>
      <c r="AA426" s="962"/>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67"/>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67"/>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67"/>
      <c r="B429" s="237"/>
      <c r="C429" s="299"/>
      <c r="D429" s="965"/>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67"/>
      <c r="B430" s="237"/>
      <c r="C430" s="234" t="s">
        <v>593</v>
      </c>
      <c r="D430" s="235"/>
      <c r="E430" s="223" t="s">
        <v>319</v>
      </c>
      <c r="F430" s="428"/>
      <c r="G430" s="225" t="s">
        <v>204</v>
      </c>
      <c r="H430" s="172"/>
      <c r="I430" s="172"/>
      <c r="J430" s="226" t="s">
        <v>634</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967"/>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465</v>
      </c>
      <c r="AJ431" s="198"/>
      <c r="AK431" s="198"/>
      <c r="AL431" s="199"/>
      <c r="AM431" s="198" t="s">
        <v>466</v>
      </c>
      <c r="AN431" s="198"/>
      <c r="AO431" s="198"/>
      <c r="AP431" s="199"/>
      <c r="AQ431" s="199" t="s">
        <v>184</v>
      </c>
      <c r="AR431" s="183"/>
      <c r="AS431" s="183"/>
      <c r="AT431" s="184"/>
      <c r="AU431" s="161" t="s">
        <v>133</v>
      </c>
      <c r="AV431" s="161"/>
      <c r="AW431" s="161"/>
      <c r="AX431" s="162"/>
      <c r="AY431">
        <f>COUNTA($G$433)</f>
        <v>1</v>
      </c>
    </row>
    <row r="432" spans="1:51" ht="18.75" customHeight="1" x14ac:dyDescent="0.15">
      <c r="A432" s="967"/>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c r="AF432" s="163"/>
      <c r="AG432" s="164" t="s">
        <v>185</v>
      </c>
      <c r="AH432" s="186"/>
      <c r="AI432" s="200"/>
      <c r="AJ432" s="200"/>
      <c r="AK432" s="200"/>
      <c r="AL432" s="201"/>
      <c r="AM432" s="200"/>
      <c r="AN432" s="200"/>
      <c r="AO432" s="200"/>
      <c r="AP432" s="201"/>
      <c r="AQ432" s="215"/>
      <c r="AR432" s="163"/>
      <c r="AS432" s="164" t="s">
        <v>185</v>
      </c>
      <c r="AT432" s="186"/>
      <c r="AU432" s="163"/>
      <c r="AV432" s="163"/>
      <c r="AW432" s="164" t="s">
        <v>175</v>
      </c>
      <c r="AX432" s="165"/>
      <c r="AY432">
        <f>$AY$431</f>
        <v>1</v>
      </c>
    </row>
    <row r="433" spans="1:51" ht="23.25" customHeight="1" x14ac:dyDescent="0.15">
      <c r="A433" s="967"/>
      <c r="B433" s="237"/>
      <c r="C433" s="236"/>
      <c r="D433" s="237"/>
      <c r="E433" s="180"/>
      <c r="F433" s="181"/>
      <c r="G433" s="216" t="s">
        <v>635</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3"/>
      <c r="AQ433" s="151" t="s">
        <v>635</v>
      </c>
      <c r="AR433" s="152"/>
      <c r="AS433" s="152"/>
      <c r="AT433" s="153"/>
      <c r="AU433" s="152" t="s">
        <v>635</v>
      </c>
      <c r="AV433" s="152"/>
      <c r="AW433" s="152"/>
      <c r="AX433" s="192"/>
      <c r="AY433">
        <f t="shared" ref="AY433:AY435" si="63">$AY$431</f>
        <v>1</v>
      </c>
    </row>
    <row r="434" spans="1:51" ht="23.25" customHeight="1" x14ac:dyDescent="0.15">
      <c r="A434" s="967"/>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635</v>
      </c>
      <c r="AC434" s="208"/>
      <c r="AD434" s="208"/>
      <c r="AE434" s="151" t="s">
        <v>635</v>
      </c>
      <c r="AF434" s="152"/>
      <c r="AG434" s="152"/>
      <c r="AH434" s="153"/>
      <c r="AI434" s="151" t="s">
        <v>635</v>
      </c>
      <c r="AJ434" s="152"/>
      <c r="AK434" s="152"/>
      <c r="AL434" s="152"/>
      <c r="AM434" s="151" t="s">
        <v>635</v>
      </c>
      <c r="AN434" s="152"/>
      <c r="AO434" s="152"/>
      <c r="AP434" s="153"/>
      <c r="AQ434" s="151" t="s">
        <v>635</v>
      </c>
      <c r="AR434" s="152"/>
      <c r="AS434" s="152"/>
      <c r="AT434" s="153"/>
      <c r="AU434" s="152" t="s">
        <v>635</v>
      </c>
      <c r="AV434" s="152"/>
      <c r="AW434" s="152"/>
      <c r="AX434" s="192"/>
      <c r="AY434">
        <f t="shared" si="63"/>
        <v>1</v>
      </c>
    </row>
    <row r="435" spans="1:51" ht="23.25" customHeight="1" x14ac:dyDescent="0.15">
      <c r="A435" s="967"/>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635</v>
      </c>
      <c r="AF435" s="152"/>
      <c r="AG435" s="152"/>
      <c r="AH435" s="153"/>
      <c r="AI435" s="151" t="s">
        <v>635</v>
      </c>
      <c r="AJ435" s="152"/>
      <c r="AK435" s="152"/>
      <c r="AL435" s="152"/>
      <c r="AM435" s="151" t="s">
        <v>635</v>
      </c>
      <c r="AN435" s="152"/>
      <c r="AO435" s="152"/>
      <c r="AP435" s="153"/>
      <c r="AQ435" s="151" t="s">
        <v>635</v>
      </c>
      <c r="AR435" s="152"/>
      <c r="AS435" s="152"/>
      <c r="AT435" s="153"/>
      <c r="AU435" s="152" t="s">
        <v>635</v>
      </c>
      <c r="AV435" s="152"/>
      <c r="AW435" s="152"/>
      <c r="AX435" s="192"/>
      <c r="AY435">
        <f t="shared" si="63"/>
        <v>1</v>
      </c>
    </row>
    <row r="436" spans="1:51" ht="18.75" hidden="1" customHeight="1" x14ac:dyDescent="0.15">
      <c r="A436" s="967"/>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465</v>
      </c>
      <c r="AJ436" s="198"/>
      <c r="AK436" s="198"/>
      <c r="AL436" s="199"/>
      <c r="AM436" s="198" t="s">
        <v>466</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67"/>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67"/>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67"/>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67"/>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67"/>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465</v>
      </c>
      <c r="AJ441" s="198"/>
      <c r="AK441" s="198"/>
      <c r="AL441" s="199"/>
      <c r="AM441" s="198" t="s">
        <v>466</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67"/>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67"/>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67"/>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67"/>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67"/>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465</v>
      </c>
      <c r="AJ446" s="198"/>
      <c r="AK446" s="198"/>
      <c r="AL446" s="199"/>
      <c r="AM446" s="198" t="s">
        <v>466</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67"/>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67"/>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67"/>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67"/>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67"/>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465</v>
      </c>
      <c r="AJ451" s="198"/>
      <c r="AK451" s="198"/>
      <c r="AL451" s="199"/>
      <c r="AM451" s="198" t="s">
        <v>466</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67"/>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67"/>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67"/>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67"/>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67"/>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465</v>
      </c>
      <c r="AJ456" s="198"/>
      <c r="AK456" s="198"/>
      <c r="AL456" s="199"/>
      <c r="AM456" s="198" t="s">
        <v>466</v>
      </c>
      <c r="AN456" s="198"/>
      <c r="AO456" s="198"/>
      <c r="AP456" s="199"/>
      <c r="AQ456" s="199" t="s">
        <v>184</v>
      </c>
      <c r="AR456" s="183"/>
      <c r="AS456" s="183"/>
      <c r="AT456" s="184"/>
      <c r="AU456" s="161" t="s">
        <v>133</v>
      </c>
      <c r="AV456" s="161"/>
      <c r="AW456" s="161"/>
      <c r="AX456" s="162"/>
      <c r="AY456">
        <f>COUNTA($G$458)</f>
        <v>1</v>
      </c>
    </row>
    <row r="457" spans="1:51" ht="18.75" customHeight="1" x14ac:dyDescent="0.15">
      <c r="A457" s="967"/>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c r="AF457" s="163"/>
      <c r="AG457" s="164" t="s">
        <v>185</v>
      </c>
      <c r="AH457" s="186"/>
      <c r="AI457" s="200"/>
      <c r="AJ457" s="200"/>
      <c r="AK457" s="200"/>
      <c r="AL457" s="201"/>
      <c r="AM457" s="200"/>
      <c r="AN457" s="200"/>
      <c r="AO457" s="200"/>
      <c r="AP457" s="201"/>
      <c r="AQ457" s="215"/>
      <c r="AR457" s="163"/>
      <c r="AS457" s="164" t="s">
        <v>185</v>
      </c>
      <c r="AT457" s="186"/>
      <c r="AU457" s="163"/>
      <c r="AV457" s="163"/>
      <c r="AW457" s="164" t="s">
        <v>175</v>
      </c>
      <c r="AX457" s="165"/>
      <c r="AY457">
        <f>$AY$456</f>
        <v>1</v>
      </c>
    </row>
    <row r="458" spans="1:51" ht="23.25" customHeight="1" x14ac:dyDescent="0.15">
      <c r="A458" s="967"/>
      <c r="B458" s="237"/>
      <c r="C458" s="236"/>
      <c r="D458" s="237"/>
      <c r="E458" s="180"/>
      <c r="F458" s="181"/>
      <c r="G458" s="216" t="s">
        <v>635</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3"/>
      <c r="AQ458" s="151" t="s">
        <v>635</v>
      </c>
      <c r="AR458" s="152"/>
      <c r="AS458" s="152"/>
      <c r="AT458" s="153"/>
      <c r="AU458" s="152" t="s">
        <v>635</v>
      </c>
      <c r="AV458" s="152"/>
      <c r="AW458" s="152"/>
      <c r="AX458" s="192"/>
      <c r="AY458">
        <f t="shared" ref="AY458:AY460" si="68">$AY$456</f>
        <v>1</v>
      </c>
    </row>
    <row r="459" spans="1:51" ht="23.25" customHeight="1" x14ac:dyDescent="0.15">
      <c r="A459" s="967"/>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635</v>
      </c>
      <c r="AC459" s="208"/>
      <c r="AD459" s="208"/>
      <c r="AE459" s="151" t="s">
        <v>635</v>
      </c>
      <c r="AF459" s="152"/>
      <c r="AG459" s="152"/>
      <c r="AH459" s="153"/>
      <c r="AI459" s="151" t="s">
        <v>635</v>
      </c>
      <c r="AJ459" s="152"/>
      <c r="AK459" s="152"/>
      <c r="AL459" s="152"/>
      <c r="AM459" s="151" t="s">
        <v>635</v>
      </c>
      <c r="AN459" s="152"/>
      <c r="AO459" s="152"/>
      <c r="AP459" s="153"/>
      <c r="AQ459" s="151" t="s">
        <v>635</v>
      </c>
      <c r="AR459" s="152"/>
      <c r="AS459" s="152"/>
      <c r="AT459" s="153"/>
      <c r="AU459" s="152" t="s">
        <v>635</v>
      </c>
      <c r="AV459" s="152"/>
      <c r="AW459" s="152"/>
      <c r="AX459" s="192"/>
      <c r="AY459">
        <f t="shared" si="68"/>
        <v>1</v>
      </c>
    </row>
    <row r="460" spans="1:51" ht="23.25" customHeight="1" x14ac:dyDescent="0.15">
      <c r="A460" s="967"/>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2"/>
      <c r="AY460">
        <f t="shared" si="68"/>
        <v>1</v>
      </c>
    </row>
    <row r="461" spans="1:51" ht="18.75" hidden="1" customHeight="1" x14ac:dyDescent="0.15">
      <c r="A461" s="967"/>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465</v>
      </c>
      <c r="AJ461" s="198"/>
      <c r="AK461" s="198"/>
      <c r="AL461" s="199"/>
      <c r="AM461" s="198" t="s">
        <v>466</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67"/>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67"/>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67"/>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67"/>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67"/>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465</v>
      </c>
      <c r="AJ466" s="198"/>
      <c r="AK466" s="198"/>
      <c r="AL466" s="199"/>
      <c r="AM466" s="198" t="s">
        <v>466</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67"/>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67"/>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67"/>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67"/>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67"/>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465</v>
      </c>
      <c r="AJ471" s="198"/>
      <c r="AK471" s="198"/>
      <c r="AL471" s="199"/>
      <c r="AM471" s="198" t="s">
        <v>466</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67"/>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67"/>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67"/>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67"/>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67"/>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465</v>
      </c>
      <c r="AJ476" s="198"/>
      <c r="AK476" s="198"/>
      <c r="AL476" s="199"/>
      <c r="AM476" s="198" t="s">
        <v>466</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67"/>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67"/>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67"/>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67"/>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67"/>
      <c r="B481" s="237"/>
      <c r="C481" s="236"/>
      <c r="D481" s="237"/>
      <c r="E481" s="171" t="s">
        <v>327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24.75" customHeight="1" x14ac:dyDescent="0.15">
      <c r="A482" s="967"/>
      <c r="B482" s="237"/>
      <c r="C482" s="236"/>
      <c r="D482" s="237"/>
      <c r="E482" s="174" t="s">
        <v>635</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24.75" customHeight="1" thickBot="1" x14ac:dyDescent="0.2">
      <c r="A483" s="967"/>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67"/>
      <c r="B484" s="237"/>
      <c r="C484" s="236"/>
      <c r="D484" s="237"/>
      <c r="E484" s="223" t="s">
        <v>322</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67"/>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465</v>
      </c>
      <c r="AJ485" s="198"/>
      <c r="AK485" s="198"/>
      <c r="AL485" s="199"/>
      <c r="AM485" s="198" t="s">
        <v>466</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67"/>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67"/>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67"/>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67"/>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67"/>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465</v>
      </c>
      <c r="AJ490" s="198"/>
      <c r="AK490" s="198"/>
      <c r="AL490" s="199"/>
      <c r="AM490" s="198" t="s">
        <v>466</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67"/>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67"/>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67"/>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67"/>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67"/>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465</v>
      </c>
      <c r="AJ495" s="198"/>
      <c r="AK495" s="198"/>
      <c r="AL495" s="199"/>
      <c r="AM495" s="198" t="s">
        <v>466</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67"/>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67"/>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67"/>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67"/>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67"/>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465</v>
      </c>
      <c r="AJ500" s="198"/>
      <c r="AK500" s="198"/>
      <c r="AL500" s="199"/>
      <c r="AM500" s="198" t="s">
        <v>466</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67"/>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67"/>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67"/>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67"/>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67"/>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465</v>
      </c>
      <c r="AJ505" s="198"/>
      <c r="AK505" s="198"/>
      <c r="AL505" s="199"/>
      <c r="AM505" s="198" t="s">
        <v>466</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67"/>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67"/>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67"/>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67"/>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67"/>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465</v>
      </c>
      <c r="AJ510" s="198"/>
      <c r="AK510" s="198"/>
      <c r="AL510" s="199"/>
      <c r="AM510" s="198" t="s">
        <v>466</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67"/>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67"/>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67"/>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67"/>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67"/>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465</v>
      </c>
      <c r="AJ515" s="198"/>
      <c r="AK515" s="198"/>
      <c r="AL515" s="199"/>
      <c r="AM515" s="198" t="s">
        <v>466</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67"/>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67"/>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67"/>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67"/>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67"/>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465</v>
      </c>
      <c r="AJ520" s="198"/>
      <c r="AK520" s="198"/>
      <c r="AL520" s="199"/>
      <c r="AM520" s="198" t="s">
        <v>466</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67"/>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67"/>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67"/>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67"/>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67"/>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465</v>
      </c>
      <c r="AJ525" s="198"/>
      <c r="AK525" s="198"/>
      <c r="AL525" s="199"/>
      <c r="AM525" s="198" t="s">
        <v>466</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67"/>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67"/>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67"/>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67"/>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67"/>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465</v>
      </c>
      <c r="AJ530" s="198"/>
      <c r="AK530" s="198"/>
      <c r="AL530" s="199"/>
      <c r="AM530" s="198" t="s">
        <v>466</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67"/>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67"/>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67"/>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67"/>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67"/>
      <c r="B535" s="237"/>
      <c r="C535" s="236"/>
      <c r="D535" s="237"/>
      <c r="E535" s="171" t="s">
        <v>328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67"/>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67"/>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67"/>
      <c r="B538" s="237"/>
      <c r="C538" s="236"/>
      <c r="D538" s="237"/>
      <c r="E538" s="223" t="s">
        <v>323</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67"/>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465</v>
      </c>
      <c r="AJ539" s="198"/>
      <c r="AK539" s="198"/>
      <c r="AL539" s="199"/>
      <c r="AM539" s="198" t="s">
        <v>466</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67"/>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67"/>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67"/>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67"/>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67"/>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465</v>
      </c>
      <c r="AJ544" s="198"/>
      <c r="AK544" s="198"/>
      <c r="AL544" s="199"/>
      <c r="AM544" s="198" t="s">
        <v>466</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67"/>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67"/>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67"/>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67"/>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67"/>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465</v>
      </c>
      <c r="AJ549" s="198"/>
      <c r="AK549" s="198"/>
      <c r="AL549" s="199"/>
      <c r="AM549" s="198" t="s">
        <v>466</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67"/>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67"/>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67"/>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67"/>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67"/>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465</v>
      </c>
      <c r="AJ554" s="198"/>
      <c r="AK554" s="198"/>
      <c r="AL554" s="199"/>
      <c r="AM554" s="198" t="s">
        <v>466</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67"/>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67"/>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67"/>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67"/>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67"/>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465</v>
      </c>
      <c r="AJ559" s="198"/>
      <c r="AK559" s="198"/>
      <c r="AL559" s="199"/>
      <c r="AM559" s="198" t="s">
        <v>466</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67"/>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67"/>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67"/>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67"/>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67"/>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465</v>
      </c>
      <c r="AJ564" s="198"/>
      <c r="AK564" s="198"/>
      <c r="AL564" s="199"/>
      <c r="AM564" s="198" t="s">
        <v>466</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67"/>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67"/>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67"/>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67"/>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67"/>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465</v>
      </c>
      <c r="AJ569" s="198"/>
      <c r="AK569" s="198"/>
      <c r="AL569" s="199"/>
      <c r="AM569" s="198" t="s">
        <v>466</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67"/>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67"/>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67"/>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67"/>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67"/>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465</v>
      </c>
      <c r="AJ574" s="198"/>
      <c r="AK574" s="198"/>
      <c r="AL574" s="199"/>
      <c r="AM574" s="198" t="s">
        <v>466</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67"/>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67"/>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67"/>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67"/>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67"/>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465</v>
      </c>
      <c r="AJ579" s="198"/>
      <c r="AK579" s="198"/>
      <c r="AL579" s="199"/>
      <c r="AM579" s="198" t="s">
        <v>466</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67"/>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67"/>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67"/>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67"/>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67"/>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465</v>
      </c>
      <c r="AJ584" s="198"/>
      <c r="AK584" s="198"/>
      <c r="AL584" s="199"/>
      <c r="AM584" s="198" t="s">
        <v>466</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67"/>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67"/>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67"/>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67"/>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67"/>
      <c r="B589" s="237"/>
      <c r="C589" s="236"/>
      <c r="D589" s="237"/>
      <c r="E589" s="171" t="s">
        <v>328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67"/>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67"/>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67"/>
      <c r="B592" s="237"/>
      <c r="C592" s="236"/>
      <c r="D592" s="237"/>
      <c r="E592" s="223" t="s">
        <v>322</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67"/>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465</v>
      </c>
      <c r="AJ593" s="198"/>
      <c r="AK593" s="198"/>
      <c r="AL593" s="199"/>
      <c r="AM593" s="198" t="s">
        <v>466</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67"/>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67"/>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67"/>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67"/>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67"/>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465</v>
      </c>
      <c r="AJ598" s="198"/>
      <c r="AK598" s="198"/>
      <c r="AL598" s="199"/>
      <c r="AM598" s="198" t="s">
        <v>466</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67"/>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67"/>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67"/>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67"/>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67"/>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465</v>
      </c>
      <c r="AJ603" s="198"/>
      <c r="AK603" s="198"/>
      <c r="AL603" s="199"/>
      <c r="AM603" s="198" t="s">
        <v>466</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67"/>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67"/>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67"/>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67"/>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67"/>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465</v>
      </c>
      <c r="AJ608" s="198"/>
      <c r="AK608" s="198"/>
      <c r="AL608" s="199"/>
      <c r="AM608" s="198" t="s">
        <v>466</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67"/>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67"/>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67"/>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67"/>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67"/>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465</v>
      </c>
      <c r="AJ613" s="198"/>
      <c r="AK613" s="198"/>
      <c r="AL613" s="199"/>
      <c r="AM613" s="198" t="s">
        <v>466</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67"/>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67"/>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67"/>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67"/>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67"/>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465</v>
      </c>
      <c r="AJ618" s="198"/>
      <c r="AK618" s="198"/>
      <c r="AL618" s="199"/>
      <c r="AM618" s="198" t="s">
        <v>466</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67"/>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67"/>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67"/>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67"/>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67"/>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465</v>
      </c>
      <c r="AJ623" s="198"/>
      <c r="AK623" s="198"/>
      <c r="AL623" s="199"/>
      <c r="AM623" s="198" t="s">
        <v>466</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67"/>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67"/>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67"/>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67"/>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67"/>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465</v>
      </c>
      <c r="AJ628" s="198"/>
      <c r="AK628" s="198"/>
      <c r="AL628" s="199"/>
      <c r="AM628" s="198" t="s">
        <v>466</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67"/>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67"/>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67"/>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67"/>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67"/>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465</v>
      </c>
      <c r="AJ633" s="198"/>
      <c r="AK633" s="198"/>
      <c r="AL633" s="199"/>
      <c r="AM633" s="198" t="s">
        <v>466</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67"/>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67"/>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67"/>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67"/>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67"/>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465</v>
      </c>
      <c r="AJ638" s="198"/>
      <c r="AK638" s="198"/>
      <c r="AL638" s="199"/>
      <c r="AM638" s="198" t="s">
        <v>466</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67"/>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67"/>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67"/>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67"/>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67"/>
      <c r="B643" s="237"/>
      <c r="C643" s="236"/>
      <c r="D643" s="237"/>
      <c r="E643" s="171" t="s">
        <v>328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67"/>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67"/>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67"/>
      <c r="B646" s="237"/>
      <c r="C646" s="236"/>
      <c r="D646" s="237"/>
      <c r="E646" s="223" t="s">
        <v>323</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67"/>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465</v>
      </c>
      <c r="AJ647" s="198"/>
      <c r="AK647" s="198"/>
      <c r="AL647" s="199"/>
      <c r="AM647" s="198" t="s">
        <v>466</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67"/>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67"/>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67"/>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67"/>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67"/>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465</v>
      </c>
      <c r="AJ652" s="198"/>
      <c r="AK652" s="198"/>
      <c r="AL652" s="199"/>
      <c r="AM652" s="198" t="s">
        <v>466</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67"/>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67"/>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67"/>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67"/>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67"/>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465</v>
      </c>
      <c r="AJ657" s="198"/>
      <c r="AK657" s="198"/>
      <c r="AL657" s="199"/>
      <c r="AM657" s="198" t="s">
        <v>466</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67"/>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67"/>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67"/>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67"/>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67"/>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465</v>
      </c>
      <c r="AJ662" s="198"/>
      <c r="AK662" s="198"/>
      <c r="AL662" s="199"/>
      <c r="AM662" s="198" t="s">
        <v>466</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67"/>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67"/>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67"/>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67"/>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67"/>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465</v>
      </c>
      <c r="AJ667" s="198"/>
      <c r="AK667" s="198"/>
      <c r="AL667" s="199"/>
      <c r="AM667" s="198" t="s">
        <v>466</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67"/>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67"/>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67"/>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67"/>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67"/>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465</v>
      </c>
      <c r="AJ672" s="198"/>
      <c r="AK672" s="198"/>
      <c r="AL672" s="199"/>
      <c r="AM672" s="198" t="s">
        <v>466</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67"/>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67"/>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67"/>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67"/>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67"/>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465</v>
      </c>
      <c r="AJ677" s="198"/>
      <c r="AK677" s="198"/>
      <c r="AL677" s="199"/>
      <c r="AM677" s="198" t="s">
        <v>466</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67"/>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67"/>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67"/>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67"/>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67"/>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465</v>
      </c>
      <c r="AJ682" s="198"/>
      <c r="AK682" s="198"/>
      <c r="AL682" s="199"/>
      <c r="AM682" s="198" t="s">
        <v>466</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67"/>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67"/>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67"/>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67"/>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67"/>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465</v>
      </c>
      <c r="AJ687" s="198"/>
      <c r="AK687" s="198"/>
      <c r="AL687" s="199"/>
      <c r="AM687" s="198" t="s">
        <v>466</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67"/>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67"/>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67"/>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67"/>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67"/>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465</v>
      </c>
      <c r="AJ692" s="198"/>
      <c r="AK692" s="198"/>
      <c r="AL692" s="199"/>
      <c r="AM692" s="198" t="s">
        <v>466</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67"/>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67"/>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67"/>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67"/>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67"/>
      <c r="B697" s="237"/>
      <c r="C697" s="236"/>
      <c r="D697" s="237"/>
      <c r="E697" s="171" t="s">
        <v>328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67"/>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6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56"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57"/>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71.25" customHeight="1" x14ac:dyDescent="0.15">
      <c r="A702" s="509" t="s">
        <v>139</v>
      </c>
      <c r="B702" s="510"/>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8" t="s">
        <v>636</v>
      </c>
      <c r="AE702" s="869"/>
      <c r="AF702" s="869"/>
      <c r="AG702" s="858" t="s">
        <v>657</v>
      </c>
      <c r="AH702" s="859"/>
      <c r="AI702" s="859"/>
      <c r="AJ702" s="859"/>
      <c r="AK702" s="859"/>
      <c r="AL702" s="859"/>
      <c r="AM702" s="859"/>
      <c r="AN702" s="859"/>
      <c r="AO702" s="859"/>
      <c r="AP702" s="859"/>
      <c r="AQ702" s="859"/>
      <c r="AR702" s="859"/>
      <c r="AS702" s="859"/>
      <c r="AT702" s="859"/>
      <c r="AU702" s="859"/>
      <c r="AV702" s="859"/>
      <c r="AW702" s="859"/>
      <c r="AX702" s="860"/>
    </row>
    <row r="703" spans="1:51" ht="66.75" customHeight="1" x14ac:dyDescent="0.15">
      <c r="A703" s="511"/>
      <c r="B703" s="512"/>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9"/>
      <c r="AD703" s="670" t="s">
        <v>636</v>
      </c>
      <c r="AE703" s="671"/>
      <c r="AF703" s="671"/>
      <c r="AG703" s="644" t="s">
        <v>658</v>
      </c>
      <c r="AH703" s="645"/>
      <c r="AI703" s="645"/>
      <c r="AJ703" s="645"/>
      <c r="AK703" s="645"/>
      <c r="AL703" s="645"/>
      <c r="AM703" s="645"/>
      <c r="AN703" s="645"/>
      <c r="AO703" s="645"/>
      <c r="AP703" s="645"/>
      <c r="AQ703" s="645"/>
      <c r="AR703" s="645"/>
      <c r="AS703" s="645"/>
      <c r="AT703" s="645"/>
      <c r="AU703" s="645"/>
      <c r="AV703" s="645"/>
      <c r="AW703" s="645"/>
      <c r="AX703" s="646"/>
    </row>
    <row r="704" spans="1:51" ht="71.25" customHeight="1" x14ac:dyDescent="0.15">
      <c r="A704" s="513"/>
      <c r="B704" s="514"/>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5" t="s">
        <v>636</v>
      </c>
      <c r="AE704" s="566"/>
      <c r="AF704" s="566"/>
      <c r="AG704" s="408" t="s">
        <v>659</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598" t="s">
        <v>38</v>
      </c>
      <c r="B705" s="743"/>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169" t="s">
        <v>662</v>
      </c>
      <c r="AE705" s="170"/>
      <c r="AF705" s="170"/>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5"/>
      <c r="B706" s="744"/>
      <c r="C706" s="591"/>
      <c r="D706" s="592"/>
      <c r="E706" s="661" t="s">
        <v>301</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670"/>
      <c r="AE706" s="671"/>
      <c r="AF706" s="727"/>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5"/>
      <c r="B707" s="744"/>
      <c r="C707" s="593"/>
      <c r="D707" s="594"/>
      <c r="E707" s="664" t="s">
        <v>239</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563"/>
      <c r="AE707" s="564"/>
      <c r="AF707" s="564"/>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169" t="s">
        <v>662</v>
      </c>
      <c r="AE708" s="170"/>
      <c r="AF708" s="170"/>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5"/>
      <c r="B709" s="636"/>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662</v>
      </c>
      <c r="AE709" s="170"/>
      <c r="AF709" s="170"/>
      <c r="AG709" s="644"/>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662</v>
      </c>
      <c r="AE710" s="170"/>
      <c r="AF710" s="170"/>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662</v>
      </c>
      <c r="AE711" s="170"/>
      <c r="AF711" s="170"/>
      <c r="AG711" s="644"/>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662</v>
      </c>
      <c r="AE712" s="170"/>
      <c r="AF712" s="170"/>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0"/>
      <c r="AG713" s="644"/>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45" t="s">
        <v>246</v>
      </c>
      <c r="D714" s="746"/>
      <c r="E714" s="746"/>
      <c r="F714" s="746"/>
      <c r="G714" s="746"/>
      <c r="H714" s="746"/>
      <c r="I714" s="746"/>
      <c r="J714" s="746"/>
      <c r="K714" s="746"/>
      <c r="L714" s="746"/>
      <c r="M714" s="746"/>
      <c r="N714" s="746"/>
      <c r="O714" s="746"/>
      <c r="P714" s="746"/>
      <c r="Q714" s="746"/>
      <c r="R714" s="746"/>
      <c r="S714" s="746"/>
      <c r="T714" s="746"/>
      <c r="U714" s="746"/>
      <c r="V714" s="746"/>
      <c r="W714" s="746"/>
      <c r="X714" s="746"/>
      <c r="Y714" s="746"/>
      <c r="Z714" s="746"/>
      <c r="AA714" s="746"/>
      <c r="AB714" s="746"/>
      <c r="AC714" s="747"/>
      <c r="AD714" s="169" t="s">
        <v>662</v>
      </c>
      <c r="AE714" s="170"/>
      <c r="AF714" s="170"/>
      <c r="AG714" s="667"/>
      <c r="AH714" s="668"/>
      <c r="AI714" s="668"/>
      <c r="AJ714" s="668"/>
      <c r="AK714" s="668"/>
      <c r="AL714" s="668"/>
      <c r="AM714" s="668"/>
      <c r="AN714" s="668"/>
      <c r="AO714" s="668"/>
      <c r="AP714" s="668"/>
      <c r="AQ714" s="668"/>
      <c r="AR714" s="668"/>
      <c r="AS714" s="668"/>
      <c r="AT714" s="668"/>
      <c r="AU714" s="668"/>
      <c r="AV714" s="668"/>
      <c r="AW714" s="668"/>
      <c r="AX714" s="669"/>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169" t="s">
        <v>662</v>
      </c>
      <c r="AE715" s="170"/>
      <c r="AF715" s="170"/>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5"/>
      <c r="B716" s="636"/>
      <c r="C716" s="762" t="s">
        <v>44</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169" t="s">
        <v>662</v>
      </c>
      <c r="AE716" s="170"/>
      <c r="AF716" s="170"/>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662</v>
      </c>
      <c r="AE717" s="170"/>
      <c r="AF717" s="170"/>
      <c r="AG717" s="644"/>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662</v>
      </c>
      <c r="AE718" s="170"/>
      <c r="AF718" s="170"/>
      <c r="AG718" s="177"/>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8" t="s">
        <v>57</v>
      </c>
      <c r="B719" s="629"/>
      <c r="C719" s="765" t="s">
        <v>143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83"/>
      <c r="AD719" s="754"/>
      <c r="AE719" s="755"/>
      <c r="AF719" s="755"/>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0"/>
      <c r="B720" s="631"/>
      <c r="C720" s="907" t="s">
        <v>260</v>
      </c>
      <c r="D720" s="905"/>
      <c r="E720" s="905"/>
      <c r="F720" s="908"/>
      <c r="G720" s="904" t="s">
        <v>261</v>
      </c>
      <c r="H720" s="905"/>
      <c r="I720" s="905"/>
      <c r="J720" s="905"/>
      <c r="K720" s="905"/>
      <c r="L720" s="905"/>
      <c r="M720" s="905"/>
      <c r="N720" s="904" t="s">
        <v>264</v>
      </c>
      <c r="O720" s="905"/>
      <c r="P720" s="905"/>
      <c r="Q720" s="905"/>
      <c r="R720" s="905"/>
      <c r="S720" s="905"/>
      <c r="T720" s="905"/>
      <c r="U720" s="905"/>
      <c r="V720" s="905"/>
      <c r="W720" s="905"/>
      <c r="X720" s="905"/>
      <c r="Y720" s="905"/>
      <c r="Z720" s="905"/>
      <c r="AA720" s="905"/>
      <c r="AB720" s="905"/>
      <c r="AC720" s="905"/>
      <c r="AD720" s="905"/>
      <c r="AE720" s="905"/>
      <c r="AF720" s="906"/>
      <c r="AG720" s="408"/>
      <c r="AH720" s="219"/>
      <c r="AI720" s="219"/>
      <c r="AJ720" s="219"/>
      <c r="AK720" s="219"/>
      <c r="AL720" s="219"/>
      <c r="AM720" s="219"/>
      <c r="AN720" s="219"/>
      <c r="AO720" s="219"/>
      <c r="AP720" s="219"/>
      <c r="AQ720" s="219"/>
      <c r="AR720" s="219"/>
      <c r="AS720" s="219"/>
      <c r="AT720" s="219"/>
      <c r="AU720" s="219"/>
      <c r="AV720" s="219"/>
      <c r="AW720" s="219"/>
      <c r="AX720" s="409"/>
    </row>
    <row r="721" spans="1:52" ht="24.75" customHeight="1" x14ac:dyDescent="0.15">
      <c r="A721" s="630"/>
      <c r="B721" s="631"/>
      <c r="C721" s="891"/>
      <c r="D721" s="892"/>
      <c r="E721" s="892"/>
      <c r="F721" s="893"/>
      <c r="G721" s="909"/>
      <c r="H721" s="910"/>
      <c r="I721" s="63" t="str">
        <f>IF(OR(G721="　", G721=""), "", "-")</f>
        <v/>
      </c>
      <c r="J721" s="890"/>
      <c r="K721" s="890"/>
      <c r="L721" s="63" t="str">
        <f>IF(M721="","","-")</f>
        <v/>
      </c>
      <c r="M721" s="64"/>
      <c r="N721" s="887"/>
      <c r="O721" s="888"/>
      <c r="P721" s="888"/>
      <c r="Q721" s="888"/>
      <c r="R721" s="888"/>
      <c r="S721" s="888"/>
      <c r="T721" s="888"/>
      <c r="U721" s="888"/>
      <c r="V721" s="888"/>
      <c r="W721" s="888"/>
      <c r="X721" s="888"/>
      <c r="Y721" s="888"/>
      <c r="Z721" s="888"/>
      <c r="AA721" s="888"/>
      <c r="AB721" s="888"/>
      <c r="AC721" s="888"/>
      <c r="AD721" s="888"/>
      <c r="AE721" s="888"/>
      <c r="AF721" s="889"/>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customHeight="1" x14ac:dyDescent="0.15">
      <c r="A722" s="630"/>
      <c r="B722" s="631"/>
      <c r="C722" s="891"/>
      <c r="D722" s="892"/>
      <c r="E722" s="892"/>
      <c r="F722" s="893"/>
      <c r="G722" s="909"/>
      <c r="H722" s="910"/>
      <c r="I722" s="63" t="str">
        <f t="shared" ref="I722:I725" si="113">IF(OR(G722="　", G722=""), "", "-")</f>
        <v/>
      </c>
      <c r="J722" s="890"/>
      <c r="K722" s="890"/>
      <c r="L722" s="63" t="str">
        <f t="shared" ref="L722:L725" si="114">IF(M722="","","-")</f>
        <v/>
      </c>
      <c r="M722" s="64"/>
      <c r="N722" s="887"/>
      <c r="O722" s="888"/>
      <c r="P722" s="888"/>
      <c r="Q722" s="888"/>
      <c r="R722" s="888"/>
      <c r="S722" s="888"/>
      <c r="T722" s="888"/>
      <c r="U722" s="888"/>
      <c r="V722" s="888"/>
      <c r="W722" s="888"/>
      <c r="X722" s="888"/>
      <c r="Y722" s="888"/>
      <c r="Z722" s="888"/>
      <c r="AA722" s="888"/>
      <c r="AB722" s="888"/>
      <c r="AC722" s="888"/>
      <c r="AD722" s="888"/>
      <c r="AE722" s="888"/>
      <c r="AF722" s="889"/>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customHeight="1" x14ac:dyDescent="0.15">
      <c r="A723" s="630"/>
      <c r="B723" s="631"/>
      <c r="C723" s="891"/>
      <c r="D723" s="892"/>
      <c r="E723" s="892"/>
      <c r="F723" s="893"/>
      <c r="G723" s="909"/>
      <c r="H723" s="910"/>
      <c r="I723" s="63" t="str">
        <f t="shared" si="113"/>
        <v/>
      </c>
      <c r="J723" s="890"/>
      <c r="K723" s="890"/>
      <c r="L723" s="63" t="str">
        <f t="shared" si="114"/>
        <v/>
      </c>
      <c r="M723" s="64"/>
      <c r="N723" s="887"/>
      <c r="O723" s="888"/>
      <c r="P723" s="888"/>
      <c r="Q723" s="888"/>
      <c r="R723" s="888"/>
      <c r="S723" s="888"/>
      <c r="T723" s="888"/>
      <c r="U723" s="888"/>
      <c r="V723" s="888"/>
      <c r="W723" s="888"/>
      <c r="X723" s="888"/>
      <c r="Y723" s="888"/>
      <c r="Z723" s="888"/>
      <c r="AA723" s="888"/>
      <c r="AB723" s="888"/>
      <c r="AC723" s="888"/>
      <c r="AD723" s="888"/>
      <c r="AE723" s="888"/>
      <c r="AF723" s="889"/>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customHeight="1" x14ac:dyDescent="0.15">
      <c r="A724" s="630"/>
      <c r="B724" s="631"/>
      <c r="C724" s="891"/>
      <c r="D724" s="892"/>
      <c r="E724" s="892"/>
      <c r="F724" s="893"/>
      <c r="G724" s="909"/>
      <c r="H724" s="910"/>
      <c r="I724" s="63" t="str">
        <f t="shared" si="113"/>
        <v/>
      </c>
      <c r="J724" s="890"/>
      <c r="K724" s="890"/>
      <c r="L724" s="63" t="str">
        <f t="shared" si="114"/>
        <v/>
      </c>
      <c r="M724" s="64"/>
      <c r="N724" s="887"/>
      <c r="O724" s="888"/>
      <c r="P724" s="888"/>
      <c r="Q724" s="888"/>
      <c r="R724" s="888"/>
      <c r="S724" s="888"/>
      <c r="T724" s="888"/>
      <c r="U724" s="888"/>
      <c r="V724" s="888"/>
      <c r="W724" s="888"/>
      <c r="X724" s="888"/>
      <c r="Y724" s="888"/>
      <c r="Z724" s="888"/>
      <c r="AA724" s="888"/>
      <c r="AB724" s="888"/>
      <c r="AC724" s="888"/>
      <c r="AD724" s="888"/>
      <c r="AE724" s="888"/>
      <c r="AF724" s="889"/>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customHeight="1" x14ac:dyDescent="0.15">
      <c r="A725" s="632"/>
      <c r="B725" s="633"/>
      <c r="C725" s="891"/>
      <c r="D725" s="892"/>
      <c r="E725" s="892"/>
      <c r="F725" s="893"/>
      <c r="G725" s="932"/>
      <c r="H725" s="933"/>
      <c r="I725" s="65" t="str">
        <f t="shared" si="113"/>
        <v/>
      </c>
      <c r="J725" s="934"/>
      <c r="K725" s="934"/>
      <c r="L725" s="65" t="str">
        <f t="shared" si="114"/>
        <v/>
      </c>
      <c r="M725" s="66"/>
      <c r="N725" s="925"/>
      <c r="O725" s="926"/>
      <c r="P725" s="926"/>
      <c r="Q725" s="926"/>
      <c r="R725" s="926"/>
      <c r="S725" s="926"/>
      <c r="T725" s="926"/>
      <c r="U725" s="926"/>
      <c r="V725" s="926"/>
      <c r="W725" s="926"/>
      <c r="X725" s="926"/>
      <c r="Y725" s="926"/>
      <c r="Z725" s="926"/>
      <c r="AA725" s="926"/>
      <c r="AB725" s="926"/>
      <c r="AC725" s="926"/>
      <c r="AD725" s="926"/>
      <c r="AE725" s="926"/>
      <c r="AF725" s="927"/>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598" t="s">
        <v>47</v>
      </c>
      <c r="B726" s="599"/>
      <c r="C726" s="423" t="s">
        <v>52</v>
      </c>
      <c r="D726" s="561"/>
      <c r="E726" s="561"/>
      <c r="F726" s="562"/>
      <c r="G726" s="772" t="s">
        <v>663</v>
      </c>
      <c r="H726" s="772"/>
      <c r="I726" s="772"/>
      <c r="J726" s="772"/>
      <c r="K726" s="772"/>
      <c r="L726" s="772"/>
      <c r="M726" s="772"/>
      <c r="N726" s="772"/>
      <c r="O726" s="772"/>
      <c r="P726" s="772"/>
      <c r="Q726" s="772"/>
      <c r="R726" s="772"/>
      <c r="S726" s="772"/>
      <c r="T726" s="772"/>
      <c r="U726" s="772"/>
      <c r="V726" s="772"/>
      <c r="W726" s="772"/>
      <c r="X726" s="772"/>
      <c r="Y726" s="772"/>
      <c r="Z726" s="772"/>
      <c r="AA726" s="772"/>
      <c r="AB726" s="772"/>
      <c r="AC726" s="772"/>
      <c r="AD726" s="772"/>
      <c r="AE726" s="772"/>
      <c r="AF726" s="772"/>
      <c r="AG726" s="772"/>
      <c r="AH726" s="772"/>
      <c r="AI726" s="772"/>
      <c r="AJ726" s="772"/>
      <c r="AK726" s="772"/>
      <c r="AL726" s="772"/>
      <c r="AM726" s="772"/>
      <c r="AN726" s="772"/>
      <c r="AO726" s="772"/>
      <c r="AP726" s="772"/>
      <c r="AQ726" s="772"/>
      <c r="AR726" s="772"/>
      <c r="AS726" s="772"/>
      <c r="AT726" s="772"/>
      <c r="AU726" s="772"/>
      <c r="AV726" s="772"/>
      <c r="AW726" s="772"/>
      <c r="AX726" s="773"/>
    </row>
    <row r="727" spans="1:52" ht="67.5" customHeight="1" thickBot="1" x14ac:dyDescent="0.2">
      <c r="A727" s="600"/>
      <c r="B727" s="601"/>
      <c r="C727" s="675" t="s">
        <v>56</v>
      </c>
      <c r="D727" s="676"/>
      <c r="E727" s="676"/>
      <c r="F727" s="677"/>
      <c r="G727" s="770" t="s">
        <v>663</v>
      </c>
      <c r="H727" s="770"/>
      <c r="I727" s="770"/>
      <c r="J727" s="770"/>
      <c r="K727" s="770"/>
      <c r="L727" s="770"/>
      <c r="M727" s="770"/>
      <c r="N727" s="770"/>
      <c r="O727" s="770"/>
      <c r="P727" s="770"/>
      <c r="Q727" s="770"/>
      <c r="R727" s="770"/>
      <c r="S727" s="770"/>
      <c r="T727" s="770"/>
      <c r="U727" s="770"/>
      <c r="V727" s="770"/>
      <c r="W727" s="770"/>
      <c r="X727" s="770"/>
      <c r="Y727" s="770"/>
      <c r="Z727" s="770"/>
      <c r="AA727" s="770"/>
      <c r="AB727" s="770"/>
      <c r="AC727" s="770"/>
      <c r="AD727" s="770"/>
      <c r="AE727" s="770"/>
      <c r="AF727" s="770"/>
      <c r="AG727" s="770"/>
      <c r="AH727" s="770"/>
      <c r="AI727" s="770"/>
      <c r="AJ727" s="770"/>
      <c r="AK727" s="770"/>
      <c r="AL727" s="770"/>
      <c r="AM727" s="770"/>
      <c r="AN727" s="770"/>
      <c r="AO727" s="770"/>
      <c r="AP727" s="770"/>
      <c r="AQ727" s="770"/>
      <c r="AR727" s="770"/>
      <c r="AS727" s="770"/>
      <c r="AT727" s="770"/>
      <c r="AU727" s="770"/>
      <c r="AV727" s="770"/>
      <c r="AW727" s="770"/>
      <c r="AX727" s="771"/>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739"/>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c r="B731" s="596"/>
      <c r="C731" s="596"/>
      <c r="D731" s="596"/>
      <c r="E731" s="597"/>
      <c r="F731" s="658" t="s">
        <v>665</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c r="B733" s="596"/>
      <c r="C733" s="596"/>
      <c r="D733" s="596"/>
      <c r="E733" s="597"/>
      <c r="F733" s="740"/>
      <c r="G733" s="741"/>
      <c r="H733" s="741"/>
      <c r="I733" s="741"/>
      <c r="J733" s="741"/>
      <c r="K733" s="741"/>
      <c r="L733" s="741"/>
      <c r="M733" s="741"/>
      <c r="N733" s="741"/>
      <c r="O733" s="741"/>
      <c r="P733" s="741"/>
      <c r="Q733" s="741"/>
      <c r="R733" s="741"/>
      <c r="S733" s="741"/>
      <c r="T733" s="741"/>
      <c r="U733" s="741"/>
      <c r="V733" s="741"/>
      <c r="W733" s="741"/>
      <c r="X733" s="741"/>
      <c r="Y733" s="741"/>
      <c r="Z733" s="741"/>
      <c r="AA733" s="741"/>
      <c r="AB733" s="741"/>
      <c r="AC733" s="741"/>
      <c r="AD733" s="741"/>
      <c r="AE733" s="741"/>
      <c r="AF733" s="741"/>
      <c r="AG733" s="741"/>
      <c r="AH733" s="741"/>
      <c r="AI733" s="741"/>
      <c r="AJ733" s="741"/>
      <c r="AK733" s="741"/>
      <c r="AL733" s="741"/>
      <c r="AM733" s="741"/>
      <c r="AN733" s="741"/>
      <c r="AO733" s="741"/>
      <c r="AP733" s="741"/>
      <c r="AQ733" s="741"/>
      <c r="AR733" s="741"/>
      <c r="AS733" s="741"/>
      <c r="AT733" s="741"/>
      <c r="AU733" s="741"/>
      <c r="AV733" s="741"/>
      <c r="AW733" s="741"/>
      <c r="AX733" s="742"/>
    </row>
    <row r="734" spans="1:52" ht="24.75" customHeight="1" x14ac:dyDescent="0.15">
      <c r="A734" s="647" t="s">
        <v>34</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2"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48" t="s">
        <v>273</v>
      </c>
      <c r="B736" s="749"/>
      <c r="C736" s="749"/>
      <c r="D736" s="749"/>
      <c r="E736" s="749"/>
      <c r="F736" s="749"/>
      <c r="G736" s="749"/>
      <c r="H736" s="749"/>
      <c r="I736" s="749"/>
      <c r="J736" s="749"/>
      <c r="K736" s="749"/>
      <c r="L736" s="749"/>
      <c r="M736" s="749"/>
      <c r="N736" s="749"/>
      <c r="O736" s="749"/>
      <c r="P736" s="749"/>
      <c r="Q736" s="749"/>
      <c r="R736" s="749"/>
      <c r="S736" s="749"/>
      <c r="T736" s="749"/>
      <c r="U736" s="749"/>
      <c r="V736" s="749"/>
      <c r="W736" s="749"/>
      <c r="X736" s="749"/>
      <c r="Y736" s="749"/>
      <c r="Z736" s="749"/>
      <c r="AA736" s="749"/>
      <c r="AB736" s="749"/>
      <c r="AC736" s="749"/>
      <c r="AD736" s="749"/>
      <c r="AE736" s="749"/>
      <c r="AF736" s="749"/>
      <c r="AG736" s="749"/>
      <c r="AH736" s="749"/>
      <c r="AI736" s="749"/>
      <c r="AJ736" s="749"/>
      <c r="AK736" s="749"/>
      <c r="AL736" s="749"/>
      <c r="AM736" s="749"/>
      <c r="AN736" s="749"/>
      <c r="AO736" s="749"/>
      <c r="AP736" s="749"/>
      <c r="AQ736" s="749"/>
      <c r="AR736" s="749"/>
      <c r="AS736" s="749"/>
      <c r="AT736" s="749"/>
      <c r="AU736" s="749"/>
      <c r="AV736" s="749"/>
      <c r="AW736" s="749"/>
      <c r="AX736" s="750"/>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59"/>
      <c r="B786" s="760"/>
      <c r="C786" s="760"/>
      <c r="D786" s="760"/>
      <c r="E786" s="760"/>
      <c r="F786" s="76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4" t="s">
        <v>306</v>
      </c>
      <c r="B787" s="735"/>
      <c r="C787" s="735"/>
      <c r="D787" s="735"/>
      <c r="E787" s="735"/>
      <c r="F787" s="736"/>
      <c r="G787" s="419" t="s">
        <v>282</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283</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6"/>
      <c r="B788" s="737"/>
      <c r="C788" s="737"/>
      <c r="D788" s="737"/>
      <c r="E788" s="737"/>
      <c r="F788" s="738"/>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6"/>
      <c r="B789" s="737"/>
      <c r="C789" s="737"/>
      <c r="D789" s="737"/>
      <c r="E789" s="737"/>
      <c r="F789" s="738"/>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customHeight="1" x14ac:dyDescent="0.15">
      <c r="A790" s="536"/>
      <c r="B790" s="737"/>
      <c r="C790" s="737"/>
      <c r="D790" s="737"/>
      <c r="E790" s="737"/>
      <c r="F790" s="738"/>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6"/>
      <c r="B791" s="737"/>
      <c r="C791" s="737"/>
      <c r="D791" s="737"/>
      <c r="E791" s="737"/>
      <c r="F791" s="738"/>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6"/>
      <c r="B792" s="737"/>
      <c r="C792" s="737"/>
      <c r="D792" s="737"/>
      <c r="E792" s="737"/>
      <c r="F792" s="738"/>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6"/>
      <c r="B793" s="737"/>
      <c r="C793" s="737"/>
      <c r="D793" s="737"/>
      <c r="E793" s="737"/>
      <c r="F793" s="738"/>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6"/>
      <c r="B794" s="737"/>
      <c r="C794" s="737"/>
      <c r="D794" s="737"/>
      <c r="E794" s="737"/>
      <c r="F794" s="738"/>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6"/>
      <c r="B795" s="737"/>
      <c r="C795" s="737"/>
      <c r="D795" s="737"/>
      <c r="E795" s="737"/>
      <c r="F795" s="738"/>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6"/>
      <c r="B796" s="737"/>
      <c r="C796" s="737"/>
      <c r="D796" s="737"/>
      <c r="E796" s="737"/>
      <c r="F796" s="738"/>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6"/>
      <c r="B797" s="737"/>
      <c r="C797" s="737"/>
      <c r="D797" s="737"/>
      <c r="E797" s="737"/>
      <c r="F797" s="738"/>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6"/>
      <c r="B798" s="737"/>
      <c r="C798" s="737"/>
      <c r="D798" s="737"/>
      <c r="E798" s="737"/>
      <c r="F798" s="738"/>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37"/>
      <c r="C799" s="737"/>
      <c r="D799" s="737"/>
      <c r="E799" s="737"/>
      <c r="F799" s="738"/>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37"/>
      <c r="C800" s="737"/>
      <c r="D800" s="737"/>
      <c r="E800" s="737"/>
      <c r="F800" s="738"/>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37"/>
      <c r="C801" s="737"/>
      <c r="D801" s="737"/>
      <c r="E801" s="737"/>
      <c r="F801" s="738"/>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37"/>
      <c r="C802" s="737"/>
      <c r="D802" s="737"/>
      <c r="E802" s="737"/>
      <c r="F802" s="738"/>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37"/>
      <c r="C803" s="737"/>
      <c r="D803" s="737"/>
      <c r="E803" s="737"/>
      <c r="F803" s="738"/>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37"/>
      <c r="C804" s="737"/>
      <c r="D804" s="737"/>
      <c r="E804" s="737"/>
      <c r="F804" s="738"/>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37"/>
      <c r="C805" s="737"/>
      <c r="D805" s="737"/>
      <c r="E805" s="737"/>
      <c r="F805" s="738"/>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37"/>
      <c r="C806" s="737"/>
      <c r="D806" s="737"/>
      <c r="E806" s="737"/>
      <c r="F806" s="738"/>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37"/>
      <c r="C807" s="737"/>
      <c r="D807" s="737"/>
      <c r="E807" s="737"/>
      <c r="F807" s="738"/>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37"/>
      <c r="C808" s="737"/>
      <c r="D808" s="737"/>
      <c r="E808" s="737"/>
      <c r="F808" s="738"/>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37"/>
      <c r="C809" s="737"/>
      <c r="D809" s="737"/>
      <c r="E809" s="737"/>
      <c r="F809" s="738"/>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37"/>
      <c r="C810" s="737"/>
      <c r="D810" s="737"/>
      <c r="E810" s="737"/>
      <c r="F810" s="738"/>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37"/>
      <c r="C811" s="737"/>
      <c r="D811" s="737"/>
      <c r="E811" s="737"/>
      <c r="F811" s="738"/>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37"/>
      <c r="C812" s="737"/>
      <c r="D812" s="737"/>
      <c r="E812" s="737"/>
      <c r="F812" s="738"/>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37"/>
      <c r="C813" s="737"/>
      <c r="D813" s="737"/>
      <c r="E813" s="737"/>
      <c r="F813" s="738"/>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37"/>
      <c r="C814" s="737"/>
      <c r="D814" s="737"/>
      <c r="E814" s="737"/>
      <c r="F814" s="738"/>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37"/>
      <c r="C815" s="737"/>
      <c r="D815" s="737"/>
      <c r="E815" s="737"/>
      <c r="F815" s="738"/>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37"/>
      <c r="C816" s="737"/>
      <c r="D816" s="737"/>
      <c r="E816" s="737"/>
      <c r="F816" s="738"/>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37"/>
      <c r="C817" s="737"/>
      <c r="D817" s="737"/>
      <c r="E817" s="737"/>
      <c r="F817" s="738"/>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37"/>
      <c r="C818" s="737"/>
      <c r="D818" s="737"/>
      <c r="E818" s="737"/>
      <c r="F818" s="738"/>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37"/>
      <c r="C819" s="737"/>
      <c r="D819" s="737"/>
      <c r="E819" s="737"/>
      <c r="F819" s="738"/>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37"/>
      <c r="C820" s="737"/>
      <c r="D820" s="737"/>
      <c r="E820" s="737"/>
      <c r="F820" s="738"/>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37"/>
      <c r="C821" s="737"/>
      <c r="D821" s="737"/>
      <c r="E821" s="737"/>
      <c r="F821" s="738"/>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37"/>
      <c r="C822" s="737"/>
      <c r="D822" s="737"/>
      <c r="E822" s="737"/>
      <c r="F822" s="738"/>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37"/>
      <c r="C823" s="737"/>
      <c r="D823" s="737"/>
      <c r="E823" s="737"/>
      <c r="F823" s="738"/>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37"/>
      <c r="C824" s="737"/>
      <c r="D824" s="737"/>
      <c r="E824" s="737"/>
      <c r="F824" s="738"/>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37"/>
      <c r="C825" s="737"/>
      <c r="D825" s="737"/>
      <c r="E825" s="737"/>
      <c r="F825" s="738"/>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37"/>
      <c r="C826" s="737"/>
      <c r="D826" s="737"/>
      <c r="E826" s="737"/>
      <c r="F826" s="738"/>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37"/>
      <c r="C827" s="737"/>
      <c r="D827" s="737"/>
      <c r="E827" s="737"/>
      <c r="F827" s="738"/>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37"/>
      <c r="C828" s="737"/>
      <c r="D828" s="737"/>
      <c r="E828" s="737"/>
      <c r="F828" s="738"/>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37"/>
      <c r="C829" s="737"/>
      <c r="D829" s="737"/>
      <c r="E829" s="737"/>
      <c r="F829" s="738"/>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37"/>
      <c r="C830" s="737"/>
      <c r="D830" s="737"/>
      <c r="E830" s="737"/>
      <c r="F830" s="738"/>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37"/>
      <c r="C831" s="737"/>
      <c r="D831" s="737"/>
      <c r="E831" s="737"/>
      <c r="F831" s="738"/>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37"/>
      <c r="C832" s="737"/>
      <c r="D832" s="737"/>
      <c r="E832" s="737"/>
      <c r="F832" s="738"/>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37"/>
      <c r="C833" s="737"/>
      <c r="D833" s="737"/>
      <c r="E833" s="737"/>
      <c r="F833" s="738"/>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37"/>
      <c r="C834" s="737"/>
      <c r="D834" s="737"/>
      <c r="E834" s="737"/>
      <c r="F834" s="738"/>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37"/>
      <c r="C835" s="737"/>
      <c r="D835" s="737"/>
      <c r="E835" s="737"/>
      <c r="F835" s="738"/>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37"/>
      <c r="C836" s="737"/>
      <c r="D836" s="737"/>
      <c r="E836" s="737"/>
      <c r="F836" s="738"/>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37"/>
      <c r="C837" s="737"/>
      <c r="D837" s="737"/>
      <c r="E837" s="737"/>
      <c r="F837" s="738"/>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37"/>
      <c r="C838" s="737"/>
      <c r="D838" s="737"/>
      <c r="E838" s="737"/>
      <c r="F838" s="738"/>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28" t="s">
        <v>265</v>
      </c>
      <c r="AM839" s="929"/>
      <c r="AN839" s="92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30" customHeight="1" x14ac:dyDescent="0.15">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1" t="s">
        <v>250</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30" t="s">
        <v>265</v>
      </c>
      <c r="AM1106" s="931"/>
      <c r="AN1106" s="93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64"/>
      <c r="E1109" s="261" t="s">
        <v>214</v>
      </c>
      <c r="F1109" s="864"/>
      <c r="G1109" s="864"/>
      <c r="H1109" s="864"/>
      <c r="I1109" s="864"/>
      <c r="J1109" s="261" t="s">
        <v>221</v>
      </c>
      <c r="K1109" s="261"/>
      <c r="L1109" s="261"/>
      <c r="M1109" s="261"/>
      <c r="N1109" s="261"/>
      <c r="O1109" s="261"/>
      <c r="P1109" s="329" t="s">
        <v>27</v>
      </c>
      <c r="Q1109" s="329"/>
      <c r="R1109" s="329"/>
      <c r="S1109" s="329"/>
      <c r="T1109" s="329"/>
      <c r="U1109" s="329"/>
      <c r="V1109" s="329"/>
      <c r="W1109" s="329"/>
      <c r="X1109" s="329"/>
      <c r="Y1109" s="261" t="s">
        <v>223</v>
      </c>
      <c r="Z1109" s="864"/>
      <c r="AA1109" s="864"/>
      <c r="AB1109" s="864"/>
      <c r="AC1109" s="261" t="s">
        <v>197</v>
      </c>
      <c r="AD1109" s="261"/>
      <c r="AE1109" s="261"/>
      <c r="AF1109" s="261"/>
      <c r="AG1109" s="261"/>
      <c r="AH1109" s="329" t="s">
        <v>210</v>
      </c>
      <c r="AI1109" s="330"/>
      <c r="AJ1109" s="330"/>
      <c r="AK1109" s="330"/>
      <c r="AL1109" s="330" t="s">
        <v>21</v>
      </c>
      <c r="AM1109" s="330"/>
      <c r="AN1109" s="330"/>
      <c r="AO1109" s="867"/>
      <c r="AP1109" s="407" t="s">
        <v>251</v>
      </c>
      <c r="AQ1109" s="407"/>
      <c r="AR1109" s="407"/>
      <c r="AS1109" s="407"/>
      <c r="AT1109" s="407"/>
      <c r="AU1109" s="407"/>
      <c r="AV1109" s="407"/>
      <c r="AW1109" s="407"/>
      <c r="AX1109" s="407"/>
    </row>
    <row r="1110" spans="1:51" ht="30" customHeight="1" x14ac:dyDescent="0.15">
      <c r="A1110" s="385">
        <v>1</v>
      </c>
      <c r="B1110" s="385">
        <v>1</v>
      </c>
      <c r="C1110" s="866"/>
      <c r="D1110" s="866"/>
      <c r="E1110" s="865"/>
      <c r="F1110" s="865"/>
      <c r="G1110" s="865"/>
      <c r="H1110" s="865"/>
      <c r="I1110" s="865"/>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66"/>
      <c r="D1111" s="866"/>
      <c r="E1111" s="865"/>
      <c r="F1111" s="865"/>
      <c r="G1111" s="865"/>
      <c r="H1111" s="865"/>
      <c r="I1111" s="865"/>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66"/>
      <c r="D1112" s="866"/>
      <c r="E1112" s="865"/>
      <c r="F1112" s="865"/>
      <c r="G1112" s="865"/>
      <c r="H1112" s="865"/>
      <c r="I1112" s="865"/>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66"/>
      <c r="D1113" s="866"/>
      <c r="E1113" s="865"/>
      <c r="F1113" s="865"/>
      <c r="G1113" s="865"/>
      <c r="H1113" s="865"/>
      <c r="I1113" s="865"/>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66"/>
      <c r="D1114" s="866"/>
      <c r="E1114" s="865"/>
      <c r="F1114" s="865"/>
      <c r="G1114" s="865"/>
      <c r="H1114" s="865"/>
      <c r="I1114" s="865"/>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66"/>
      <c r="D1115" s="866"/>
      <c r="E1115" s="865"/>
      <c r="F1115" s="865"/>
      <c r="G1115" s="865"/>
      <c r="H1115" s="865"/>
      <c r="I1115" s="865"/>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66"/>
      <c r="D1116" s="866"/>
      <c r="E1116" s="865"/>
      <c r="F1116" s="865"/>
      <c r="G1116" s="865"/>
      <c r="H1116" s="865"/>
      <c r="I1116" s="865"/>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66"/>
      <c r="D1117" s="866"/>
      <c r="E1117" s="865"/>
      <c r="F1117" s="865"/>
      <c r="G1117" s="865"/>
      <c r="H1117" s="865"/>
      <c r="I1117" s="865"/>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66"/>
      <c r="D1118" s="866"/>
      <c r="E1118" s="865"/>
      <c r="F1118" s="865"/>
      <c r="G1118" s="865"/>
      <c r="H1118" s="865"/>
      <c r="I1118" s="865"/>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66"/>
      <c r="D1119" s="866"/>
      <c r="E1119" s="865"/>
      <c r="F1119" s="865"/>
      <c r="G1119" s="865"/>
      <c r="H1119" s="865"/>
      <c r="I1119" s="865"/>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66"/>
      <c r="D1120" s="866"/>
      <c r="E1120" s="865"/>
      <c r="F1120" s="865"/>
      <c r="G1120" s="865"/>
      <c r="H1120" s="865"/>
      <c r="I1120" s="865"/>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66"/>
      <c r="D1121" s="866"/>
      <c r="E1121" s="865"/>
      <c r="F1121" s="865"/>
      <c r="G1121" s="865"/>
      <c r="H1121" s="865"/>
      <c r="I1121" s="865"/>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66"/>
      <c r="D1122" s="866"/>
      <c r="E1122" s="865"/>
      <c r="F1122" s="865"/>
      <c r="G1122" s="865"/>
      <c r="H1122" s="865"/>
      <c r="I1122" s="865"/>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66"/>
      <c r="D1123" s="866"/>
      <c r="E1123" s="865"/>
      <c r="F1123" s="865"/>
      <c r="G1123" s="865"/>
      <c r="H1123" s="865"/>
      <c r="I1123" s="865"/>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66"/>
      <c r="D1124" s="866"/>
      <c r="E1124" s="865"/>
      <c r="F1124" s="865"/>
      <c r="G1124" s="865"/>
      <c r="H1124" s="865"/>
      <c r="I1124" s="865"/>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66"/>
      <c r="D1125" s="866"/>
      <c r="E1125" s="865"/>
      <c r="F1125" s="865"/>
      <c r="G1125" s="865"/>
      <c r="H1125" s="865"/>
      <c r="I1125" s="865"/>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66"/>
      <c r="D1126" s="866"/>
      <c r="E1126" s="865"/>
      <c r="F1126" s="865"/>
      <c r="G1126" s="865"/>
      <c r="H1126" s="865"/>
      <c r="I1126" s="865"/>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66"/>
      <c r="D1127" s="866"/>
      <c r="E1127" s="246"/>
      <c r="F1127" s="865"/>
      <c r="G1127" s="865"/>
      <c r="H1127" s="865"/>
      <c r="I1127" s="865"/>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66"/>
      <c r="D1128" s="866"/>
      <c r="E1128" s="865"/>
      <c r="F1128" s="865"/>
      <c r="G1128" s="865"/>
      <c r="H1128" s="865"/>
      <c r="I1128" s="865"/>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66"/>
      <c r="D1129" s="866"/>
      <c r="E1129" s="865"/>
      <c r="F1129" s="865"/>
      <c r="G1129" s="865"/>
      <c r="H1129" s="865"/>
      <c r="I1129" s="865"/>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66"/>
      <c r="D1130" s="866"/>
      <c r="E1130" s="865"/>
      <c r="F1130" s="865"/>
      <c r="G1130" s="865"/>
      <c r="H1130" s="865"/>
      <c r="I1130" s="865"/>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66"/>
      <c r="D1131" s="866"/>
      <c r="E1131" s="865"/>
      <c r="F1131" s="865"/>
      <c r="G1131" s="865"/>
      <c r="H1131" s="865"/>
      <c r="I1131" s="865"/>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66"/>
      <c r="D1132" s="866"/>
      <c r="E1132" s="865"/>
      <c r="F1132" s="865"/>
      <c r="G1132" s="865"/>
      <c r="H1132" s="865"/>
      <c r="I1132" s="865"/>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66"/>
      <c r="D1133" s="866"/>
      <c r="E1133" s="865"/>
      <c r="F1133" s="865"/>
      <c r="G1133" s="865"/>
      <c r="H1133" s="865"/>
      <c r="I1133" s="865"/>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66"/>
      <c r="D1134" s="866"/>
      <c r="E1134" s="865"/>
      <c r="F1134" s="865"/>
      <c r="G1134" s="865"/>
      <c r="H1134" s="865"/>
      <c r="I1134" s="865"/>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66"/>
      <c r="D1135" s="866"/>
      <c r="E1135" s="865"/>
      <c r="F1135" s="865"/>
      <c r="G1135" s="865"/>
      <c r="H1135" s="865"/>
      <c r="I1135" s="865"/>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66"/>
      <c r="D1136" s="866"/>
      <c r="E1136" s="865"/>
      <c r="F1136" s="865"/>
      <c r="G1136" s="865"/>
      <c r="H1136" s="865"/>
      <c r="I1136" s="865"/>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66"/>
      <c r="D1137" s="866"/>
      <c r="E1137" s="865"/>
      <c r="F1137" s="865"/>
      <c r="G1137" s="865"/>
      <c r="H1137" s="865"/>
      <c r="I1137" s="865"/>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66"/>
      <c r="D1138" s="866"/>
      <c r="E1138" s="865"/>
      <c r="F1138" s="865"/>
      <c r="G1138" s="865"/>
      <c r="H1138" s="865"/>
      <c r="I1138" s="865"/>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66"/>
      <c r="D1139" s="866"/>
      <c r="E1139" s="865"/>
      <c r="F1139" s="865"/>
      <c r="G1139" s="865"/>
      <c r="H1139" s="865"/>
      <c r="I1139" s="865"/>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2021-09-14T09:59:47Z</cp:lastPrinted>
  <dcterms:created xsi:type="dcterms:W3CDTF">2012-03-13T00:50:25Z</dcterms:created>
  <dcterms:modified xsi:type="dcterms:W3CDTF">2021-09-14T09:59:59Z</dcterms:modified>
</cp:coreProperties>
</file>