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1_調書作成\令和2年（2020年）空港管理状況調書\2202XX_平成23年度～令和2年度空港管理状況調書の修正\作業中\平成29年\"/>
    </mc:Choice>
  </mc:AlternateContent>
  <bookViews>
    <workbookView xWindow="0" yWindow="0" windowWidth="20490" windowHeight="7530"/>
  </bookViews>
  <sheets>
    <sheet name="○着陸" sheetId="1" r:id="rId1"/>
    <sheet name="○旅客" sheetId="14" r:id="rId2"/>
    <sheet name="○燃料 " sheetId="17" r:id="rId3"/>
    <sheet name="○貨物" sheetId="35" r:id="rId4"/>
    <sheet name="○郵便" sheetId="34" r:id="rId5"/>
  </sheets>
  <definedNames>
    <definedName name="_xlnm._FilterDatabase" localSheetId="3" hidden="1">○貨物!$C$5:$D$58</definedName>
    <definedName name="_xlnm._FilterDatabase" localSheetId="0" hidden="1">○着陸!$A$5:$Q$5</definedName>
    <definedName name="_xlnm._FilterDatabase" localSheetId="2" hidden="1">'○燃料 '!$C$5:$D$51</definedName>
    <definedName name="_xlnm._FilterDatabase" localSheetId="4" hidden="1">○郵便!$C$6:$D$60</definedName>
    <definedName name="_xlnm._FilterDatabase" localSheetId="1" hidden="1">○旅客!$C$72:$D$101</definedName>
    <definedName name="_xlnm.Print_Area" localSheetId="3">○貨物!$A$1:$O$87</definedName>
    <definedName name="_xlnm.Print_Area" localSheetId="0">○着陸!$A$1:$O$133</definedName>
    <definedName name="_xlnm.Print_Area" localSheetId="2">'○燃料 '!$A$1:$O$36</definedName>
    <definedName name="_xlnm.Print_Area" localSheetId="4">○郵便!$A$1:$O$67</definedName>
    <definedName name="_xlnm.Print_Area" localSheetId="1">○旅客!$A$1:$O$103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7" i="34" l="1"/>
  <c r="I67" i="34"/>
  <c r="D67" i="34"/>
  <c r="J65" i="34"/>
  <c r="G65" i="34"/>
  <c r="E65" i="34"/>
  <c r="B65" i="34"/>
  <c r="J64" i="34"/>
  <c r="G64" i="34"/>
  <c r="E64" i="34"/>
  <c r="B64" i="34"/>
  <c r="J63" i="34"/>
  <c r="G63" i="34"/>
  <c r="E63" i="34"/>
  <c r="B63" i="34"/>
  <c r="J62" i="34"/>
  <c r="G62" i="34"/>
  <c r="E62" i="34"/>
  <c r="B62" i="34"/>
  <c r="J61" i="34"/>
  <c r="G61" i="34"/>
  <c r="E61" i="34"/>
  <c r="B61" i="34"/>
  <c r="J60" i="34"/>
  <c r="G60" i="34"/>
  <c r="E60" i="34"/>
  <c r="B60" i="34"/>
  <c r="J59" i="34"/>
  <c r="G59" i="34"/>
  <c r="E59" i="34"/>
  <c r="B59" i="34"/>
  <c r="J58" i="34"/>
  <c r="G58" i="34"/>
  <c r="E58" i="34"/>
  <c r="B58" i="34"/>
  <c r="J57" i="34"/>
  <c r="G57" i="34"/>
  <c r="E57" i="34"/>
  <c r="B57" i="34"/>
  <c r="J56" i="34"/>
  <c r="G56" i="34"/>
  <c r="E56" i="34"/>
  <c r="B56" i="34"/>
  <c r="J55" i="34"/>
  <c r="G55" i="34"/>
  <c r="E55" i="34"/>
  <c r="B55" i="34"/>
  <c r="J54" i="34"/>
  <c r="G54" i="34"/>
  <c r="E54" i="34"/>
  <c r="B54" i="34"/>
  <c r="J53" i="34"/>
  <c r="G53" i="34"/>
  <c r="E53" i="34"/>
  <c r="B53" i="34"/>
  <c r="J52" i="34"/>
  <c r="G52" i="34"/>
  <c r="E52" i="34"/>
  <c r="B52" i="34"/>
  <c r="J51" i="34"/>
  <c r="G51" i="34"/>
  <c r="E51" i="34"/>
  <c r="B51" i="34"/>
  <c r="J50" i="34"/>
  <c r="G50" i="34"/>
  <c r="E50" i="34"/>
  <c r="B50" i="34"/>
  <c r="J49" i="34"/>
  <c r="G49" i="34"/>
  <c r="E49" i="34"/>
  <c r="B49" i="34"/>
  <c r="J48" i="34"/>
  <c r="G48" i="34"/>
  <c r="E48" i="34"/>
  <c r="B48" i="34"/>
  <c r="J47" i="34"/>
  <c r="G47" i="34"/>
  <c r="E47" i="34"/>
  <c r="B47" i="34"/>
  <c r="J46" i="34"/>
  <c r="G46" i="34"/>
  <c r="E46" i="34"/>
  <c r="B46" i="34"/>
  <c r="J45" i="34"/>
  <c r="G45" i="34"/>
  <c r="E45" i="34"/>
  <c r="B45" i="34"/>
  <c r="J44" i="34"/>
  <c r="G44" i="34"/>
  <c r="E44" i="34"/>
  <c r="B44" i="34"/>
  <c r="J43" i="34"/>
  <c r="G43" i="34"/>
  <c r="E43" i="34"/>
  <c r="B43" i="34"/>
  <c r="J42" i="34"/>
  <c r="G42" i="34"/>
  <c r="E42" i="34"/>
  <c r="B42" i="34"/>
  <c r="J41" i="34"/>
  <c r="G41" i="34"/>
  <c r="E41" i="34"/>
  <c r="B41" i="34"/>
  <c r="J35" i="34"/>
  <c r="G35" i="34"/>
  <c r="E35" i="34"/>
  <c r="B35" i="34"/>
  <c r="J34" i="34"/>
  <c r="G34" i="34"/>
  <c r="E34" i="34"/>
  <c r="B34" i="34"/>
  <c r="J33" i="34"/>
  <c r="G33" i="34"/>
  <c r="E33" i="34"/>
  <c r="B33" i="34"/>
  <c r="J32" i="34"/>
  <c r="G32" i="34"/>
  <c r="E32" i="34"/>
  <c r="B32" i="34"/>
  <c r="J31" i="34"/>
  <c r="G31" i="34"/>
  <c r="E31" i="34"/>
  <c r="B31" i="34"/>
  <c r="J30" i="34"/>
  <c r="G30" i="34"/>
  <c r="E30" i="34"/>
  <c r="B30" i="34"/>
  <c r="J29" i="34"/>
  <c r="G29" i="34"/>
  <c r="E29" i="34"/>
  <c r="B29" i="34"/>
  <c r="J28" i="34"/>
  <c r="G28" i="34"/>
  <c r="E28" i="34"/>
  <c r="B28" i="34"/>
  <c r="J27" i="34"/>
  <c r="G27" i="34"/>
  <c r="E27" i="34"/>
  <c r="B27" i="34"/>
  <c r="J26" i="34"/>
  <c r="G26" i="34"/>
  <c r="E26" i="34"/>
  <c r="B26" i="34"/>
  <c r="J25" i="34"/>
  <c r="G25" i="34"/>
  <c r="E25" i="34"/>
  <c r="B25" i="34"/>
  <c r="J24" i="34"/>
  <c r="G24" i="34"/>
  <c r="E24" i="34"/>
  <c r="B24" i="34"/>
  <c r="J23" i="34"/>
  <c r="G23" i="34"/>
  <c r="E23" i="34"/>
  <c r="B23" i="34"/>
  <c r="J22" i="34"/>
  <c r="G22" i="34"/>
  <c r="E22" i="34"/>
  <c r="B22" i="34"/>
  <c r="J21" i="34"/>
  <c r="G21" i="34"/>
  <c r="E21" i="34"/>
  <c r="B21" i="34"/>
  <c r="J20" i="34"/>
  <c r="G20" i="34"/>
  <c r="E20" i="34"/>
  <c r="B20" i="34"/>
  <c r="J19" i="34"/>
  <c r="G19" i="34"/>
  <c r="E19" i="34"/>
  <c r="B19" i="34"/>
  <c r="J18" i="34"/>
  <c r="G18" i="34"/>
  <c r="E18" i="34"/>
  <c r="B18" i="34"/>
  <c r="J17" i="34"/>
  <c r="G17" i="34"/>
  <c r="E17" i="34"/>
  <c r="B17" i="34"/>
  <c r="J16" i="34"/>
  <c r="G16" i="34"/>
  <c r="E16" i="34"/>
  <c r="B16" i="34"/>
  <c r="J15" i="34"/>
  <c r="G15" i="34"/>
  <c r="E15" i="34"/>
  <c r="B15" i="34"/>
  <c r="J14" i="34"/>
  <c r="G14" i="34"/>
  <c r="E14" i="34"/>
  <c r="B14" i="34"/>
  <c r="J13" i="34"/>
  <c r="G13" i="34"/>
  <c r="E13" i="34"/>
  <c r="B13" i="34"/>
  <c r="J12" i="34"/>
  <c r="G12" i="34"/>
  <c r="E12" i="34"/>
  <c r="B12" i="34"/>
  <c r="O11" i="34"/>
  <c r="L11" i="34"/>
  <c r="J11" i="34"/>
  <c r="G11" i="34"/>
  <c r="E11" i="34"/>
  <c r="B11" i="34"/>
  <c r="O10" i="34"/>
  <c r="L10" i="34"/>
  <c r="J10" i="34"/>
  <c r="G10" i="34"/>
  <c r="E10" i="34"/>
  <c r="B10" i="34"/>
  <c r="O9" i="34"/>
  <c r="L9" i="34"/>
  <c r="J9" i="34"/>
  <c r="G9" i="34"/>
  <c r="E9" i="34"/>
  <c r="B9" i="34"/>
  <c r="O8" i="34"/>
  <c r="L8" i="34"/>
  <c r="J8" i="34"/>
  <c r="G8" i="34"/>
  <c r="E8" i="34"/>
  <c r="B8" i="34"/>
  <c r="O7" i="34"/>
  <c r="L7" i="34"/>
  <c r="J7" i="34"/>
  <c r="G7" i="34"/>
  <c r="E7" i="34"/>
  <c r="B7" i="34"/>
  <c r="O6" i="34"/>
  <c r="J6" i="34"/>
  <c r="E6" i="34"/>
  <c r="N87" i="35"/>
  <c r="I87" i="35"/>
  <c r="D87" i="35"/>
  <c r="E85" i="35"/>
  <c r="J84" i="35"/>
  <c r="E83" i="35"/>
  <c r="B83" i="35"/>
  <c r="J82" i="35"/>
  <c r="G82" i="35"/>
  <c r="E82" i="35"/>
  <c r="B82" i="35"/>
  <c r="J81" i="35"/>
  <c r="G81" i="35"/>
  <c r="E81" i="35"/>
  <c r="B81" i="35"/>
  <c r="J80" i="35"/>
  <c r="G80" i="35"/>
  <c r="E80" i="35"/>
  <c r="B80" i="35"/>
  <c r="J79" i="35"/>
  <c r="G79" i="35"/>
  <c r="E79" i="35"/>
  <c r="B79" i="35"/>
  <c r="J78" i="35"/>
  <c r="G78" i="35"/>
  <c r="E78" i="35"/>
  <c r="B78" i="35"/>
  <c r="J77" i="35"/>
  <c r="G77" i="35"/>
  <c r="E77" i="35"/>
  <c r="B77" i="35"/>
  <c r="J76" i="35"/>
  <c r="G76" i="35"/>
  <c r="E76" i="35"/>
  <c r="B76" i="35"/>
  <c r="J75" i="35"/>
  <c r="G75" i="35"/>
  <c r="E75" i="35"/>
  <c r="B75" i="35"/>
  <c r="J74" i="35"/>
  <c r="G74" i="35"/>
  <c r="E74" i="35"/>
  <c r="B74" i="35"/>
  <c r="J73" i="35"/>
  <c r="G73" i="35"/>
  <c r="E73" i="35"/>
  <c r="B73" i="35"/>
  <c r="J68" i="35"/>
  <c r="G68" i="35"/>
  <c r="E68" i="35"/>
  <c r="B68" i="35"/>
  <c r="J67" i="35"/>
  <c r="G67" i="35"/>
  <c r="E67" i="35"/>
  <c r="B67" i="35"/>
  <c r="J66" i="35"/>
  <c r="G66" i="35"/>
  <c r="E66" i="35"/>
  <c r="B66" i="35"/>
  <c r="J65" i="35"/>
  <c r="G65" i="35"/>
  <c r="E65" i="35"/>
  <c r="B65" i="35"/>
  <c r="J64" i="35"/>
  <c r="G64" i="35"/>
  <c r="E64" i="35"/>
  <c r="B64" i="35"/>
  <c r="J63" i="35"/>
  <c r="G63" i="35"/>
  <c r="E63" i="35"/>
  <c r="B63" i="35"/>
  <c r="J62" i="35"/>
  <c r="G62" i="35"/>
  <c r="E62" i="35"/>
  <c r="B62" i="35"/>
  <c r="J61" i="35"/>
  <c r="G61" i="35"/>
  <c r="E61" i="35"/>
  <c r="B61" i="35"/>
  <c r="J60" i="35"/>
  <c r="G60" i="35"/>
  <c r="E60" i="35"/>
  <c r="B60" i="35"/>
  <c r="J59" i="35"/>
  <c r="G59" i="35"/>
  <c r="E59" i="35"/>
  <c r="B59" i="35"/>
  <c r="J58" i="35"/>
  <c r="G58" i="35"/>
  <c r="E58" i="35"/>
  <c r="B58" i="35"/>
  <c r="J57" i="35"/>
  <c r="G57" i="35"/>
  <c r="E57" i="35"/>
  <c r="B57" i="35"/>
  <c r="J56" i="35"/>
  <c r="G56" i="35"/>
  <c r="E56" i="35"/>
  <c r="B56" i="35"/>
  <c r="J55" i="35"/>
  <c r="G55" i="35"/>
  <c r="E55" i="35"/>
  <c r="B55" i="35"/>
  <c r="J54" i="35"/>
  <c r="G54" i="35"/>
  <c r="E54" i="35"/>
  <c r="B54" i="35"/>
  <c r="J53" i="35"/>
  <c r="G53" i="35"/>
  <c r="E53" i="35"/>
  <c r="B53" i="35"/>
  <c r="J52" i="35"/>
  <c r="G52" i="35"/>
  <c r="E52" i="35"/>
  <c r="B52" i="35"/>
  <c r="J51" i="35"/>
  <c r="G51" i="35"/>
  <c r="E51" i="35"/>
  <c r="B51" i="35"/>
  <c r="J50" i="35"/>
  <c r="G50" i="35"/>
  <c r="E50" i="35"/>
  <c r="B50" i="35"/>
  <c r="J49" i="35"/>
  <c r="G49" i="35"/>
  <c r="E49" i="35"/>
  <c r="B49" i="35"/>
  <c r="J48" i="35"/>
  <c r="G48" i="35"/>
  <c r="E48" i="35"/>
  <c r="B48" i="35"/>
  <c r="J47" i="35"/>
  <c r="G47" i="35"/>
  <c r="E47" i="35"/>
  <c r="B47" i="35"/>
  <c r="J46" i="35"/>
  <c r="G46" i="35"/>
  <c r="E46" i="35"/>
  <c r="B46" i="35"/>
  <c r="J45" i="35"/>
  <c r="G45" i="35"/>
  <c r="E45" i="35"/>
  <c r="B45" i="35"/>
  <c r="J44" i="35"/>
  <c r="G44" i="35"/>
  <c r="E44" i="35"/>
  <c r="B44" i="35"/>
  <c r="J43" i="35"/>
  <c r="G43" i="35"/>
  <c r="E43" i="35"/>
  <c r="B43" i="35"/>
  <c r="J42" i="35"/>
  <c r="G42" i="35"/>
  <c r="E42" i="35"/>
  <c r="B42" i="35"/>
  <c r="J41" i="35"/>
  <c r="G41" i="35"/>
  <c r="E41" i="35"/>
  <c r="B41" i="35"/>
  <c r="J40" i="35"/>
  <c r="G40" i="35"/>
  <c r="E40" i="35"/>
  <c r="B40" i="35"/>
  <c r="J39" i="35"/>
  <c r="G39" i="35"/>
  <c r="E39" i="35"/>
  <c r="B39" i="35"/>
  <c r="J34" i="35"/>
  <c r="G34" i="35"/>
  <c r="E34" i="35"/>
  <c r="B34" i="35"/>
  <c r="J33" i="35"/>
  <c r="G33" i="35"/>
  <c r="E33" i="35"/>
  <c r="B33" i="35"/>
  <c r="J32" i="35"/>
  <c r="G32" i="35"/>
  <c r="E32" i="35"/>
  <c r="B32" i="35"/>
  <c r="J31" i="35"/>
  <c r="G31" i="35"/>
  <c r="E31" i="35"/>
  <c r="B31" i="35"/>
  <c r="J30" i="35"/>
  <c r="G30" i="35"/>
  <c r="E30" i="35"/>
  <c r="B30" i="35"/>
  <c r="J29" i="35"/>
  <c r="G29" i="35"/>
  <c r="E29" i="35"/>
  <c r="B29" i="35"/>
  <c r="J28" i="35"/>
  <c r="G28" i="35"/>
  <c r="E28" i="35"/>
  <c r="B28" i="35"/>
  <c r="J27" i="35"/>
  <c r="G27" i="35"/>
  <c r="E27" i="35"/>
  <c r="B27" i="35"/>
  <c r="J26" i="35"/>
  <c r="G26" i="35"/>
  <c r="E26" i="35"/>
  <c r="B26" i="35"/>
  <c r="O25" i="35"/>
  <c r="L25" i="35"/>
  <c r="J25" i="35"/>
  <c r="G25" i="35"/>
  <c r="E25" i="35"/>
  <c r="B25" i="35"/>
  <c r="O24" i="35"/>
  <c r="L24" i="35"/>
  <c r="J24" i="35"/>
  <c r="G24" i="35"/>
  <c r="E24" i="35"/>
  <c r="B24" i="35"/>
  <c r="O23" i="35"/>
  <c r="L23" i="35"/>
  <c r="J23" i="35"/>
  <c r="G23" i="35"/>
  <c r="E23" i="35"/>
  <c r="B23" i="35"/>
  <c r="O22" i="35"/>
  <c r="L22" i="35"/>
  <c r="J22" i="35"/>
  <c r="G22" i="35"/>
  <c r="E22" i="35"/>
  <c r="B22" i="35"/>
  <c r="O21" i="35"/>
  <c r="L21" i="35"/>
  <c r="J21" i="35"/>
  <c r="G21" i="35"/>
  <c r="E21" i="35"/>
  <c r="B21" i="35"/>
  <c r="O20" i="35"/>
  <c r="L20" i="35"/>
  <c r="J20" i="35"/>
  <c r="G20" i="35"/>
  <c r="E20" i="35"/>
  <c r="B20" i="35"/>
  <c r="O19" i="35"/>
  <c r="L19" i="35"/>
  <c r="J19" i="35"/>
  <c r="G19" i="35"/>
  <c r="E19" i="35"/>
  <c r="B19" i="35"/>
  <c r="O18" i="35"/>
  <c r="L18" i="35"/>
  <c r="J18" i="35"/>
  <c r="G18" i="35"/>
  <c r="E18" i="35"/>
  <c r="B18" i="35"/>
  <c r="O17" i="35"/>
  <c r="L17" i="35"/>
  <c r="J17" i="35"/>
  <c r="G17" i="35"/>
  <c r="E17" i="35"/>
  <c r="B17" i="35"/>
  <c r="O16" i="35"/>
  <c r="L16" i="35"/>
  <c r="J16" i="35"/>
  <c r="G16" i="35"/>
  <c r="E16" i="35"/>
  <c r="B16" i="35"/>
  <c r="O15" i="35"/>
  <c r="L15" i="35"/>
  <c r="J15" i="35"/>
  <c r="G15" i="35"/>
  <c r="E15" i="35"/>
  <c r="B15" i="35"/>
  <c r="O14" i="35"/>
  <c r="L14" i="35"/>
  <c r="J14" i="35"/>
  <c r="G14" i="35"/>
  <c r="E14" i="35"/>
  <c r="B14" i="35"/>
  <c r="O13" i="35"/>
  <c r="L13" i="35"/>
  <c r="J13" i="35"/>
  <c r="G13" i="35"/>
  <c r="E13" i="35"/>
  <c r="B13" i="35"/>
  <c r="O12" i="35"/>
  <c r="L12" i="35"/>
  <c r="J12" i="35"/>
  <c r="G12" i="35"/>
  <c r="E12" i="35"/>
  <c r="B12" i="35"/>
  <c r="O11" i="35"/>
  <c r="L11" i="35"/>
  <c r="J11" i="35"/>
  <c r="G11" i="35"/>
  <c r="E11" i="35"/>
  <c r="B11" i="35"/>
  <c r="O10" i="35"/>
  <c r="L10" i="35"/>
  <c r="J10" i="35"/>
  <c r="G10" i="35"/>
  <c r="E10" i="35"/>
  <c r="B10" i="35"/>
  <c r="O9" i="35"/>
  <c r="L9" i="35"/>
  <c r="J9" i="35"/>
  <c r="G9" i="35"/>
  <c r="E9" i="35"/>
  <c r="B9" i="35"/>
  <c r="O8" i="35"/>
  <c r="L8" i="35"/>
  <c r="J8" i="35"/>
  <c r="G8" i="35"/>
  <c r="E8" i="35"/>
  <c r="B8" i="35"/>
  <c r="O7" i="35"/>
  <c r="L7" i="35"/>
  <c r="J7" i="35"/>
  <c r="G7" i="35"/>
  <c r="E7" i="35"/>
  <c r="B7" i="35"/>
  <c r="O6" i="35"/>
  <c r="L6" i="35"/>
  <c r="J6" i="35"/>
  <c r="G6" i="35"/>
  <c r="E6" i="35"/>
  <c r="B6" i="35"/>
  <c r="O5" i="35"/>
  <c r="J5" i="35"/>
  <c r="E5" i="35"/>
  <c r="N36" i="17"/>
  <c r="O35" i="17"/>
  <c r="O34" i="17"/>
  <c r="L34" i="17"/>
  <c r="J34" i="17"/>
  <c r="G34" i="17"/>
  <c r="E34" i="17"/>
  <c r="B34" i="17"/>
  <c r="O33" i="17"/>
  <c r="L33" i="17"/>
  <c r="J33" i="17"/>
  <c r="G33" i="17"/>
  <c r="E33" i="17"/>
  <c r="B33" i="17"/>
  <c r="O32" i="17"/>
  <c r="L32" i="17"/>
  <c r="J32" i="17"/>
  <c r="G32" i="17"/>
  <c r="E32" i="17"/>
  <c r="B32" i="17"/>
  <c r="O31" i="17"/>
  <c r="L31" i="17"/>
  <c r="J31" i="17"/>
  <c r="G31" i="17"/>
  <c r="E31" i="17"/>
  <c r="B31" i="17"/>
  <c r="O30" i="17"/>
  <c r="L30" i="17"/>
  <c r="J30" i="17"/>
  <c r="G30" i="17"/>
  <c r="E30" i="17"/>
  <c r="B30" i="17"/>
  <c r="O29" i="17"/>
  <c r="L29" i="17"/>
  <c r="J29" i="17"/>
  <c r="G29" i="17"/>
  <c r="E29" i="17"/>
  <c r="B29" i="17"/>
  <c r="O28" i="17"/>
  <c r="L28" i="17"/>
  <c r="J28" i="17"/>
  <c r="G28" i="17"/>
  <c r="E28" i="17"/>
  <c r="B28" i="17"/>
  <c r="O27" i="17"/>
  <c r="L27" i="17"/>
  <c r="J27" i="17"/>
  <c r="G27" i="17"/>
  <c r="E27" i="17"/>
  <c r="B27" i="17"/>
  <c r="O26" i="17"/>
  <c r="L26" i="17"/>
  <c r="J26" i="17"/>
  <c r="G26" i="17"/>
  <c r="E26" i="17"/>
  <c r="B26" i="17"/>
  <c r="O25" i="17"/>
  <c r="L25" i="17"/>
  <c r="J25" i="17"/>
  <c r="G25" i="17"/>
  <c r="E25" i="17"/>
  <c r="B25" i="17"/>
  <c r="O24" i="17"/>
  <c r="L24" i="17"/>
  <c r="J24" i="17"/>
  <c r="G24" i="17"/>
  <c r="E24" i="17"/>
  <c r="B24" i="17"/>
  <c r="O23" i="17"/>
  <c r="L23" i="17"/>
  <c r="J23" i="17"/>
  <c r="G23" i="17"/>
  <c r="E23" i="17"/>
  <c r="B23" i="17"/>
  <c r="O22" i="17"/>
  <c r="L22" i="17"/>
  <c r="J22" i="17"/>
  <c r="G22" i="17"/>
  <c r="E22" i="17"/>
  <c r="B22" i="17"/>
  <c r="O21" i="17"/>
  <c r="L21" i="17"/>
  <c r="J21" i="17"/>
  <c r="G21" i="17"/>
  <c r="E21" i="17"/>
  <c r="B21" i="17"/>
  <c r="O20" i="17"/>
  <c r="L20" i="17"/>
  <c r="J20" i="17"/>
  <c r="G20" i="17"/>
  <c r="E20" i="17"/>
  <c r="B20" i="17"/>
  <c r="O19" i="17"/>
  <c r="L19" i="17"/>
  <c r="J19" i="17"/>
  <c r="G19" i="17"/>
  <c r="E19" i="17"/>
  <c r="B19" i="17"/>
  <c r="O18" i="17"/>
  <c r="L18" i="17"/>
  <c r="J18" i="17"/>
  <c r="G18" i="17"/>
  <c r="E18" i="17"/>
  <c r="B18" i="17"/>
  <c r="O17" i="17"/>
  <c r="L17" i="17"/>
  <c r="J17" i="17"/>
  <c r="G17" i="17"/>
  <c r="E17" i="17"/>
  <c r="B17" i="17"/>
  <c r="O16" i="17"/>
  <c r="L16" i="17"/>
  <c r="J16" i="17"/>
  <c r="G16" i="17"/>
  <c r="E16" i="17"/>
  <c r="B16" i="17"/>
  <c r="O15" i="17"/>
  <c r="L15" i="17"/>
  <c r="J15" i="17"/>
  <c r="G15" i="17"/>
  <c r="E15" i="17"/>
  <c r="B15" i="17"/>
  <c r="O14" i="17"/>
  <c r="L14" i="17"/>
  <c r="J14" i="17"/>
  <c r="G14" i="17"/>
  <c r="E14" i="17"/>
  <c r="B14" i="17"/>
  <c r="O13" i="17"/>
  <c r="L13" i="17"/>
  <c r="J13" i="17"/>
  <c r="G13" i="17"/>
  <c r="E13" i="17"/>
  <c r="B13" i="17"/>
  <c r="O12" i="17"/>
  <c r="L12" i="17"/>
  <c r="J12" i="17"/>
  <c r="G12" i="17"/>
  <c r="E12" i="17"/>
  <c r="B12" i="17"/>
  <c r="O11" i="17"/>
  <c r="L11" i="17"/>
  <c r="J11" i="17"/>
  <c r="G11" i="17"/>
  <c r="E11" i="17"/>
  <c r="B11" i="17"/>
  <c r="O10" i="17"/>
  <c r="L10" i="17"/>
  <c r="J10" i="17"/>
  <c r="G10" i="17"/>
  <c r="E10" i="17"/>
  <c r="B10" i="17"/>
  <c r="O9" i="17"/>
  <c r="L9" i="17"/>
  <c r="J9" i="17"/>
  <c r="G9" i="17"/>
  <c r="E9" i="17"/>
  <c r="B9" i="17"/>
  <c r="O8" i="17"/>
  <c r="L8" i="17"/>
  <c r="J8" i="17"/>
  <c r="G8" i="17"/>
  <c r="E8" i="17"/>
  <c r="B8" i="17"/>
  <c r="O7" i="17"/>
  <c r="L7" i="17"/>
  <c r="J7" i="17"/>
  <c r="G7" i="17"/>
  <c r="E7" i="17"/>
  <c r="B7" i="17"/>
  <c r="O6" i="17"/>
  <c r="L6" i="17"/>
  <c r="J6" i="17"/>
  <c r="G6" i="17"/>
  <c r="E6" i="17"/>
  <c r="B6" i="17"/>
  <c r="O5" i="17"/>
  <c r="L5" i="17"/>
  <c r="J5" i="17"/>
  <c r="G5" i="17"/>
  <c r="E5" i="17"/>
  <c r="N103" i="14"/>
  <c r="I103" i="14"/>
  <c r="D103" i="14"/>
  <c r="J101" i="14"/>
  <c r="G101" i="14"/>
  <c r="E101" i="14"/>
  <c r="B101" i="14"/>
  <c r="J100" i="14"/>
  <c r="G100" i="14"/>
  <c r="E100" i="14"/>
  <c r="B100" i="14"/>
  <c r="J99" i="14"/>
  <c r="G99" i="14"/>
  <c r="E99" i="14"/>
  <c r="B99" i="14"/>
  <c r="J98" i="14"/>
  <c r="G98" i="14"/>
  <c r="E98" i="14"/>
  <c r="B98" i="14"/>
  <c r="J97" i="14"/>
  <c r="G97" i="14"/>
  <c r="E97" i="14"/>
  <c r="B97" i="14"/>
  <c r="J96" i="14"/>
  <c r="G96" i="14"/>
  <c r="E96" i="14"/>
  <c r="B96" i="14"/>
  <c r="J95" i="14"/>
  <c r="G95" i="14"/>
  <c r="E95" i="14"/>
  <c r="B95" i="14"/>
  <c r="J94" i="14"/>
  <c r="G94" i="14"/>
  <c r="E94" i="14"/>
  <c r="B94" i="14"/>
  <c r="J93" i="14"/>
  <c r="G93" i="14"/>
  <c r="E93" i="14"/>
  <c r="B93" i="14"/>
  <c r="J92" i="14"/>
  <c r="G92" i="14"/>
  <c r="E92" i="14"/>
  <c r="B92" i="14"/>
  <c r="J91" i="14"/>
  <c r="G91" i="14"/>
  <c r="E91" i="14"/>
  <c r="B91" i="14"/>
  <c r="J90" i="14"/>
  <c r="G90" i="14"/>
  <c r="E90" i="14"/>
  <c r="B90" i="14"/>
  <c r="J89" i="14"/>
  <c r="G89" i="14"/>
  <c r="E89" i="14"/>
  <c r="B89" i="14"/>
  <c r="J88" i="14"/>
  <c r="G88" i="14"/>
  <c r="E88" i="14"/>
  <c r="B88" i="14"/>
  <c r="J87" i="14"/>
  <c r="G87" i="14"/>
  <c r="E87" i="14"/>
  <c r="B87" i="14"/>
  <c r="J86" i="14"/>
  <c r="G86" i="14"/>
  <c r="E86" i="14"/>
  <c r="B86" i="14"/>
  <c r="J85" i="14"/>
  <c r="G85" i="14"/>
  <c r="E85" i="14"/>
  <c r="B85" i="14"/>
  <c r="J84" i="14"/>
  <c r="G84" i="14"/>
  <c r="E84" i="14"/>
  <c r="B84" i="14"/>
  <c r="J83" i="14"/>
  <c r="G83" i="14"/>
  <c r="E83" i="14"/>
  <c r="B83" i="14"/>
  <c r="J82" i="14"/>
  <c r="G82" i="14"/>
  <c r="E82" i="14"/>
  <c r="B82" i="14"/>
  <c r="J81" i="14"/>
  <c r="G81" i="14"/>
  <c r="E81" i="14"/>
  <c r="B81" i="14"/>
  <c r="J80" i="14"/>
  <c r="G80" i="14"/>
  <c r="E80" i="14"/>
  <c r="B80" i="14"/>
  <c r="J79" i="14"/>
  <c r="G79" i="14"/>
  <c r="E79" i="14"/>
  <c r="B79" i="14"/>
  <c r="J78" i="14"/>
  <c r="G78" i="14"/>
  <c r="E78" i="14"/>
  <c r="B78" i="14"/>
  <c r="J77" i="14"/>
  <c r="G77" i="14"/>
  <c r="E77" i="14"/>
  <c r="B77" i="14"/>
  <c r="J76" i="14"/>
  <c r="G76" i="14"/>
  <c r="E76" i="14"/>
  <c r="B76" i="14"/>
  <c r="J75" i="14"/>
  <c r="G75" i="14"/>
  <c r="E75" i="14"/>
  <c r="B75" i="14"/>
  <c r="J74" i="14"/>
  <c r="G74" i="14"/>
  <c r="E74" i="14"/>
  <c r="B74" i="14"/>
  <c r="J73" i="14"/>
  <c r="G73" i="14"/>
  <c r="E73" i="14"/>
  <c r="B73" i="14"/>
  <c r="J68" i="14"/>
  <c r="G68" i="14"/>
  <c r="E68" i="14"/>
  <c r="B68" i="14"/>
  <c r="J67" i="14"/>
  <c r="G67" i="14"/>
  <c r="E67" i="14"/>
  <c r="B67" i="14"/>
  <c r="J66" i="14"/>
  <c r="G66" i="14"/>
  <c r="E66" i="14"/>
  <c r="B66" i="14"/>
  <c r="J65" i="14"/>
  <c r="G65" i="14"/>
  <c r="E65" i="14"/>
  <c r="B65" i="14"/>
  <c r="J64" i="14"/>
  <c r="G64" i="14"/>
  <c r="E64" i="14"/>
  <c r="B64" i="14"/>
  <c r="J63" i="14"/>
  <c r="G63" i="14"/>
  <c r="E63" i="14"/>
  <c r="B63" i="14"/>
  <c r="J62" i="14"/>
  <c r="G62" i="14"/>
  <c r="E62" i="14"/>
  <c r="B62" i="14"/>
  <c r="J61" i="14"/>
  <c r="G61" i="14"/>
  <c r="E61" i="14"/>
  <c r="B61" i="14"/>
  <c r="J60" i="14"/>
  <c r="G60" i="14"/>
  <c r="E60" i="14"/>
  <c r="B60" i="14"/>
  <c r="J59" i="14"/>
  <c r="G59" i="14"/>
  <c r="E59" i="14"/>
  <c r="B59" i="14"/>
  <c r="J58" i="14"/>
  <c r="G58" i="14"/>
  <c r="E58" i="14"/>
  <c r="B58" i="14"/>
  <c r="J57" i="14"/>
  <c r="G57" i="14"/>
  <c r="E57" i="14"/>
  <c r="B57" i="14"/>
  <c r="J56" i="14"/>
  <c r="G56" i="14"/>
  <c r="E56" i="14"/>
  <c r="B56" i="14"/>
  <c r="J55" i="14"/>
  <c r="G55" i="14"/>
  <c r="E55" i="14"/>
  <c r="B55" i="14"/>
  <c r="J54" i="14"/>
  <c r="G54" i="14"/>
  <c r="E54" i="14"/>
  <c r="B54" i="14"/>
  <c r="O53" i="14"/>
  <c r="L53" i="14"/>
  <c r="J53" i="14"/>
  <c r="G53" i="14"/>
  <c r="E53" i="14"/>
  <c r="B53" i="14"/>
  <c r="O52" i="14"/>
  <c r="L52" i="14"/>
  <c r="J52" i="14"/>
  <c r="G52" i="14"/>
  <c r="E52" i="14"/>
  <c r="B52" i="14"/>
  <c r="O51" i="14"/>
  <c r="L51" i="14"/>
  <c r="J51" i="14"/>
  <c r="G51" i="14"/>
  <c r="E51" i="14"/>
  <c r="B51" i="14"/>
  <c r="O50" i="14"/>
  <c r="L50" i="14"/>
  <c r="J50" i="14"/>
  <c r="G50" i="14"/>
  <c r="E50" i="14"/>
  <c r="B50" i="14"/>
  <c r="O49" i="14"/>
  <c r="L49" i="14"/>
  <c r="J49" i="14"/>
  <c r="G49" i="14"/>
  <c r="E49" i="14"/>
  <c r="B49" i="14"/>
  <c r="O48" i="14"/>
  <c r="L48" i="14"/>
  <c r="J48" i="14"/>
  <c r="G48" i="14"/>
  <c r="E48" i="14"/>
  <c r="B48" i="14"/>
  <c r="O47" i="14"/>
  <c r="L47" i="14"/>
  <c r="J47" i="14"/>
  <c r="G47" i="14"/>
  <c r="E47" i="14"/>
  <c r="B47" i="14"/>
  <c r="O46" i="14"/>
  <c r="L46" i="14"/>
  <c r="J46" i="14"/>
  <c r="G46" i="14"/>
  <c r="E46" i="14"/>
  <c r="B46" i="14"/>
  <c r="O45" i="14"/>
  <c r="L45" i="14"/>
  <c r="J45" i="14"/>
  <c r="G45" i="14"/>
  <c r="E45" i="14"/>
  <c r="B45" i="14"/>
  <c r="O44" i="14"/>
  <c r="L44" i="14"/>
  <c r="J44" i="14"/>
  <c r="G44" i="14"/>
  <c r="E44" i="14"/>
  <c r="B44" i="14"/>
  <c r="O43" i="14"/>
  <c r="L43" i="14"/>
  <c r="J43" i="14"/>
  <c r="G43" i="14"/>
  <c r="E43" i="14"/>
  <c r="B43" i="14"/>
  <c r="O42" i="14"/>
  <c r="L42" i="14"/>
  <c r="J42" i="14"/>
  <c r="G42" i="14"/>
  <c r="E42" i="14"/>
  <c r="B42" i="14"/>
  <c r="O41" i="14"/>
  <c r="L41" i="14"/>
  <c r="J41" i="14"/>
  <c r="G41" i="14"/>
  <c r="E41" i="14"/>
  <c r="B41" i="14"/>
  <c r="O40" i="14"/>
  <c r="L40" i="14"/>
  <c r="J40" i="14"/>
  <c r="G40" i="14"/>
  <c r="E40" i="14"/>
  <c r="B40" i="14"/>
  <c r="O39" i="14"/>
  <c r="L39" i="14"/>
  <c r="J39" i="14"/>
  <c r="G39" i="14"/>
  <c r="E39" i="14"/>
  <c r="B39" i="14"/>
  <c r="O34" i="14"/>
  <c r="L34" i="14"/>
  <c r="J34" i="14"/>
  <c r="G34" i="14"/>
  <c r="E34" i="14"/>
  <c r="B34" i="14"/>
  <c r="O33" i="14"/>
  <c r="L33" i="14"/>
  <c r="J33" i="14"/>
  <c r="G33" i="14"/>
  <c r="E33" i="14"/>
  <c r="B33" i="14"/>
  <c r="O32" i="14"/>
  <c r="L32" i="14"/>
  <c r="J32" i="14"/>
  <c r="G32" i="14"/>
  <c r="E32" i="14"/>
  <c r="B32" i="14"/>
  <c r="O31" i="14"/>
  <c r="L31" i="14"/>
  <c r="J31" i="14"/>
  <c r="G31" i="14"/>
  <c r="E31" i="14"/>
  <c r="B31" i="14"/>
  <c r="O30" i="14"/>
  <c r="L30" i="14"/>
  <c r="J30" i="14"/>
  <c r="G30" i="14"/>
  <c r="E30" i="14"/>
  <c r="B30" i="14"/>
  <c r="O29" i="14"/>
  <c r="L29" i="14"/>
  <c r="J29" i="14"/>
  <c r="G29" i="14"/>
  <c r="E29" i="14"/>
  <c r="B29" i="14"/>
  <c r="O28" i="14"/>
  <c r="L28" i="14"/>
  <c r="J28" i="14"/>
  <c r="G28" i="14"/>
  <c r="E28" i="14"/>
  <c r="B28" i="14"/>
  <c r="O27" i="14"/>
  <c r="L27" i="14"/>
  <c r="J27" i="14"/>
  <c r="G27" i="14"/>
  <c r="E27" i="14"/>
  <c r="B27" i="14"/>
  <c r="O26" i="14"/>
  <c r="L26" i="14"/>
  <c r="J26" i="14"/>
  <c r="G26" i="14"/>
  <c r="E26" i="14"/>
  <c r="B26" i="14"/>
  <c r="O25" i="14"/>
  <c r="L25" i="14"/>
  <c r="J25" i="14"/>
  <c r="G25" i="14"/>
  <c r="E25" i="14"/>
  <c r="B25" i="14"/>
  <c r="O24" i="14"/>
  <c r="L24" i="14"/>
  <c r="J24" i="14"/>
  <c r="G24" i="14"/>
  <c r="E24" i="14"/>
  <c r="B24" i="14"/>
  <c r="O23" i="14"/>
  <c r="L23" i="14"/>
  <c r="J23" i="14"/>
  <c r="G23" i="14"/>
  <c r="E23" i="14"/>
  <c r="B23" i="14"/>
  <c r="O22" i="14"/>
  <c r="L22" i="14"/>
  <c r="J22" i="14"/>
  <c r="G22" i="14"/>
  <c r="E22" i="14"/>
  <c r="B22" i="14"/>
  <c r="O21" i="14"/>
  <c r="L21" i="14"/>
  <c r="J21" i="14"/>
  <c r="G21" i="14"/>
  <c r="E21" i="14"/>
  <c r="B21" i="14"/>
  <c r="O20" i="14"/>
  <c r="L20" i="14"/>
  <c r="J20" i="14"/>
  <c r="G20" i="14"/>
  <c r="E20" i="14"/>
  <c r="B20" i="14"/>
  <c r="O19" i="14"/>
  <c r="L19" i="14"/>
  <c r="J19" i="14"/>
  <c r="G19" i="14"/>
  <c r="E19" i="14"/>
  <c r="B19" i="14"/>
  <c r="O18" i="14"/>
  <c r="L18" i="14"/>
  <c r="J18" i="14"/>
  <c r="G18" i="14"/>
  <c r="E18" i="14"/>
  <c r="B18" i="14"/>
  <c r="O17" i="14"/>
  <c r="L17" i="14"/>
  <c r="J17" i="14"/>
  <c r="G17" i="14"/>
  <c r="E17" i="14"/>
  <c r="B17" i="14"/>
  <c r="O16" i="14"/>
  <c r="L16" i="14"/>
  <c r="J16" i="14"/>
  <c r="G16" i="14"/>
  <c r="E16" i="14"/>
  <c r="B16" i="14"/>
  <c r="O15" i="14"/>
  <c r="L15" i="14"/>
  <c r="J15" i="14"/>
  <c r="G15" i="14"/>
  <c r="E15" i="14"/>
  <c r="B15" i="14"/>
  <c r="O14" i="14"/>
  <c r="L14" i="14"/>
  <c r="J14" i="14"/>
  <c r="G14" i="14"/>
  <c r="E14" i="14"/>
  <c r="B14" i="14"/>
  <c r="O13" i="14"/>
  <c r="L13" i="14"/>
  <c r="J13" i="14"/>
  <c r="G13" i="14"/>
  <c r="E13" i="14"/>
  <c r="B13" i="14"/>
  <c r="O12" i="14"/>
  <c r="L12" i="14"/>
  <c r="J12" i="14"/>
  <c r="G12" i="14"/>
  <c r="E12" i="14"/>
  <c r="B12" i="14"/>
  <c r="O11" i="14"/>
  <c r="L11" i="14"/>
  <c r="J11" i="14"/>
  <c r="G11" i="14"/>
  <c r="E11" i="14"/>
  <c r="B11" i="14"/>
  <c r="O10" i="14"/>
  <c r="L10" i="14"/>
  <c r="J10" i="14"/>
  <c r="G10" i="14"/>
  <c r="E10" i="14"/>
  <c r="B10" i="14"/>
  <c r="O9" i="14"/>
  <c r="L9" i="14"/>
  <c r="J9" i="14"/>
  <c r="G9" i="14"/>
  <c r="E9" i="14"/>
  <c r="B9" i="14"/>
  <c r="O8" i="14"/>
  <c r="L8" i="14"/>
  <c r="J8" i="14"/>
  <c r="G8" i="14"/>
  <c r="E8" i="14"/>
  <c r="B8" i="14"/>
  <c r="O7" i="14"/>
  <c r="L7" i="14"/>
  <c r="J7" i="14"/>
  <c r="G7" i="14"/>
  <c r="E7" i="14"/>
  <c r="B7" i="14"/>
  <c r="O6" i="14"/>
  <c r="L6" i="14"/>
  <c r="J6" i="14"/>
  <c r="G6" i="14"/>
  <c r="E6" i="14"/>
  <c r="B6" i="14"/>
  <c r="O5" i="14"/>
  <c r="L5" i="14"/>
  <c r="J5" i="14"/>
  <c r="G5" i="14"/>
  <c r="E5" i="14"/>
  <c r="B5" i="14"/>
  <c r="N133" i="1"/>
  <c r="I133" i="1"/>
  <c r="D133" i="1"/>
  <c r="J131" i="1"/>
  <c r="G131" i="1"/>
  <c r="E131" i="1"/>
  <c r="B131" i="1"/>
  <c r="J130" i="1"/>
  <c r="G130" i="1"/>
  <c r="E130" i="1"/>
  <c r="B130" i="1"/>
  <c r="J129" i="1"/>
  <c r="G129" i="1"/>
  <c r="E129" i="1"/>
  <c r="B129" i="1"/>
  <c r="J128" i="1"/>
  <c r="G128" i="1"/>
  <c r="E128" i="1"/>
  <c r="B128" i="1"/>
  <c r="J127" i="1"/>
  <c r="G127" i="1"/>
  <c r="E127" i="1"/>
  <c r="B127" i="1"/>
  <c r="J126" i="1"/>
  <c r="G126" i="1"/>
  <c r="E126" i="1"/>
  <c r="B126" i="1"/>
  <c r="J125" i="1"/>
  <c r="G125" i="1"/>
  <c r="E125" i="1"/>
  <c r="B125" i="1"/>
  <c r="J124" i="1"/>
  <c r="G124" i="1"/>
  <c r="E124" i="1"/>
  <c r="B124" i="1"/>
  <c r="J123" i="1"/>
  <c r="G123" i="1"/>
  <c r="E123" i="1"/>
  <c r="B123" i="1"/>
  <c r="J122" i="1"/>
  <c r="G122" i="1"/>
  <c r="E122" i="1"/>
  <c r="B122" i="1"/>
  <c r="J121" i="1"/>
  <c r="G121" i="1"/>
  <c r="E121" i="1"/>
  <c r="B121" i="1"/>
  <c r="J120" i="1"/>
  <c r="G120" i="1"/>
  <c r="E120" i="1"/>
  <c r="B120" i="1"/>
  <c r="J119" i="1"/>
  <c r="G119" i="1"/>
  <c r="E119" i="1"/>
  <c r="B119" i="1"/>
  <c r="J118" i="1"/>
  <c r="G118" i="1"/>
  <c r="E118" i="1"/>
  <c r="B118" i="1"/>
  <c r="J117" i="1"/>
  <c r="G117" i="1"/>
  <c r="E117" i="1"/>
  <c r="B117" i="1"/>
  <c r="J116" i="1"/>
  <c r="G116" i="1"/>
  <c r="E116" i="1"/>
  <c r="B116" i="1"/>
  <c r="J115" i="1"/>
  <c r="G115" i="1"/>
  <c r="E115" i="1"/>
  <c r="B115" i="1"/>
  <c r="J114" i="1"/>
  <c r="G114" i="1"/>
  <c r="E114" i="1"/>
  <c r="B114" i="1"/>
  <c r="J113" i="1"/>
  <c r="G113" i="1"/>
  <c r="E113" i="1"/>
  <c r="B113" i="1"/>
  <c r="J112" i="1"/>
  <c r="G112" i="1"/>
  <c r="E112" i="1"/>
  <c r="B112" i="1"/>
  <c r="J111" i="1"/>
  <c r="G111" i="1"/>
  <c r="E111" i="1"/>
  <c r="B111" i="1"/>
  <c r="J110" i="1"/>
  <c r="G110" i="1"/>
  <c r="E110" i="1"/>
  <c r="B110" i="1"/>
  <c r="J109" i="1"/>
  <c r="G109" i="1"/>
  <c r="E109" i="1"/>
  <c r="B109" i="1"/>
  <c r="J108" i="1"/>
  <c r="G108" i="1"/>
  <c r="E108" i="1"/>
  <c r="B108" i="1"/>
  <c r="J107" i="1"/>
  <c r="G107" i="1"/>
  <c r="E107" i="1"/>
  <c r="B107" i="1"/>
  <c r="J102" i="1"/>
  <c r="G102" i="1"/>
  <c r="E102" i="1"/>
  <c r="B102" i="1"/>
  <c r="J101" i="1"/>
  <c r="G101" i="1"/>
  <c r="E101" i="1"/>
  <c r="B101" i="1"/>
  <c r="J100" i="1"/>
  <c r="G100" i="1"/>
  <c r="E100" i="1"/>
  <c r="B100" i="1"/>
  <c r="J99" i="1"/>
  <c r="G99" i="1"/>
  <c r="E99" i="1"/>
  <c r="B99" i="1"/>
  <c r="J98" i="1"/>
  <c r="G98" i="1"/>
  <c r="E98" i="1"/>
  <c r="B98" i="1"/>
  <c r="J97" i="1"/>
  <c r="G97" i="1"/>
  <c r="E97" i="1"/>
  <c r="B97" i="1"/>
  <c r="J96" i="1"/>
  <c r="G96" i="1"/>
  <c r="E96" i="1"/>
  <c r="B96" i="1"/>
  <c r="J95" i="1"/>
  <c r="G95" i="1"/>
  <c r="E95" i="1"/>
  <c r="B95" i="1"/>
  <c r="J94" i="1"/>
  <c r="G94" i="1"/>
  <c r="E94" i="1"/>
  <c r="B94" i="1"/>
  <c r="J93" i="1"/>
  <c r="G93" i="1"/>
  <c r="E93" i="1"/>
  <c r="B93" i="1"/>
  <c r="J92" i="1"/>
  <c r="G92" i="1"/>
  <c r="E92" i="1"/>
  <c r="B92" i="1"/>
  <c r="J91" i="1"/>
  <c r="G91" i="1"/>
  <c r="E91" i="1"/>
  <c r="B91" i="1"/>
  <c r="J90" i="1"/>
  <c r="G90" i="1"/>
  <c r="E90" i="1"/>
  <c r="B90" i="1"/>
  <c r="J89" i="1"/>
  <c r="G89" i="1"/>
  <c r="E89" i="1"/>
  <c r="B89" i="1"/>
  <c r="J88" i="1"/>
  <c r="G88" i="1"/>
  <c r="E88" i="1"/>
  <c r="B88" i="1"/>
  <c r="J87" i="1"/>
  <c r="G87" i="1"/>
  <c r="E87" i="1"/>
  <c r="B87" i="1"/>
  <c r="J86" i="1"/>
  <c r="G86" i="1"/>
  <c r="E86" i="1"/>
  <c r="B86" i="1"/>
  <c r="J85" i="1"/>
  <c r="G85" i="1"/>
  <c r="E85" i="1"/>
  <c r="B85" i="1"/>
  <c r="J84" i="1"/>
  <c r="G84" i="1"/>
  <c r="E84" i="1"/>
  <c r="B84" i="1"/>
  <c r="J83" i="1"/>
  <c r="G83" i="1"/>
  <c r="E83" i="1"/>
  <c r="B83" i="1"/>
  <c r="J82" i="1"/>
  <c r="G82" i="1"/>
  <c r="E82" i="1"/>
  <c r="B82" i="1"/>
  <c r="J81" i="1"/>
  <c r="G81" i="1"/>
  <c r="E81" i="1"/>
  <c r="B81" i="1"/>
  <c r="J80" i="1"/>
  <c r="G80" i="1"/>
  <c r="E80" i="1"/>
  <c r="B80" i="1"/>
  <c r="J79" i="1"/>
  <c r="G79" i="1"/>
  <c r="E79" i="1"/>
  <c r="B79" i="1"/>
  <c r="J78" i="1"/>
  <c r="G78" i="1"/>
  <c r="E78" i="1"/>
  <c r="B78" i="1"/>
  <c r="J77" i="1"/>
  <c r="G77" i="1"/>
  <c r="E77" i="1"/>
  <c r="B77" i="1"/>
  <c r="J76" i="1"/>
  <c r="G76" i="1"/>
  <c r="E76" i="1"/>
  <c r="B76" i="1"/>
  <c r="J75" i="1"/>
  <c r="G75" i="1"/>
  <c r="E75" i="1"/>
  <c r="B75" i="1"/>
  <c r="J74" i="1"/>
  <c r="G74" i="1"/>
  <c r="E74" i="1"/>
  <c r="B74" i="1"/>
  <c r="J73" i="1"/>
  <c r="G73" i="1"/>
  <c r="E73" i="1"/>
  <c r="B73" i="1"/>
  <c r="J68" i="1"/>
  <c r="G68" i="1"/>
  <c r="E68" i="1"/>
  <c r="B68" i="1"/>
  <c r="J67" i="1"/>
  <c r="G67" i="1"/>
  <c r="E67" i="1"/>
  <c r="B67" i="1"/>
  <c r="J66" i="1"/>
  <c r="G66" i="1"/>
  <c r="E66" i="1"/>
  <c r="B66" i="1"/>
  <c r="J65" i="1"/>
  <c r="G65" i="1"/>
  <c r="E65" i="1"/>
  <c r="B65" i="1"/>
  <c r="J64" i="1"/>
  <c r="G64" i="1"/>
  <c r="E64" i="1"/>
  <c r="B64" i="1"/>
  <c r="J63" i="1"/>
  <c r="G63" i="1"/>
  <c r="E63" i="1"/>
  <c r="B63" i="1"/>
  <c r="J62" i="1"/>
  <c r="G62" i="1"/>
  <c r="E62" i="1"/>
  <c r="B62" i="1"/>
  <c r="J61" i="1"/>
  <c r="G61" i="1"/>
  <c r="E61" i="1"/>
  <c r="B61" i="1"/>
  <c r="J60" i="1"/>
  <c r="G60" i="1"/>
  <c r="E60" i="1"/>
  <c r="B60" i="1"/>
  <c r="J59" i="1"/>
  <c r="G59" i="1"/>
  <c r="E59" i="1"/>
  <c r="B59" i="1"/>
  <c r="J58" i="1"/>
  <c r="G58" i="1"/>
  <c r="E58" i="1"/>
  <c r="B58" i="1"/>
  <c r="J57" i="1"/>
  <c r="G57" i="1"/>
  <c r="E57" i="1"/>
  <c r="B57" i="1"/>
  <c r="O56" i="1"/>
  <c r="L56" i="1"/>
  <c r="J56" i="1"/>
  <c r="G56" i="1"/>
  <c r="E56" i="1"/>
  <c r="B56" i="1"/>
  <c r="O55" i="1"/>
  <c r="L55" i="1"/>
  <c r="J55" i="1"/>
  <c r="G55" i="1"/>
  <c r="E55" i="1"/>
  <c r="B55" i="1"/>
  <c r="O54" i="1"/>
  <c r="L54" i="1"/>
  <c r="J54" i="1"/>
  <c r="G54" i="1"/>
  <c r="E54" i="1"/>
  <c r="B54" i="1"/>
  <c r="O53" i="1"/>
  <c r="L53" i="1"/>
  <c r="J53" i="1"/>
  <c r="G53" i="1"/>
  <c r="E53" i="1"/>
  <c r="B53" i="1"/>
  <c r="O52" i="1"/>
  <c r="L52" i="1"/>
  <c r="J52" i="1"/>
  <c r="G52" i="1"/>
  <c r="E52" i="1"/>
  <c r="B52" i="1"/>
  <c r="O51" i="1"/>
  <c r="L51" i="1"/>
  <c r="J51" i="1"/>
  <c r="G51" i="1"/>
  <c r="E51" i="1"/>
  <c r="B51" i="1"/>
  <c r="O50" i="1"/>
  <c r="L50" i="1"/>
  <c r="J50" i="1"/>
  <c r="G50" i="1"/>
  <c r="E50" i="1"/>
  <c r="B50" i="1"/>
  <c r="O49" i="1"/>
  <c r="L49" i="1"/>
  <c r="J49" i="1"/>
  <c r="G49" i="1"/>
  <c r="E49" i="1"/>
  <c r="B49" i="1"/>
  <c r="O48" i="1"/>
  <c r="L48" i="1"/>
  <c r="J48" i="1"/>
  <c r="G48" i="1"/>
  <c r="E48" i="1"/>
  <c r="B48" i="1"/>
  <c r="O47" i="1"/>
  <c r="L47" i="1"/>
  <c r="J47" i="1"/>
  <c r="G47" i="1"/>
  <c r="E47" i="1"/>
  <c r="B47" i="1"/>
  <c r="O46" i="1"/>
  <c r="L46" i="1"/>
  <c r="J46" i="1"/>
  <c r="G46" i="1"/>
  <c r="E46" i="1"/>
  <c r="B46" i="1"/>
  <c r="O45" i="1"/>
  <c r="L45" i="1"/>
  <c r="J45" i="1"/>
  <c r="G45" i="1"/>
  <c r="E45" i="1"/>
  <c r="B45" i="1"/>
  <c r="O44" i="1"/>
  <c r="L44" i="1"/>
  <c r="J44" i="1"/>
  <c r="G44" i="1"/>
  <c r="E44" i="1"/>
  <c r="B44" i="1"/>
  <c r="O43" i="1"/>
  <c r="L43" i="1"/>
  <c r="J43" i="1"/>
  <c r="G43" i="1"/>
  <c r="E43" i="1"/>
  <c r="B43" i="1"/>
  <c r="O42" i="1"/>
  <c r="L42" i="1"/>
  <c r="J42" i="1"/>
  <c r="G42" i="1"/>
  <c r="E42" i="1"/>
  <c r="B42" i="1"/>
  <c r="O41" i="1"/>
  <c r="L41" i="1"/>
  <c r="J41" i="1"/>
  <c r="G41" i="1"/>
  <c r="E41" i="1"/>
  <c r="B41" i="1"/>
  <c r="O40" i="1"/>
  <c r="L40" i="1"/>
  <c r="J40" i="1"/>
  <c r="G40" i="1"/>
  <c r="E40" i="1"/>
  <c r="B40" i="1"/>
  <c r="O39" i="1"/>
  <c r="L39" i="1"/>
  <c r="J39" i="1"/>
  <c r="G39" i="1"/>
  <c r="E39" i="1"/>
  <c r="B39" i="1"/>
  <c r="O34" i="1"/>
  <c r="L34" i="1"/>
  <c r="J34" i="1"/>
  <c r="G34" i="1"/>
  <c r="E34" i="1"/>
  <c r="B34" i="1"/>
  <c r="O33" i="1"/>
  <c r="L33" i="1"/>
  <c r="J33" i="1"/>
  <c r="G33" i="1"/>
  <c r="E33" i="1"/>
  <c r="B33" i="1"/>
  <c r="O32" i="1"/>
  <c r="L32" i="1"/>
  <c r="J32" i="1"/>
  <c r="G32" i="1"/>
  <c r="E32" i="1"/>
  <c r="B32" i="1"/>
  <c r="O31" i="1"/>
  <c r="L31" i="1"/>
  <c r="J31" i="1"/>
  <c r="G31" i="1"/>
  <c r="E31" i="1"/>
  <c r="B31" i="1"/>
  <c r="O30" i="1"/>
  <c r="L30" i="1"/>
  <c r="J30" i="1"/>
  <c r="G30" i="1"/>
  <c r="E30" i="1"/>
  <c r="B30" i="1"/>
  <c r="O29" i="1"/>
  <c r="L29" i="1"/>
  <c r="J29" i="1"/>
  <c r="G29" i="1"/>
  <c r="E29" i="1"/>
  <c r="B29" i="1"/>
  <c r="O28" i="1"/>
  <c r="L28" i="1"/>
  <c r="J28" i="1"/>
  <c r="G28" i="1"/>
  <c r="E28" i="1"/>
  <c r="B28" i="1"/>
  <c r="O27" i="1"/>
  <c r="L27" i="1"/>
  <c r="J27" i="1"/>
  <c r="G27" i="1"/>
  <c r="E27" i="1"/>
  <c r="B27" i="1"/>
  <c r="O26" i="1"/>
  <c r="L26" i="1"/>
  <c r="J26" i="1"/>
  <c r="G26" i="1"/>
  <c r="E26" i="1"/>
  <c r="B26" i="1"/>
  <c r="O25" i="1"/>
  <c r="L25" i="1"/>
  <c r="J25" i="1"/>
  <c r="G25" i="1"/>
  <c r="E25" i="1"/>
  <c r="B25" i="1"/>
  <c r="O24" i="1"/>
  <c r="L24" i="1"/>
  <c r="J24" i="1"/>
  <c r="G24" i="1"/>
  <c r="E24" i="1"/>
  <c r="B24" i="1"/>
  <c r="O23" i="1"/>
  <c r="L23" i="1"/>
  <c r="J23" i="1"/>
  <c r="G23" i="1"/>
  <c r="E23" i="1"/>
  <c r="B23" i="1"/>
  <c r="O22" i="1"/>
  <c r="L22" i="1"/>
  <c r="J22" i="1"/>
  <c r="G22" i="1"/>
  <c r="E22" i="1"/>
  <c r="B22" i="1"/>
  <c r="O21" i="1"/>
  <c r="L21" i="1"/>
  <c r="J21" i="1"/>
  <c r="G21" i="1"/>
  <c r="E21" i="1"/>
  <c r="B21" i="1"/>
  <c r="O20" i="1"/>
  <c r="L20" i="1"/>
  <c r="J20" i="1"/>
  <c r="G20" i="1"/>
  <c r="E20" i="1"/>
  <c r="B20" i="1"/>
  <c r="O19" i="1"/>
  <c r="L19" i="1"/>
  <c r="J19" i="1"/>
  <c r="G19" i="1"/>
  <c r="E19" i="1"/>
  <c r="B19" i="1"/>
  <c r="O18" i="1"/>
  <c r="L18" i="1"/>
  <c r="J18" i="1"/>
  <c r="G18" i="1"/>
  <c r="E18" i="1"/>
  <c r="B18" i="1"/>
  <c r="O17" i="1"/>
  <c r="L17" i="1"/>
  <c r="J17" i="1"/>
  <c r="G17" i="1"/>
  <c r="E17" i="1"/>
  <c r="B17" i="1"/>
  <c r="O16" i="1"/>
  <c r="L16" i="1"/>
  <c r="J16" i="1"/>
  <c r="G16" i="1"/>
  <c r="E16" i="1"/>
  <c r="B16" i="1"/>
  <c r="O15" i="1"/>
  <c r="L15" i="1"/>
  <c r="J15" i="1"/>
  <c r="G15" i="1"/>
  <c r="E15" i="1"/>
  <c r="B15" i="1"/>
  <c r="O14" i="1"/>
  <c r="L14" i="1"/>
  <c r="J14" i="1"/>
  <c r="G14" i="1"/>
  <c r="E14" i="1"/>
  <c r="B14" i="1"/>
  <c r="O13" i="1"/>
  <c r="L13" i="1"/>
  <c r="J13" i="1"/>
  <c r="G13" i="1"/>
  <c r="E13" i="1"/>
  <c r="B13" i="1"/>
  <c r="O12" i="1"/>
  <c r="L12" i="1"/>
  <c r="J12" i="1"/>
  <c r="G12" i="1"/>
  <c r="E12" i="1"/>
  <c r="B12" i="1"/>
  <c r="O11" i="1"/>
  <c r="L11" i="1"/>
  <c r="J11" i="1"/>
  <c r="G11" i="1"/>
  <c r="E11" i="1"/>
  <c r="B11" i="1"/>
  <c r="O10" i="1"/>
  <c r="L10" i="1"/>
  <c r="J10" i="1"/>
  <c r="G10" i="1"/>
  <c r="E10" i="1"/>
  <c r="B10" i="1"/>
  <c r="O9" i="1"/>
  <c r="L9" i="1"/>
  <c r="J9" i="1"/>
  <c r="G9" i="1"/>
  <c r="E9" i="1"/>
  <c r="B9" i="1"/>
  <c r="O8" i="1"/>
  <c r="L8" i="1"/>
  <c r="J8" i="1"/>
  <c r="G8" i="1"/>
  <c r="E8" i="1"/>
  <c r="B8" i="1"/>
  <c r="O7" i="1"/>
  <c r="L7" i="1"/>
  <c r="J7" i="1"/>
  <c r="G7" i="1"/>
  <c r="E7" i="1"/>
  <c r="B7" i="1"/>
  <c r="O6" i="1"/>
  <c r="L6" i="1"/>
  <c r="J6" i="1"/>
  <c r="G6" i="1"/>
  <c r="E6" i="1"/>
  <c r="B6" i="1"/>
  <c r="O5" i="1"/>
  <c r="J5" i="1"/>
  <c r="E5" i="1"/>
</calcChain>
</file>

<file path=xl/sharedStrings.xml><?xml version="1.0" encoding="utf-8"?>
<sst xmlns="http://schemas.openxmlformats.org/spreadsheetml/2006/main" count="1095" uniqueCount="154">
  <si>
    <t>佐渡</t>
  </si>
  <si>
    <t>秋田</t>
  </si>
  <si>
    <t>空港</t>
    <rPh sb="0" eb="2">
      <t>クウコウ</t>
    </rPh>
    <phoneticPr fontId="2"/>
  </si>
  <si>
    <t>貨物量（ｔ）</t>
    <rPh sb="0" eb="3">
      <t>カモツリョウ</t>
    </rPh>
    <phoneticPr fontId="2"/>
  </si>
  <si>
    <t>順位</t>
    <rPh sb="0" eb="2">
      <t>ジュンイ</t>
    </rPh>
    <phoneticPr fontId="2"/>
  </si>
  <si>
    <t>大分</t>
  </si>
  <si>
    <t>○燃料（ジェット＋その他）</t>
    <rPh sb="1" eb="3">
      <t>ネンリョウ</t>
    </rPh>
    <rPh sb="11" eb="12">
      <t>タ</t>
    </rPh>
    <phoneticPr fontId="2"/>
  </si>
  <si>
    <t>○着陸回数（国際）</t>
    <rPh sb="1" eb="3">
      <t>チャクリク</t>
    </rPh>
    <rPh sb="3" eb="5">
      <t>カイスウ</t>
    </rPh>
    <rPh sb="6" eb="8">
      <t>コクサイ</t>
    </rPh>
    <phoneticPr fontId="2"/>
  </si>
  <si>
    <t>女満別</t>
  </si>
  <si>
    <t>庄内</t>
  </si>
  <si>
    <t>波照間</t>
  </si>
  <si>
    <t>出雲</t>
  </si>
  <si>
    <t>○着陸回数（国内）</t>
    <rPh sb="1" eb="3">
      <t>チャクリク</t>
    </rPh>
    <rPh sb="3" eb="5">
      <t>カイスウ</t>
    </rPh>
    <rPh sb="6" eb="8">
      <t>コクナイ</t>
    </rPh>
    <phoneticPr fontId="2"/>
  </si>
  <si>
    <t>奄美</t>
  </si>
  <si>
    <t>増毛H</t>
  </si>
  <si>
    <t>慶良間</t>
  </si>
  <si>
    <t>函館</t>
  </si>
  <si>
    <t>○貨物（国内＋国際、積＋卸）</t>
    <rPh sb="1" eb="3">
      <t>カモツ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</si>
  <si>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神戸</t>
  </si>
  <si>
    <t>北九州</t>
  </si>
  <si>
    <t>○着陸回数（国際＋国内）</t>
    <rPh sb="1" eb="3">
      <t>チャクリク</t>
    </rPh>
    <rPh sb="3" eb="5">
      <t>カイスウ</t>
    </rPh>
    <rPh sb="6" eb="8">
      <t>コクサイ</t>
    </rPh>
    <rPh sb="9" eb="11">
      <t>コクナイ</t>
    </rPh>
    <phoneticPr fontId="2"/>
  </si>
  <si>
    <t>山形</t>
  </si>
  <si>
    <t>砂川H</t>
  </si>
  <si>
    <t>○旅客（国際＋国内）</t>
    <rPh sb="1" eb="3">
      <t>リョキャク</t>
    </rPh>
    <rPh sb="4" eb="6">
      <t>コクサイ</t>
    </rPh>
    <rPh sb="7" eb="9">
      <t>コクナイ</t>
    </rPh>
    <phoneticPr fontId="2"/>
  </si>
  <si>
    <t>鳥取</t>
  </si>
  <si>
    <t>○貨物（国際、積＋卸）</t>
    <rPh sb="1" eb="3">
      <t>カモツ</t>
    </rPh>
    <rPh sb="4" eb="6">
      <t>コクサイ</t>
    </rPh>
    <rPh sb="7" eb="8">
      <t>ツ</t>
    </rPh>
    <rPh sb="9" eb="10">
      <t>オロシ</t>
    </rPh>
    <phoneticPr fontId="2"/>
  </si>
  <si>
    <t>○貨物（国内、積＋卸）</t>
    <rPh sb="1" eb="3">
      <t>カモツ</t>
    </rPh>
    <rPh sb="4" eb="6">
      <t>コクナイ</t>
    </rPh>
    <rPh sb="7" eb="8">
      <t>ツ</t>
    </rPh>
    <rPh sb="9" eb="10">
      <t>オロシ</t>
    </rPh>
    <phoneticPr fontId="2"/>
  </si>
  <si>
    <t>着陸回数</t>
    <rPh sb="0" eb="2">
      <t>チャクリク</t>
    </rPh>
    <rPh sb="2" eb="4">
      <t>カイスウ</t>
    </rPh>
    <phoneticPr fontId="2"/>
  </si>
  <si>
    <t>年間</t>
    <rPh sb="0" eb="2">
      <t>ネンカン</t>
    </rPh>
    <phoneticPr fontId="2"/>
  </si>
  <si>
    <t>山口宇部</t>
  </si>
  <si>
    <t>帯広</t>
  </si>
  <si>
    <t>日平均</t>
    <rPh sb="0" eb="1">
      <t>ニチ</t>
    </rPh>
    <rPh sb="1" eb="3">
      <t>ヘイキン</t>
    </rPh>
    <phoneticPr fontId="2"/>
  </si>
  <si>
    <t>○郵便（国際、積＋卸）</t>
    <rPh sb="1" eb="3">
      <t>ユウビン</t>
    </rPh>
    <rPh sb="4" eb="6">
      <t>コクサイ</t>
    </rPh>
    <rPh sb="7" eb="8">
      <t>ツ</t>
    </rPh>
    <rPh sb="9" eb="10">
      <t>オロシ</t>
    </rPh>
    <phoneticPr fontId="2"/>
  </si>
  <si>
    <t>○郵便（国内、積＋卸）</t>
    <rPh sb="1" eb="3">
      <t>ユウビン</t>
    </rPh>
    <rPh sb="4" eb="6">
      <t>コクナイ</t>
    </rPh>
    <rPh sb="7" eb="8">
      <t>ツ</t>
    </rPh>
    <rPh sb="9" eb="10">
      <t>オロシ</t>
    </rPh>
    <phoneticPr fontId="2"/>
  </si>
  <si>
    <t>花巻</t>
  </si>
  <si>
    <t>旭川</t>
  </si>
  <si>
    <t>航空燃料供給量（ＫＬ）</t>
    <rPh sb="0" eb="2">
      <t>コウクウ</t>
    </rPh>
    <rPh sb="2" eb="4">
      <t>ネンリョウ</t>
    </rPh>
    <rPh sb="4" eb="7">
      <t>キョウキュウリョウ</t>
    </rPh>
    <phoneticPr fontId="2"/>
  </si>
  <si>
    <t>○郵便（国内＋国際、積＋卸）</t>
    <rPh sb="1" eb="3">
      <t>ユウビン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</si>
  <si>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占冠H</t>
  </si>
  <si>
    <t>三宅島</t>
  </si>
  <si>
    <t>三沢</t>
  </si>
  <si>
    <t>郵便取扱量（ｋｇ）</t>
    <rPh sb="0" eb="2">
      <t>ユウビン</t>
    </rPh>
    <rPh sb="2" eb="5">
      <t>トリアツカイリョウ</t>
    </rPh>
    <phoneticPr fontId="2"/>
  </si>
  <si>
    <t>新潟</t>
  </si>
  <si>
    <t>○旅客（国際）</t>
    <rPh sb="1" eb="3">
      <t>リョキャク</t>
    </rPh>
    <rPh sb="4" eb="5">
      <t>コク</t>
    </rPh>
    <rPh sb="5" eb="6">
      <t>サイ</t>
    </rPh>
    <phoneticPr fontId="2"/>
  </si>
  <si>
    <t>○旅客（国内）</t>
    <rPh sb="1" eb="3">
      <t>リョキャク</t>
    </rPh>
    <rPh sb="4" eb="6">
      <t>コクナイ</t>
    </rPh>
    <phoneticPr fontId="2"/>
  </si>
  <si>
    <t>福島</t>
  </si>
  <si>
    <t>富山</t>
  </si>
  <si>
    <t>南紀白浜</t>
  </si>
  <si>
    <t>旅客数（人）</t>
    <rPh sb="0" eb="2">
      <t>リョカク</t>
    </rPh>
    <rPh sb="2" eb="3">
      <t>スウ</t>
    </rPh>
    <rPh sb="4" eb="5">
      <t>ニン</t>
    </rPh>
    <phoneticPr fontId="2"/>
  </si>
  <si>
    <t>福岡</t>
  </si>
  <si>
    <t>平成２９年　空港別着陸回数順位（３１～６０位）</t>
  </si>
  <si>
    <t>那覇</t>
  </si>
  <si>
    <t>鹿児島</t>
  </si>
  <si>
    <t>青森</t>
  </si>
  <si>
    <t>仙台</t>
  </si>
  <si>
    <t>宮崎</t>
  </si>
  <si>
    <t>熊本</t>
  </si>
  <si>
    <t>つくばH</t>
  </si>
  <si>
    <t>長崎</t>
  </si>
  <si>
    <t>松山</t>
  </si>
  <si>
    <t>紋別</t>
  </si>
  <si>
    <t>広島</t>
  </si>
  <si>
    <t>平成２９年　空港別着陸回数順位（６１～９０位）</t>
  </si>
  <si>
    <t>新石垣</t>
  </si>
  <si>
    <t>高松</t>
  </si>
  <si>
    <t>静岡</t>
  </si>
  <si>
    <t>小松</t>
  </si>
  <si>
    <t>宮古</t>
  </si>
  <si>
    <t>大島</t>
  </si>
  <si>
    <t>岡山</t>
  </si>
  <si>
    <t>高知</t>
  </si>
  <si>
    <t>徳島</t>
  </si>
  <si>
    <t>名古屋</t>
  </si>
  <si>
    <t>佐賀</t>
  </si>
  <si>
    <t>南大東</t>
  </si>
  <si>
    <t>美保</t>
  </si>
  <si>
    <t>百里</t>
  </si>
  <si>
    <t>多良間</t>
  </si>
  <si>
    <t>天草</t>
  </si>
  <si>
    <t>岩国</t>
  </si>
  <si>
    <t>久米島</t>
  </si>
  <si>
    <t>対馬</t>
  </si>
  <si>
    <t>札幌</t>
  </si>
  <si>
    <t>中標津</t>
  </si>
  <si>
    <t>八丈島</t>
  </si>
  <si>
    <t>徳之島</t>
  </si>
  <si>
    <t>屋久島</t>
  </si>
  <si>
    <t>能登</t>
    <rPh sb="0" eb="2">
      <t>ノト</t>
    </rPh>
    <phoneticPr fontId="5"/>
  </si>
  <si>
    <t>与論</t>
  </si>
  <si>
    <t>大館能代</t>
  </si>
  <si>
    <t>福江</t>
  </si>
  <si>
    <t>松本</t>
  </si>
  <si>
    <t>石見</t>
  </si>
  <si>
    <t>与那国</t>
  </si>
  <si>
    <t>沖永良部</t>
  </si>
  <si>
    <t>奥尻</t>
  </si>
  <si>
    <t>調布</t>
  </si>
  <si>
    <t>喜界</t>
  </si>
  <si>
    <t>種子島</t>
  </si>
  <si>
    <t>隠岐</t>
  </si>
  <si>
    <t>利尻</t>
  </si>
  <si>
    <t>新島</t>
  </si>
  <si>
    <t>但馬</t>
  </si>
  <si>
    <t>大分県央</t>
  </si>
  <si>
    <t>壱岐</t>
  </si>
  <si>
    <t>神津島</t>
  </si>
  <si>
    <t>北大東</t>
  </si>
  <si>
    <t>舞洲H</t>
  </si>
  <si>
    <t>粟国</t>
  </si>
  <si>
    <t>奈良県H</t>
  </si>
  <si>
    <t>佐伯H</t>
  </si>
  <si>
    <t>伊江島</t>
  </si>
  <si>
    <t>下地島</t>
  </si>
  <si>
    <t>福井</t>
  </si>
  <si>
    <t>小値賀</t>
  </si>
  <si>
    <t>上五島</t>
  </si>
  <si>
    <t>岡南</t>
  </si>
  <si>
    <t>津市伊勢湾H</t>
  </si>
  <si>
    <t>八尾</t>
  </si>
  <si>
    <t>豊富H</t>
  </si>
  <si>
    <t>ニセコH</t>
  </si>
  <si>
    <t>米沢H</t>
  </si>
  <si>
    <t>栃木H</t>
  </si>
  <si>
    <t>高崎H</t>
  </si>
  <si>
    <t>群馬H</t>
  </si>
  <si>
    <t>東京都東京H</t>
  </si>
  <si>
    <t>静岡H</t>
  </si>
  <si>
    <t>若狭H</t>
  </si>
  <si>
    <t>神戸H</t>
  </si>
  <si>
    <t>広島H</t>
  </si>
  <si>
    <t>枕崎H</t>
  </si>
  <si>
    <t>平成２９年　空港別着陸回数順位（１～３０位）</t>
  </si>
  <si>
    <t>国際計</t>
    <rPh sb="0" eb="2">
      <t>コクサイ</t>
    </rPh>
    <rPh sb="2" eb="3">
      <t>ケイ</t>
    </rPh>
    <phoneticPr fontId="2"/>
  </si>
  <si>
    <t>（国内＋国際）計</t>
    <rPh sb="1" eb="3">
      <t>コクナイ</t>
    </rPh>
    <rPh sb="4" eb="6">
      <t>コクサイ</t>
    </rPh>
    <rPh sb="7" eb="8">
      <t>ケイ</t>
    </rPh>
    <phoneticPr fontId="2"/>
  </si>
  <si>
    <t>国内計</t>
    <rPh sb="0" eb="2">
      <t>コクナイ</t>
    </rPh>
    <rPh sb="2" eb="3">
      <t>ケイ</t>
    </rPh>
    <phoneticPr fontId="2"/>
  </si>
  <si>
    <t>平成２９年　空港別乗降客数順位（１～３０位）</t>
  </si>
  <si>
    <t>平成２９年　空港別乗降客数順位（３１～６０位）</t>
  </si>
  <si>
    <t>平成２９年　空港別乗降客数順位（６１位～）</t>
    <rPh sb="18" eb="19">
      <t>イ</t>
    </rPh>
    <phoneticPr fontId="2"/>
  </si>
  <si>
    <t>平成２９年　空港別航空燃料供給量順位（１～９０位）</t>
  </si>
  <si>
    <t>平成２９年　空港別貨物取扱量順位（６１位～）</t>
  </si>
  <si>
    <t>平成２９年　空港別貨物取扱量順位（３１～６０位）</t>
  </si>
  <si>
    <t>平成２９年　空港別貨物取扱量順位（１～３０位）</t>
  </si>
  <si>
    <t>平成２９年　空港別郵便取扱量順位（１～３０位）</t>
  </si>
  <si>
    <t>平成２９年　空港別郵便取扱量順位（３１位～）</t>
    <rPh sb="19" eb="20">
      <t>イ</t>
    </rPh>
    <phoneticPr fontId="2"/>
  </si>
  <si>
    <t>国際計</t>
    <rPh sb="0" eb="3">
      <t>コクサイケイ</t>
    </rPh>
    <phoneticPr fontId="2"/>
  </si>
  <si>
    <t>平成２９年　空港別着陸回数順位（９１位～）</t>
  </si>
  <si>
    <t>東京国際</t>
    <rPh sb="0" eb="2">
      <t>トウキョウ</t>
    </rPh>
    <rPh sb="2" eb="4">
      <t>コクサイ</t>
    </rPh>
    <phoneticPr fontId="5"/>
  </si>
  <si>
    <t>成田国際</t>
    <rPh sb="0" eb="2">
      <t>ナリタ</t>
    </rPh>
    <rPh sb="2" eb="4">
      <t>コクサイ</t>
    </rPh>
    <phoneticPr fontId="5"/>
  </si>
  <si>
    <t>関西国際</t>
    <rPh sb="0" eb="2">
      <t>カンサイ</t>
    </rPh>
    <rPh sb="2" eb="4">
      <t>コクサイ</t>
    </rPh>
    <phoneticPr fontId="5"/>
  </si>
  <si>
    <t>新千歳</t>
    <rPh sb="0" eb="3">
      <t>シンチトセ</t>
    </rPh>
    <phoneticPr fontId="5"/>
  </si>
  <si>
    <t>大阪国際</t>
    <rPh sb="0" eb="2">
      <t>オオサカ</t>
    </rPh>
    <rPh sb="2" eb="4">
      <t>コクサイ</t>
    </rPh>
    <phoneticPr fontId="5"/>
  </si>
  <si>
    <t>釧路</t>
    <rPh sb="0" eb="2">
      <t>クシロ</t>
    </rPh>
    <phoneticPr fontId="5"/>
  </si>
  <si>
    <t>中部国際</t>
    <rPh sb="0" eb="2">
      <t>チュウブ</t>
    </rPh>
    <rPh sb="2" eb="4">
      <t>コクサイ</t>
    </rPh>
    <phoneticPr fontId="5"/>
  </si>
  <si>
    <t>稚内</t>
    <rPh sb="0" eb="2">
      <t>ワッカナイ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</si>
</sst>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38" fontId="0" fillId="2" borderId="0" xfId="2" applyFont="1" applyFill="1">
      <alignment vertical="center"/>
    </xf>
    <xf numFmtId="38" fontId="4" fillId="2" borderId="0" xfId="2" applyFont="1" applyFill="1" applyAlignment="1">
      <alignment vertical="center"/>
    </xf>
    <xf numFmtId="38" fontId="0" fillId="2" borderId="1" xfId="2" applyFont="1" applyFill="1" applyBorder="1" applyAlignment="1">
      <alignment horizontal="center" vertical="center"/>
    </xf>
    <xf numFmtId="38" fontId="0" fillId="2" borderId="1" xfId="2" applyFont="1" applyFill="1" applyBorder="1" applyAlignment="1">
      <alignment vertical="center" shrinkToFit="1"/>
    </xf>
    <xf numFmtId="38" fontId="0" fillId="2" borderId="1" xfId="2" applyFont="1" applyFill="1" applyBorder="1">
      <alignment vertical="center"/>
    </xf>
    <xf numFmtId="38" fontId="0" fillId="2" borderId="0" xfId="2" applyFont="1" applyFill="1" applyBorder="1" applyAlignment="1">
      <alignment vertical="center" shrinkToFit="1"/>
    </xf>
    <xf numFmtId="38" fontId="0" fillId="2" borderId="2" xfId="2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38" fontId="0" fillId="2" borderId="0" xfId="2" applyFon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38" fontId="0" fillId="2" borderId="1" xfId="2" applyFont="1" applyFill="1" applyBorder="1" applyAlignment="1">
      <alignment horizontal="centerContinuous" vertical="center"/>
    </xf>
    <xf numFmtId="38" fontId="1" fillId="2" borderId="1" xfId="2" applyFont="1" applyFill="1" applyBorder="1" applyAlignment="1">
      <alignment vertical="center"/>
    </xf>
    <xf numFmtId="38" fontId="1" fillId="2" borderId="1" xfId="2" applyFont="1" applyFill="1" applyBorder="1" applyAlignment="1">
      <alignment horizontal="right" vertical="center"/>
    </xf>
    <xf numFmtId="38" fontId="4" fillId="2" borderId="0" xfId="2" applyFont="1" applyFill="1" applyAlignment="1">
      <alignment vertical="center"/>
    </xf>
    <xf numFmtId="38" fontId="0" fillId="2" borderId="6" xfId="2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38" fontId="0" fillId="2" borderId="8" xfId="2" applyFont="1" applyFill="1" applyBorder="1" applyAlignment="1">
      <alignment horizontal="center" vertical="center"/>
    </xf>
    <xf numFmtId="38" fontId="0" fillId="2" borderId="0" xfId="2" applyFont="1" applyFill="1" applyBorder="1" applyAlignment="1">
      <alignment horizontal="center" vertical="center"/>
    </xf>
    <xf numFmtId="38" fontId="0" fillId="2" borderId="8" xfId="2" applyFont="1" applyFill="1" applyBorder="1">
      <alignment vertical="center"/>
    </xf>
    <xf numFmtId="38" fontId="1" fillId="2" borderId="0" xfId="2" applyFont="1" applyFill="1" applyBorder="1" applyAlignment="1">
      <alignment vertical="center"/>
    </xf>
    <xf numFmtId="38" fontId="0" fillId="2" borderId="0" xfId="2" applyFont="1" applyFill="1" applyBorder="1" applyAlignment="1">
      <alignment vertical="center"/>
    </xf>
    <xf numFmtId="38" fontId="1" fillId="2" borderId="8" xfId="2" applyFont="1" applyFill="1" applyBorder="1" applyAlignment="1">
      <alignment vertical="center"/>
    </xf>
    <xf numFmtId="38" fontId="1" fillId="2" borderId="1" xfId="2" applyFont="1" applyFill="1" applyBorder="1">
      <alignment vertical="center"/>
    </xf>
    <xf numFmtId="38" fontId="4" fillId="2" borderId="0" xfId="2" applyFont="1" applyFill="1">
      <alignment vertical="center"/>
    </xf>
    <xf numFmtId="38" fontId="1" fillId="2" borderId="0" xfId="2" applyFont="1" applyFill="1" applyBorder="1">
      <alignment vertical="center"/>
    </xf>
    <xf numFmtId="38" fontId="4" fillId="2" borderId="0" xfId="2" applyFont="1" applyFill="1" applyAlignment="1">
      <alignment horizontal="left" vertical="center"/>
    </xf>
    <xf numFmtId="38" fontId="0" fillId="2" borderId="4" xfId="2" applyFont="1" applyFill="1" applyBorder="1" applyAlignment="1">
      <alignment horizontal="centerContinuous" vertical="center"/>
    </xf>
    <xf numFmtId="38" fontId="0" fillId="2" borderId="5" xfId="2" applyFont="1" applyFill="1" applyBorder="1" applyAlignment="1">
      <alignment horizontal="centerContinuous" vertical="center"/>
    </xf>
    <xf numFmtId="38" fontId="4" fillId="2" borderId="0" xfId="2" applyFont="1" applyFill="1" applyBorder="1" applyAlignment="1">
      <alignment horizontal="left" vertical="center"/>
    </xf>
    <xf numFmtId="38" fontId="0" fillId="2" borderId="8" xfId="2" applyFont="1" applyFill="1" applyBorder="1" applyAlignment="1">
      <alignment vertical="center" shrinkToFit="1"/>
    </xf>
    <xf numFmtId="38" fontId="0" fillId="2" borderId="1" xfId="2" applyFont="1" applyFill="1" applyBorder="1" applyAlignment="1">
      <alignment vertical="center"/>
    </xf>
    <xf numFmtId="38" fontId="6" fillId="0" borderId="0" xfId="2" applyFont="1" applyFill="1" applyAlignment="1">
      <alignment vertical="center"/>
    </xf>
    <xf numFmtId="38" fontId="7" fillId="0" borderId="0" xfId="2" applyFont="1" applyFill="1">
      <alignment vertical="center"/>
    </xf>
    <xf numFmtId="38" fontId="7" fillId="0" borderId="2" xfId="2" applyFont="1" applyFill="1" applyBorder="1" applyAlignment="1">
      <alignment horizontal="centerContinuous" vertical="center"/>
    </xf>
    <xf numFmtId="38" fontId="7" fillId="0" borderId="1" xfId="2" applyFont="1" applyFill="1" applyBorder="1" applyAlignment="1">
      <alignment horizontal="centerContinuous" vertical="center"/>
    </xf>
    <xf numFmtId="38" fontId="7" fillId="0" borderId="2" xfId="2" applyFont="1" applyFill="1" applyBorder="1" applyAlignment="1">
      <alignment horizontal="center" vertical="center"/>
    </xf>
    <xf numFmtId="38" fontId="7" fillId="0" borderId="6" xfId="2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Continuous" vertical="center"/>
    </xf>
    <xf numFmtId="38" fontId="7" fillId="0" borderId="1" xfId="2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38" fontId="7" fillId="0" borderId="1" xfId="2" applyFont="1" applyFill="1" applyBorder="1" applyAlignment="1">
      <alignment vertical="center" shrinkToFit="1"/>
    </xf>
    <xf numFmtId="38" fontId="7" fillId="0" borderId="1" xfId="2" applyFont="1" applyFill="1" applyBorder="1">
      <alignment vertical="center"/>
    </xf>
    <xf numFmtId="38" fontId="7" fillId="0" borderId="6" xfId="2" applyFont="1" applyFill="1" applyBorder="1">
      <alignment vertical="center"/>
    </xf>
    <xf numFmtId="38" fontId="8" fillId="0" borderId="1" xfId="2" applyFont="1" applyFill="1" applyBorder="1" applyAlignment="1">
      <alignment vertical="center" shrinkToFit="1"/>
    </xf>
    <xf numFmtId="38" fontId="8" fillId="0" borderId="1" xfId="2" applyFont="1" applyFill="1" applyBorder="1" applyAlignment="1">
      <alignment vertical="center"/>
    </xf>
    <xf numFmtId="38" fontId="7" fillId="0" borderId="0" xfId="2" applyFont="1" applyFill="1" applyAlignment="1">
      <alignment vertical="center" shrinkToFit="1"/>
    </xf>
    <xf numFmtId="38" fontId="7" fillId="0" borderId="0" xfId="2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38" fontId="7" fillId="0" borderId="7" xfId="2" applyFont="1" applyFill="1" applyBorder="1">
      <alignment vertical="center"/>
    </xf>
    <xf numFmtId="38" fontId="7" fillId="0" borderId="8" xfId="2" applyFont="1" applyFill="1" applyBorder="1" applyAlignment="1">
      <alignment horizontal="center" vertical="center"/>
    </xf>
    <xf numFmtId="38" fontId="7" fillId="0" borderId="8" xfId="2" applyFont="1" applyFill="1" applyBorder="1">
      <alignment vertical="center"/>
    </xf>
    <xf numFmtId="38" fontId="7" fillId="0" borderId="0" xfId="2" applyFont="1" applyFill="1" applyBorder="1" applyAlignment="1">
      <alignment horizontal="center" vertical="center"/>
    </xf>
    <xf numFmtId="38" fontId="7" fillId="0" borderId="0" xfId="2" applyFont="1" applyFill="1" applyBorder="1">
      <alignment vertical="center"/>
    </xf>
    <xf numFmtId="0" fontId="7" fillId="0" borderId="0" xfId="0" applyFont="1" applyFill="1" applyAlignment="1">
      <alignment vertical="center"/>
    </xf>
    <xf numFmtId="38" fontId="7" fillId="0" borderId="0" xfId="2" applyFont="1" applyFill="1" applyBorder="1" applyAlignment="1">
      <alignment horizontal="centerContinuous" vertical="center"/>
    </xf>
    <xf numFmtId="0" fontId="9" fillId="0" borderId="0" xfId="0" applyFont="1" applyFill="1" applyAlignment="1">
      <alignment vertical="center"/>
    </xf>
    <xf numFmtId="38" fontId="7" fillId="0" borderId="7" xfId="2" applyFont="1" applyFill="1" applyBorder="1" applyAlignment="1">
      <alignment horizontal="center" vertical="center"/>
    </xf>
    <xf numFmtId="38" fontId="8" fillId="0" borderId="1" xfId="2" applyFont="1" applyFill="1" applyBorder="1" applyAlignment="1">
      <alignment horizontal="right" vertical="center"/>
    </xf>
    <xf numFmtId="38" fontId="8" fillId="0" borderId="0" xfId="2" applyFont="1" applyFill="1" applyBorder="1" applyAlignment="1">
      <alignment vertical="center"/>
    </xf>
    <xf numFmtId="38" fontId="7" fillId="0" borderId="0" xfId="2" applyFont="1" applyFill="1" applyAlignment="1">
      <alignment horizontal="center" vertical="center"/>
    </xf>
    <xf numFmtId="38" fontId="7" fillId="0" borderId="0" xfId="2" applyFont="1" applyFill="1" applyAlignment="1">
      <alignment vertical="center"/>
    </xf>
    <xf numFmtId="38" fontId="8" fillId="0" borderId="8" xfId="2" applyFont="1" applyFill="1" applyBorder="1" applyAlignment="1">
      <alignment vertical="center"/>
    </xf>
    <xf numFmtId="38" fontId="8" fillId="0" borderId="0" xfId="2" applyFont="1" applyFill="1" applyBorder="1" applyAlignment="1">
      <alignment horizontal="right" vertical="center"/>
    </xf>
    <xf numFmtId="38" fontId="7" fillId="0" borderId="0" xfId="2" applyFont="1" applyFill="1" applyBorder="1" applyAlignment="1">
      <alignment vertical="center"/>
    </xf>
    <xf numFmtId="38" fontId="7" fillId="0" borderId="1" xfId="2" applyFont="1" applyFill="1" applyBorder="1" applyAlignment="1">
      <alignment vertical="center"/>
    </xf>
    <xf numFmtId="38" fontId="7" fillId="0" borderId="0" xfId="2" applyFont="1" applyFill="1" applyAlignment="1">
      <alignment horizontal="right" vertical="center"/>
    </xf>
    <xf numFmtId="38" fontId="7" fillId="0" borderId="1" xfId="2" applyFont="1" applyFill="1" applyBorder="1" applyAlignment="1">
      <alignment horizontal="center" vertical="center"/>
    </xf>
    <xf numFmtId="38" fontId="7" fillId="0" borderId="4" xfId="2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38" fontId="7" fillId="0" borderId="2" xfId="2" applyFont="1" applyFill="1" applyBorder="1" applyAlignment="1">
      <alignment horizontal="center" vertical="center"/>
    </xf>
    <xf numFmtId="38" fontId="7" fillId="0" borderId="3" xfId="2" applyFont="1" applyFill="1" applyBorder="1" applyAlignment="1">
      <alignment horizontal="center" vertical="center"/>
    </xf>
    <xf numFmtId="38" fontId="0" fillId="2" borderId="1" xfId="2" applyFont="1" applyFill="1" applyBorder="1" applyAlignment="1">
      <alignment horizontal="center" vertical="center"/>
    </xf>
    <xf numFmtId="38" fontId="0" fillId="2" borderId="2" xfId="2" applyFont="1" applyFill="1" applyBorder="1" applyAlignment="1">
      <alignment horizontal="center" vertical="center"/>
    </xf>
    <xf numFmtId="38" fontId="0" fillId="2" borderId="3" xfId="2" applyFont="1" applyFill="1" applyBorder="1" applyAlignment="1">
      <alignment horizontal="center" vertical="center"/>
    </xf>
    <xf numFmtId="38" fontId="0" fillId="2" borderId="0" xfId="2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6699FF"/>
      <color rgb="FF0000FF"/>
      <color rgb="FF99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33"/>
  <sheetViews>
    <sheetView tabSelected="1" view="pageBreakPreview" zoomScale="130" zoomScaleNormal="130" zoomScaleSheetLayoutView="130" workbookViewId="0"/>
  </sheetViews>
  <sheetFormatPr defaultRowHeight="15" customHeight="1" x14ac:dyDescent="0.15"/>
  <cols>
    <col min="1" max="1" width="2.625" style="33" customWidth="1"/>
    <col min="2" max="2" width="6.625" style="60" customWidth="1"/>
    <col min="3" max="5" width="11.625" style="33" customWidth="1"/>
    <col min="6" max="6" width="4.625" style="33" customWidth="1"/>
    <col min="7" max="7" width="6.625" style="60" customWidth="1"/>
    <col min="8" max="10" width="11.625" style="33" customWidth="1"/>
    <col min="11" max="11" width="4.625" style="33" customWidth="1"/>
    <col min="12" max="12" width="6.625" style="60" customWidth="1"/>
    <col min="13" max="15" width="11.625" style="33" customWidth="1"/>
    <col min="16" max="17" width="4.625" style="33" customWidth="1"/>
    <col min="18" max="18" width="9" style="33" customWidth="1"/>
    <col min="19" max="16384" width="9" style="33"/>
  </cols>
  <sheetData>
    <row r="1" spans="1:17" ht="30.75" customHeight="1" x14ac:dyDescent="0.15">
      <c r="A1" s="32"/>
      <c r="B1" s="32"/>
      <c r="C1" s="32"/>
      <c r="D1" s="32"/>
      <c r="E1" s="32"/>
      <c r="F1" s="32"/>
      <c r="G1" s="32" t="s">
        <v>131</v>
      </c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6.5" customHeight="1" x14ac:dyDescent="0.15">
      <c r="B2" s="33" t="s">
        <v>20</v>
      </c>
      <c r="G2" s="33" t="s">
        <v>12</v>
      </c>
      <c r="L2" s="33" t="s">
        <v>7</v>
      </c>
    </row>
    <row r="3" spans="1:17" ht="16.5" customHeight="1" x14ac:dyDescent="0.15">
      <c r="B3" s="67" t="s">
        <v>4</v>
      </c>
      <c r="C3" s="34" t="s">
        <v>2</v>
      </c>
      <c r="D3" s="35" t="s">
        <v>27</v>
      </c>
      <c r="E3" s="35"/>
      <c r="G3" s="67" t="s">
        <v>4</v>
      </c>
      <c r="H3" s="36" t="s">
        <v>2</v>
      </c>
      <c r="I3" s="35" t="s">
        <v>27</v>
      </c>
      <c r="J3" s="35"/>
      <c r="K3" s="37"/>
      <c r="L3" s="67" t="s">
        <v>4</v>
      </c>
      <c r="M3" s="36" t="s">
        <v>2</v>
      </c>
      <c r="N3" s="35" t="s">
        <v>27</v>
      </c>
      <c r="O3" s="35"/>
    </row>
    <row r="4" spans="1:17" ht="16.5" customHeight="1" x14ac:dyDescent="0.15">
      <c r="B4" s="67"/>
      <c r="C4" s="38"/>
      <c r="D4" s="39" t="s">
        <v>28</v>
      </c>
      <c r="E4" s="39" t="s">
        <v>31</v>
      </c>
      <c r="G4" s="67"/>
      <c r="H4" s="40"/>
      <c r="I4" s="39" t="s">
        <v>28</v>
      </c>
      <c r="J4" s="39" t="s">
        <v>31</v>
      </c>
      <c r="K4" s="37"/>
      <c r="L4" s="67"/>
      <c r="M4" s="40"/>
      <c r="N4" s="39" t="s">
        <v>28</v>
      </c>
      <c r="O4" s="39" t="s">
        <v>31</v>
      </c>
    </row>
    <row r="5" spans="1:17" ht="16.5" customHeight="1" x14ac:dyDescent="0.15">
      <c r="B5" s="39">
        <v>1</v>
      </c>
      <c r="C5" s="41" t="s">
        <v>146</v>
      </c>
      <c r="D5" s="41">
        <v>226563</v>
      </c>
      <c r="E5" s="42">
        <f t="shared" ref="E5:E34" si="0">ROUNDUP(D5/365,0)</f>
        <v>621</v>
      </c>
      <c r="G5" s="39">
        <v>1</v>
      </c>
      <c r="H5" s="41" t="s">
        <v>146</v>
      </c>
      <c r="I5" s="41">
        <v>184498</v>
      </c>
      <c r="J5" s="42">
        <f t="shared" ref="J5:J34" si="1">ROUNDUP(I5/365,0)</f>
        <v>506</v>
      </c>
      <c r="K5" s="43"/>
      <c r="L5" s="39">
        <v>1</v>
      </c>
      <c r="M5" s="41" t="s">
        <v>147</v>
      </c>
      <c r="N5" s="41">
        <v>98801</v>
      </c>
      <c r="O5" s="42">
        <f t="shared" ref="O5:O34" si="2">ROUNDUP(N5/365,0)</f>
        <v>271</v>
      </c>
    </row>
    <row r="6" spans="1:17" ht="16.5" customHeight="1" x14ac:dyDescent="0.15">
      <c r="B6" s="39">
        <f t="shared" ref="B6:B34" si="3">B5+1</f>
        <v>2</v>
      </c>
      <c r="C6" s="41" t="s">
        <v>147</v>
      </c>
      <c r="D6" s="44">
        <v>126470</v>
      </c>
      <c r="E6" s="42">
        <f t="shared" si="0"/>
        <v>347</v>
      </c>
      <c r="G6" s="39">
        <f t="shared" ref="G6:G34" si="4">G5+1</f>
        <v>2</v>
      </c>
      <c r="H6" s="42" t="s">
        <v>51</v>
      </c>
      <c r="I6" s="45">
        <v>71508</v>
      </c>
      <c r="J6" s="42">
        <f t="shared" si="1"/>
        <v>196</v>
      </c>
      <c r="K6" s="43"/>
      <c r="L6" s="39">
        <f t="shared" ref="L6:L34" si="5">L5+1</f>
        <v>2</v>
      </c>
      <c r="M6" s="42" t="s">
        <v>148</v>
      </c>
      <c r="N6" s="45">
        <v>67735</v>
      </c>
      <c r="O6" s="42">
        <f t="shared" si="2"/>
        <v>186</v>
      </c>
    </row>
    <row r="7" spans="1:17" ht="16.5" customHeight="1" x14ac:dyDescent="0.15">
      <c r="B7" s="39">
        <f t="shared" si="3"/>
        <v>3</v>
      </c>
      <c r="C7" s="42" t="s">
        <v>148</v>
      </c>
      <c r="D7" s="45">
        <v>92588</v>
      </c>
      <c r="E7" s="42">
        <f t="shared" si="0"/>
        <v>254</v>
      </c>
      <c r="G7" s="39">
        <f t="shared" si="4"/>
        <v>3</v>
      </c>
      <c r="H7" s="42" t="s">
        <v>49</v>
      </c>
      <c r="I7" s="45">
        <v>71094</v>
      </c>
      <c r="J7" s="42">
        <f t="shared" si="1"/>
        <v>195</v>
      </c>
      <c r="K7" s="43"/>
      <c r="L7" s="39">
        <f t="shared" si="5"/>
        <v>3</v>
      </c>
      <c r="M7" s="44" t="s">
        <v>146</v>
      </c>
      <c r="N7" s="41">
        <v>42065</v>
      </c>
      <c r="O7" s="42">
        <f t="shared" si="2"/>
        <v>116</v>
      </c>
    </row>
    <row r="8" spans="1:17" ht="16.5" customHeight="1" x14ac:dyDescent="0.15">
      <c r="B8" s="39">
        <f t="shared" si="3"/>
        <v>4</v>
      </c>
      <c r="C8" s="42" t="s">
        <v>49</v>
      </c>
      <c r="D8" s="45">
        <v>89094</v>
      </c>
      <c r="E8" s="42">
        <f t="shared" si="0"/>
        <v>245</v>
      </c>
      <c r="G8" s="39">
        <f t="shared" si="4"/>
        <v>4</v>
      </c>
      <c r="H8" s="42" t="s">
        <v>150</v>
      </c>
      <c r="I8" s="45">
        <v>69226</v>
      </c>
      <c r="J8" s="42">
        <f t="shared" si="1"/>
        <v>190</v>
      </c>
      <c r="K8" s="43"/>
      <c r="L8" s="39">
        <f t="shared" si="5"/>
        <v>4</v>
      </c>
      <c r="M8" s="42" t="s">
        <v>152</v>
      </c>
      <c r="N8" s="45">
        <v>19496</v>
      </c>
      <c r="O8" s="42">
        <f t="shared" si="2"/>
        <v>54</v>
      </c>
      <c r="Q8" s="46"/>
    </row>
    <row r="9" spans="1:17" ht="16.5" customHeight="1" x14ac:dyDescent="0.15">
      <c r="B9" s="39">
        <f t="shared" si="3"/>
        <v>5</v>
      </c>
      <c r="C9" s="42" t="s">
        <v>51</v>
      </c>
      <c r="D9" s="45">
        <v>83249</v>
      </c>
      <c r="E9" s="42">
        <f t="shared" si="0"/>
        <v>229</v>
      </c>
      <c r="G9" s="39">
        <f t="shared" si="4"/>
        <v>5</v>
      </c>
      <c r="H9" s="41" t="s">
        <v>149</v>
      </c>
      <c r="I9" s="41">
        <v>66000</v>
      </c>
      <c r="J9" s="42">
        <f t="shared" si="1"/>
        <v>181</v>
      </c>
      <c r="K9" s="43"/>
      <c r="L9" s="39">
        <f t="shared" si="5"/>
        <v>5</v>
      </c>
      <c r="M9" s="42" t="s">
        <v>49</v>
      </c>
      <c r="N9" s="45">
        <v>18000</v>
      </c>
      <c r="O9" s="42">
        <f t="shared" si="2"/>
        <v>50</v>
      </c>
      <c r="Q9" s="46"/>
    </row>
    <row r="10" spans="1:17" ht="16.5" customHeight="1" x14ac:dyDescent="0.15">
      <c r="B10" s="39">
        <f t="shared" si="3"/>
        <v>6</v>
      </c>
      <c r="C10" s="41" t="s">
        <v>149</v>
      </c>
      <c r="D10" s="41">
        <v>75310</v>
      </c>
      <c r="E10" s="42">
        <f t="shared" si="0"/>
        <v>207</v>
      </c>
      <c r="G10" s="39">
        <f t="shared" si="4"/>
        <v>6</v>
      </c>
      <c r="H10" s="42" t="s">
        <v>52</v>
      </c>
      <c r="I10" s="45">
        <v>32323</v>
      </c>
      <c r="J10" s="42">
        <f t="shared" si="1"/>
        <v>89</v>
      </c>
      <c r="K10" s="43"/>
      <c r="L10" s="39">
        <f t="shared" si="5"/>
        <v>6</v>
      </c>
      <c r="M10" s="42" t="s">
        <v>51</v>
      </c>
      <c r="N10" s="45">
        <v>11741</v>
      </c>
      <c r="O10" s="42">
        <f t="shared" si="2"/>
        <v>33</v>
      </c>
    </row>
    <row r="11" spans="1:17" ht="16.5" customHeight="1" x14ac:dyDescent="0.15">
      <c r="B11" s="39">
        <f t="shared" si="3"/>
        <v>7</v>
      </c>
      <c r="C11" s="42" t="s">
        <v>150</v>
      </c>
      <c r="D11" s="45">
        <v>69228</v>
      </c>
      <c r="E11" s="42">
        <f t="shared" si="0"/>
        <v>190</v>
      </c>
      <c r="G11" s="39">
        <f t="shared" si="4"/>
        <v>7</v>
      </c>
      <c r="H11" s="42" t="s">
        <v>152</v>
      </c>
      <c r="I11" s="45">
        <v>31150</v>
      </c>
      <c r="J11" s="42">
        <f t="shared" si="1"/>
        <v>86</v>
      </c>
      <c r="K11" s="43"/>
      <c r="L11" s="39">
        <f t="shared" si="5"/>
        <v>7</v>
      </c>
      <c r="M11" s="41" t="s">
        <v>149</v>
      </c>
      <c r="N11" s="41">
        <v>9310</v>
      </c>
      <c r="O11" s="42">
        <f t="shared" si="2"/>
        <v>26</v>
      </c>
      <c r="Q11" s="46"/>
    </row>
    <row r="12" spans="1:17" ht="16.5" customHeight="1" x14ac:dyDescent="0.15">
      <c r="B12" s="39">
        <f t="shared" si="3"/>
        <v>8</v>
      </c>
      <c r="C12" s="42" t="s">
        <v>152</v>
      </c>
      <c r="D12" s="45">
        <v>50646</v>
      </c>
      <c r="E12" s="42">
        <f t="shared" si="0"/>
        <v>139</v>
      </c>
      <c r="G12" s="39">
        <f t="shared" si="4"/>
        <v>8</v>
      </c>
      <c r="H12" s="41" t="s">
        <v>147</v>
      </c>
      <c r="I12" s="44">
        <v>27669</v>
      </c>
      <c r="J12" s="42">
        <f t="shared" si="1"/>
        <v>76</v>
      </c>
      <c r="K12" s="43"/>
      <c r="L12" s="39">
        <f t="shared" si="5"/>
        <v>8</v>
      </c>
      <c r="M12" s="41" t="s">
        <v>61</v>
      </c>
      <c r="N12" s="41">
        <v>1435</v>
      </c>
      <c r="O12" s="42">
        <f t="shared" si="2"/>
        <v>4</v>
      </c>
      <c r="Q12" s="46"/>
    </row>
    <row r="13" spans="1:17" ht="16.5" customHeight="1" x14ac:dyDescent="0.15">
      <c r="B13" s="39">
        <f t="shared" si="3"/>
        <v>9</v>
      </c>
      <c r="C13" s="42" t="s">
        <v>52</v>
      </c>
      <c r="D13" s="45">
        <v>33421</v>
      </c>
      <c r="E13" s="42">
        <f t="shared" si="0"/>
        <v>92</v>
      </c>
      <c r="G13" s="39">
        <f t="shared" si="4"/>
        <v>9</v>
      </c>
      <c r="H13" s="42" t="s">
        <v>148</v>
      </c>
      <c r="I13" s="45">
        <v>24853</v>
      </c>
      <c r="J13" s="42">
        <f t="shared" si="1"/>
        <v>69</v>
      </c>
      <c r="K13" s="43"/>
      <c r="L13" s="39">
        <f t="shared" si="5"/>
        <v>9</v>
      </c>
      <c r="M13" s="42" t="s">
        <v>65</v>
      </c>
      <c r="N13" s="45">
        <v>1224</v>
      </c>
      <c r="O13" s="42">
        <f t="shared" si="2"/>
        <v>4</v>
      </c>
    </row>
    <row r="14" spans="1:17" ht="16.5" customHeight="1" x14ac:dyDescent="0.15">
      <c r="B14" s="39">
        <f t="shared" si="3"/>
        <v>10</v>
      </c>
      <c r="C14" s="41" t="s">
        <v>54</v>
      </c>
      <c r="D14" s="41">
        <v>25768</v>
      </c>
      <c r="E14" s="42">
        <f t="shared" si="0"/>
        <v>71</v>
      </c>
      <c r="G14" s="39">
        <f t="shared" si="4"/>
        <v>10</v>
      </c>
      <c r="H14" s="41" t="s">
        <v>54</v>
      </c>
      <c r="I14" s="41">
        <v>24671</v>
      </c>
      <c r="J14" s="42">
        <f t="shared" si="1"/>
        <v>68</v>
      </c>
      <c r="K14" s="43"/>
      <c r="L14" s="39">
        <f t="shared" si="5"/>
        <v>10</v>
      </c>
      <c r="M14" s="42" t="s">
        <v>19</v>
      </c>
      <c r="N14" s="45">
        <v>1186</v>
      </c>
      <c r="O14" s="42">
        <f t="shared" si="2"/>
        <v>4</v>
      </c>
    </row>
    <row r="15" spans="1:17" ht="16.5" customHeight="1" x14ac:dyDescent="0.15">
      <c r="B15" s="39">
        <f t="shared" si="3"/>
        <v>11</v>
      </c>
      <c r="C15" s="42" t="s">
        <v>72</v>
      </c>
      <c r="D15" s="45">
        <v>22190</v>
      </c>
      <c r="E15" s="42">
        <f t="shared" si="0"/>
        <v>61</v>
      </c>
      <c r="G15" s="39">
        <f t="shared" si="4"/>
        <v>11</v>
      </c>
      <c r="H15" s="42" t="s">
        <v>72</v>
      </c>
      <c r="I15" s="45">
        <v>22118</v>
      </c>
      <c r="J15" s="42">
        <f t="shared" si="1"/>
        <v>61</v>
      </c>
      <c r="K15" s="43"/>
      <c r="L15" s="39">
        <f t="shared" si="5"/>
        <v>11</v>
      </c>
      <c r="M15" s="41" t="s">
        <v>52</v>
      </c>
      <c r="N15" s="41">
        <v>1098</v>
      </c>
      <c r="O15" s="42">
        <f t="shared" si="2"/>
        <v>4</v>
      </c>
      <c r="Q15" s="46"/>
    </row>
    <row r="16" spans="1:17" ht="16.5" customHeight="1" x14ac:dyDescent="0.15">
      <c r="B16" s="39">
        <f t="shared" si="3"/>
        <v>12</v>
      </c>
      <c r="C16" s="42" t="s">
        <v>55</v>
      </c>
      <c r="D16" s="45">
        <v>21348</v>
      </c>
      <c r="E16" s="42">
        <f t="shared" si="0"/>
        <v>59</v>
      </c>
      <c r="G16" s="39">
        <f t="shared" si="4"/>
        <v>12</v>
      </c>
      <c r="H16" s="42" t="s">
        <v>55</v>
      </c>
      <c r="I16" s="45">
        <v>20955</v>
      </c>
      <c r="J16" s="42">
        <f t="shared" si="1"/>
        <v>58</v>
      </c>
      <c r="K16" s="43"/>
      <c r="L16" s="39">
        <f t="shared" si="5"/>
        <v>12</v>
      </c>
      <c r="M16" s="42" t="s">
        <v>54</v>
      </c>
      <c r="N16" s="45">
        <v>1097</v>
      </c>
      <c r="O16" s="42">
        <f t="shared" si="2"/>
        <v>4</v>
      </c>
      <c r="Q16" s="46"/>
    </row>
    <row r="17" spans="2:15" ht="16.5" customHeight="1" x14ac:dyDescent="0.15">
      <c r="B17" s="39">
        <f t="shared" si="3"/>
        <v>13</v>
      </c>
      <c r="C17" s="42" t="s">
        <v>56</v>
      </c>
      <c r="D17" s="45">
        <v>21071</v>
      </c>
      <c r="E17" s="42">
        <f t="shared" si="0"/>
        <v>58</v>
      </c>
      <c r="G17" s="39">
        <f t="shared" si="4"/>
        <v>13</v>
      </c>
      <c r="H17" s="42" t="s">
        <v>56</v>
      </c>
      <c r="I17" s="45">
        <v>20642</v>
      </c>
      <c r="J17" s="42">
        <f t="shared" si="1"/>
        <v>57</v>
      </c>
      <c r="K17" s="43"/>
      <c r="L17" s="39">
        <f t="shared" si="5"/>
        <v>13</v>
      </c>
      <c r="M17" s="42" t="s">
        <v>64</v>
      </c>
      <c r="N17" s="45">
        <v>1092</v>
      </c>
      <c r="O17" s="42">
        <f t="shared" si="2"/>
        <v>3</v>
      </c>
    </row>
    <row r="18" spans="2:15" ht="16.5" customHeight="1" x14ac:dyDescent="0.15">
      <c r="B18" s="39">
        <f t="shared" si="3"/>
        <v>14</v>
      </c>
      <c r="C18" s="42" t="s">
        <v>58</v>
      </c>
      <c r="D18" s="45">
        <v>15740</v>
      </c>
      <c r="E18" s="42">
        <f t="shared" si="0"/>
        <v>44</v>
      </c>
      <c r="G18" s="39">
        <f t="shared" si="4"/>
        <v>14</v>
      </c>
      <c r="H18" s="42" t="s">
        <v>58</v>
      </c>
      <c r="I18" s="45">
        <v>15429</v>
      </c>
      <c r="J18" s="42">
        <f t="shared" si="1"/>
        <v>43</v>
      </c>
      <c r="K18" s="43"/>
      <c r="L18" s="39">
        <f t="shared" si="5"/>
        <v>14</v>
      </c>
      <c r="M18" s="41" t="s">
        <v>69</v>
      </c>
      <c r="N18" s="41">
        <v>1042</v>
      </c>
      <c r="O18" s="42">
        <f t="shared" si="2"/>
        <v>3</v>
      </c>
    </row>
    <row r="19" spans="2:15" ht="16.5" customHeight="1" x14ac:dyDescent="0.15">
      <c r="B19" s="39">
        <f t="shared" si="3"/>
        <v>15</v>
      </c>
      <c r="C19" s="42" t="s">
        <v>59</v>
      </c>
      <c r="D19" s="45">
        <v>15321</v>
      </c>
      <c r="E19" s="42">
        <f t="shared" si="0"/>
        <v>42</v>
      </c>
      <c r="G19" s="39">
        <f t="shared" si="4"/>
        <v>15</v>
      </c>
      <c r="H19" s="42" t="s">
        <v>59</v>
      </c>
      <c r="I19" s="45">
        <v>15161</v>
      </c>
      <c r="J19" s="42">
        <f t="shared" si="1"/>
        <v>42</v>
      </c>
      <c r="K19" s="43"/>
      <c r="L19" s="39">
        <f t="shared" si="5"/>
        <v>15</v>
      </c>
      <c r="M19" s="41" t="s">
        <v>66</v>
      </c>
      <c r="N19" s="41">
        <v>983</v>
      </c>
      <c r="O19" s="42">
        <f t="shared" si="2"/>
        <v>3</v>
      </c>
    </row>
    <row r="20" spans="2:15" ht="16.5" customHeight="1" x14ac:dyDescent="0.15">
      <c r="B20" s="39">
        <f t="shared" si="3"/>
        <v>16</v>
      </c>
      <c r="C20" s="42" t="s">
        <v>18</v>
      </c>
      <c r="D20" s="45">
        <v>13785</v>
      </c>
      <c r="E20" s="42">
        <f t="shared" si="0"/>
        <v>38</v>
      </c>
      <c r="G20" s="39">
        <f t="shared" si="4"/>
        <v>16</v>
      </c>
      <c r="H20" s="42" t="s">
        <v>18</v>
      </c>
      <c r="I20" s="45">
        <v>13772</v>
      </c>
      <c r="J20" s="42">
        <f t="shared" si="1"/>
        <v>38</v>
      </c>
      <c r="K20" s="43"/>
      <c r="L20" s="39">
        <f t="shared" si="5"/>
        <v>16</v>
      </c>
      <c r="M20" s="41" t="s">
        <v>16</v>
      </c>
      <c r="N20" s="41">
        <v>732</v>
      </c>
      <c r="O20" s="42">
        <f t="shared" si="2"/>
        <v>3</v>
      </c>
    </row>
    <row r="21" spans="2:15" ht="16.5" customHeight="1" x14ac:dyDescent="0.15">
      <c r="B21" s="39">
        <f t="shared" si="3"/>
        <v>17</v>
      </c>
      <c r="C21" s="42" t="s">
        <v>118</v>
      </c>
      <c r="D21" s="45">
        <v>13198</v>
      </c>
      <c r="E21" s="42">
        <f t="shared" si="0"/>
        <v>37</v>
      </c>
      <c r="G21" s="39">
        <f t="shared" si="4"/>
        <v>17</v>
      </c>
      <c r="H21" s="42" t="s">
        <v>118</v>
      </c>
      <c r="I21" s="45">
        <v>13196</v>
      </c>
      <c r="J21" s="42">
        <f t="shared" si="1"/>
        <v>37</v>
      </c>
      <c r="K21" s="43"/>
      <c r="L21" s="39">
        <f t="shared" si="5"/>
        <v>17</v>
      </c>
      <c r="M21" s="42" t="s">
        <v>73</v>
      </c>
      <c r="N21" s="45">
        <v>585</v>
      </c>
      <c r="O21" s="42">
        <f t="shared" si="2"/>
        <v>2</v>
      </c>
    </row>
    <row r="22" spans="2:15" ht="16.5" customHeight="1" x14ac:dyDescent="0.15">
      <c r="B22" s="39">
        <f t="shared" si="3"/>
        <v>18</v>
      </c>
      <c r="C22" s="41" t="s">
        <v>42</v>
      </c>
      <c r="D22" s="41">
        <v>12839</v>
      </c>
      <c r="E22" s="42">
        <f t="shared" si="0"/>
        <v>36</v>
      </c>
      <c r="G22" s="39">
        <f t="shared" si="4"/>
        <v>18</v>
      </c>
      <c r="H22" s="41" t="s">
        <v>42</v>
      </c>
      <c r="I22" s="41">
        <v>12321</v>
      </c>
      <c r="J22" s="42">
        <f t="shared" si="1"/>
        <v>34</v>
      </c>
      <c r="K22" s="43"/>
      <c r="L22" s="39">
        <f t="shared" si="5"/>
        <v>18</v>
      </c>
      <c r="M22" s="42" t="s">
        <v>46</v>
      </c>
      <c r="N22" s="45">
        <v>550</v>
      </c>
      <c r="O22" s="42">
        <f t="shared" si="2"/>
        <v>2</v>
      </c>
    </row>
    <row r="23" spans="2:15" ht="16.5" customHeight="1" x14ac:dyDescent="0.15">
      <c r="B23" s="39">
        <f t="shared" si="3"/>
        <v>19</v>
      </c>
      <c r="C23" s="42" t="s">
        <v>63</v>
      </c>
      <c r="D23" s="45">
        <v>12516</v>
      </c>
      <c r="E23" s="42">
        <f t="shared" si="0"/>
        <v>35</v>
      </c>
      <c r="G23" s="39">
        <f t="shared" si="4"/>
        <v>19</v>
      </c>
      <c r="H23" s="42" t="s">
        <v>63</v>
      </c>
      <c r="I23" s="45">
        <v>12221</v>
      </c>
      <c r="J23" s="42">
        <f t="shared" si="1"/>
        <v>34</v>
      </c>
      <c r="K23" s="43"/>
      <c r="L23" s="39">
        <f t="shared" si="5"/>
        <v>19</v>
      </c>
      <c r="M23" s="41" t="s">
        <v>42</v>
      </c>
      <c r="N23" s="41">
        <v>518</v>
      </c>
      <c r="O23" s="42">
        <f t="shared" si="2"/>
        <v>2</v>
      </c>
    </row>
    <row r="24" spans="2:15" ht="16.5" customHeight="1" x14ac:dyDescent="0.15">
      <c r="B24" s="39">
        <f t="shared" si="3"/>
        <v>20</v>
      </c>
      <c r="C24" s="42" t="s">
        <v>61</v>
      </c>
      <c r="D24" s="45">
        <v>12010</v>
      </c>
      <c r="E24" s="42">
        <f t="shared" si="0"/>
        <v>33</v>
      </c>
      <c r="G24" s="39">
        <f t="shared" si="4"/>
        <v>20</v>
      </c>
      <c r="H24" s="41" t="s">
        <v>125</v>
      </c>
      <c r="I24" s="41">
        <v>11493</v>
      </c>
      <c r="J24" s="42">
        <f t="shared" si="1"/>
        <v>32</v>
      </c>
      <c r="K24" s="43"/>
      <c r="L24" s="39">
        <f t="shared" si="5"/>
        <v>20</v>
      </c>
      <c r="M24" s="42" t="s">
        <v>5</v>
      </c>
      <c r="N24" s="45">
        <v>454</v>
      </c>
      <c r="O24" s="42">
        <f t="shared" si="2"/>
        <v>2</v>
      </c>
    </row>
    <row r="25" spans="2:15" ht="16.5" customHeight="1" x14ac:dyDescent="0.15">
      <c r="B25" s="39">
        <f t="shared" si="3"/>
        <v>21</v>
      </c>
      <c r="C25" s="41" t="s">
        <v>125</v>
      </c>
      <c r="D25" s="41">
        <v>11493</v>
      </c>
      <c r="E25" s="42">
        <f t="shared" si="0"/>
        <v>32</v>
      </c>
      <c r="G25" s="39">
        <f t="shared" si="4"/>
        <v>21</v>
      </c>
      <c r="H25" s="42" t="s">
        <v>5</v>
      </c>
      <c r="I25" s="45">
        <v>10952</v>
      </c>
      <c r="J25" s="42">
        <f t="shared" si="1"/>
        <v>31</v>
      </c>
      <c r="K25" s="43"/>
      <c r="L25" s="39">
        <f t="shared" si="5"/>
        <v>21</v>
      </c>
      <c r="M25" s="42" t="s">
        <v>56</v>
      </c>
      <c r="N25" s="45">
        <v>429</v>
      </c>
      <c r="O25" s="42">
        <f t="shared" si="2"/>
        <v>2</v>
      </c>
    </row>
    <row r="26" spans="2:15" ht="16.5" customHeight="1" x14ac:dyDescent="0.15">
      <c r="B26" s="39">
        <f t="shared" si="3"/>
        <v>22</v>
      </c>
      <c r="C26" s="42" t="s">
        <v>5</v>
      </c>
      <c r="D26" s="45">
        <v>11406</v>
      </c>
      <c r="E26" s="42">
        <f t="shared" si="0"/>
        <v>32</v>
      </c>
      <c r="G26" s="39">
        <f t="shared" si="4"/>
        <v>22</v>
      </c>
      <c r="H26" s="42" t="s">
        <v>61</v>
      </c>
      <c r="I26" s="45">
        <v>10575</v>
      </c>
      <c r="J26" s="42">
        <f t="shared" si="1"/>
        <v>29</v>
      </c>
      <c r="K26" s="43"/>
      <c r="L26" s="39">
        <f t="shared" si="5"/>
        <v>22</v>
      </c>
      <c r="M26" s="42" t="s">
        <v>55</v>
      </c>
      <c r="N26" s="45">
        <v>393</v>
      </c>
      <c r="O26" s="42">
        <f t="shared" si="2"/>
        <v>2</v>
      </c>
    </row>
    <row r="27" spans="2:15" ht="16.5" customHeight="1" x14ac:dyDescent="0.15">
      <c r="B27" s="39">
        <f t="shared" si="3"/>
        <v>23</v>
      </c>
      <c r="C27" s="41" t="s">
        <v>64</v>
      </c>
      <c r="D27" s="41">
        <v>9437</v>
      </c>
      <c r="E27" s="42">
        <f t="shared" si="0"/>
        <v>26</v>
      </c>
      <c r="G27" s="39">
        <f t="shared" si="4"/>
        <v>23</v>
      </c>
      <c r="H27" s="41" t="s">
        <v>1</v>
      </c>
      <c r="I27" s="41">
        <v>9149</v>
      </c>
      <c r="J27" s="42">
        <f t="shared" si="1"/>
        <v>26</v>
      </c>
      <c r="K27" s="43"/>
      <c r="L27" s="39">
        <f t="shared" si="5"/>
        <v>23</v>
      </c>
      <c r="M27" s="42" t="s">
        <v>53</v>
      </c>
      <c r="N27" s="45">
        <v>354</v>
      </c>
      <c r="O27" s="42">
        <f t="shared" si="2"/>
        <v>1</v>
      </c>
    </row>
    <row r="28" spans="2:15" ht="16.5" customHeight="1" x14ac:dyDescent="0.15">
      <c r="B28" s="39">
        <f t="shared" si="3"/>
        <v>24</v>
      </c>
      <c r="C28" s="42" t="s">
        <v>16</v>
      </c>
      <c r="D28" s="45">
        <v>9436</v>
      </c>
      <c r="E28" s="42">
        <f t="shared" si="0"/>
        <v>26</v>
      </c>
      <c r="G28" s="39">
        <f t="shared" si="4"/>
        <v>24</v>
      </c>
      <c r="H28" s="42" t="s">
        <v>70</v>
      </c>
      <c r="I28" s="45">
        <v>8789</v>
      </c>
      <c r="J28" s="42">
        <f t="shared" si="1"/>
        <v>25</v>
      </c>
      <c r="K28" s="43"/>
      <c r="L28" s="39">
        <f t="shared" si="5"/>
        <v>24</v>
      </c>
      <c r="M28" s="42" t="s">
        <v>76</v>
      </c>
      <c r="N28" s="45">
        <v>331</v>
      </c>
      <c r="O28" s="42">
        <f t="shared" si="2"/>
        <v>1</v>
      </c>
    </row>
    <row r="29" spans="2:15" ht="16.5" customHeight="1" x14ac:dyDescent="0.15">
      <c r="B29" s="39">
        <f t="shared" si="3"/>
        <v>25</v>
      </c>
      <c r="C29" s="42" t="s">
        <v>19</v>
      </c>
      <c r="D29" s="45">
        <v>9294</v>
      </c>
      <c r="E29" s="42">
        <f t="shared" si="0"/>
        <v>26</v>
      </c>
      <c r="G29" s="39">
        <f t="shared" si="4"/>
        <v>25</v>
      </c>
      <c r="H29" s="42" t="s">
        <v>67</v>
      </c>
      <c r="I29" s="45">
        <v>8744</v>
      </c>
      <c r="J29" s="42">
        <f t="shared" si="1"/>
        <v>24</v>
      </c>
      <c r="K29" s="43"/>
      <c r="L29" s="39">
        <f t="shared" si="5"/>
        <v>25</v>
      </c>
      <c r="M29" s="42" t="s">
        <v>58</v>
      </c>
      <c r="N29" s="45">
        <v>311</v>
      </c>
      <c r="O29" s="42">
        <f t="shared" si="2"/>
        <v>1</v>
      </c>
    </row>
    <row r="30" spans="2:15" ht="16.5" customHeight="1" x14ac:dyDescent="0.15">
      <c r="B30" s="39">
        <f t="shared" si="3"/>
        <v>26</v>
      </c>
      <c r="C30" s="41" t="s">
        <v>1</v>
      </c>
      <c r="D30" s="41">
        <v>9218</v>
      </c>
      <c r="E30" s="42">
        <f t="shared" si="0"/>
        <v>26</v>
      </c>
      <c r="G30" s="39">
        <f t="shared" si="4"/>
        <v>26</v>
      </c>
      <c r="H30" s="42" t="s">
        <v>16</v>
      </c>
      <c r="I30" s="45">
        <v>8704</v>
      </c>
      <c r="J30" s="42">
        <f t="shared" si="1"/>
        <v>24</v>
      </c>
      <c r="K30" s="43"/>
      <c r="L30" s="39">
        <f t="shared" si="5"/>
        <v>26</v>
      </c>
      <c r="M30" s="41" t="s">
        <v>63</v>
      </c>
      <c r="N30" s="41">
        <v>295</v>
      </c>
      <c r="O30" s="42">
        <f t="shared" si="2"/>
        <v>1</v>
      </c>
    </row>
    <row r="31" spans="2:15" ht="16.5" customHeight="1" x14ac:dyDescent="0.15">
      <c r="B31" s="39">
        <f t="shared" si="3"/>
        <v>27</v>
      </c>
      <c r="C31" s="42" t="s">
        <v>70</v>
      </c>
      <c r="D31" s="45">
        <v>8795</v>
      </c>
      <c r="E31" s="42">
        <f t="shared" si="0"/>
        <v>25</v>
      </c>
      <c r="G31" s="39">
        <f t="shared" si="4"/>
        <v>27</v>
      </c>
      <c r="H31" s="41" t="s">
        <v>64</v>
      </c>
      <c r="I31" s="41">
        <v>8345</v>
      </c>
      <c r="J31" s="42">
        <f t="shared" si="1"/>
        <v>23</v>
      </c>
      <c r="K31" s="43"/>
      <c r="L31" s="39">
        <f t="shared" si="5"/>
        <v>27</v>
      </c>
      <c r="M31" s="42" t="s">
        <v>75</v>
      </c>
      <c r="N31" s="45">
        <v>273</v>
      </c>
      <c r="O31" s="42">
        <f t="shared" si="2"/>
        <v>1</v>
      </c>
    </row>
    <row r="32" spans="2:15" ht="16.5" customHeight="1" x14ac:dyDescent="0.15">
      <c r="B32" s="39">
        <f t="shared" si="3"/>
        <v>28</v>
      </c>
      <c r="C32" s="42" t="s">
        <v>67</v>
      </c>
      <c r="D32" s="45">
        <v>8744</v>
      </c>
      <c r="E32" s="42">
        <f t="shared" si="0"/>
        <v>24</v>
      </c>
      <c r="G32" s="39">
        <f t="shared" si="4"/>
        <v>28</v>
      </c>
      <c r="H32" s="42" t="s">
        <v>53</v>
      </c>
      <c r="I32" s="45">
        <v>8117</v>
      </c>
      <c r="J32" s="42">
        <f t="shared" si="1"/>
        <v>23</v>
      </c>
      <c r="K32" s="43"/>
      <c r="L32" s="39">
        <f t="shared" si="5"/>
        <v>28</v>
      </c>
      <c r="M32" s="42" t="s">
        <v>35</v>
      </c>
      <c r="N32" s="45">
        <v>257</v>
      </c>
      <c r="O32" s="42">
        <f t="shared" si="2"/>
        <v>1</v>
      </c>
    </row>
    <row r="33" spans="1:17" ht="16.5" customHeight="1" x14ac:dyDescent="0.15">
      <c r="B33" s="39">
        <f t="shared" si="3"/>
        <v>29</v>
      </c>
      <c r="C33" s="41" t="s">
        <v>53</v>
      </c>
      <c r="D33" s="41">
        <v>8471</v>
      </c>
      <c r="E33" s="42">
        <f t="shared" si="0"/>
        <v>24</v>
      </c>
      <c r="G33" s="39">
        <f t="shared" si="4"/>
        <v>29</v>
      </c>
      <c r="H33" s="41" t="s">
        <v>19</v>
      </c>
      <c r="I33" s="41">
        <v>8108</v>
      </c>
      <c r="J33" s="42">
        <f t="shared" si="1"/>
        <v>23</v>
      </c>
      <c r="K33" s="43"/>
      <c r="L33" s="39">
        <f t="shared" si="5"/>
        <v>29</v>
      </c>
      <c r="M33" s="41" t="s">
        <v>59</v>
      </c>
      <c r="N33" s="41">
        <v>160</v>
      </c>
      <c r="O33" s="42">
        <f t="shared" si="2"/>
        <v>1</v>
      </c>
    </row>
    <row r="34" spans="1:17" ht="16.5" customHeight="1" x14ac:dyDescent="0.15">
      <c r="B34" s="39">
        <f t="shared" si="3"/>
        <v>30</v>
      </c>
      <c r="C34" s="41" t="s">
        <v>66</v>
      </c>
      <c r="D34" s="41">
        <v>8246</v>
      </c>
      <c r="E34" s="42">
        <f t="shared" si="0"/>
        <v>23</v>
      </c>
      <c r="G34" s="39">
        <f t="shared" si="4"/>
        <v>30</v>
      </c>
      <c r="H34" s="41" t="s">
        <v>82</v>
      </c>
      <c r="I34" s="41">
        <v>7652</v>
      </c>
      <c r="J34" s="42">
        <f t="shared" si="1"/>
        <v>21</v>
      </c>
      <c r="K34" s="43"/>
      <c r="L34" s="39">
        <f t="shared" si="5"/>
        <v>30</v>
      </c>
      <c r="M34" s="42" t="s">
        <v>29</v>
      </c>
      <c r="N34" s="45">
        <v>85</v>
      </c>
      <c r="O34" s="42">
        <f t="shared" si="2"/>
        <v>1</v>
      </c>
    </row>
    <row r="35" spans="1:17" ht="26.25" customHeight="1" x14ac:dyDescent="0.15">
      <c r="A35" s="32"/>
      <c r="B35" s="32"/>
      <c r="C35" s="47"/>
      <c r="F35" s="32"/>
      <c r="G35" s="32" t="s">
        <v>50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</row>
    <row r="36" spans="1:17" ht="16.5" customHeight="1" x14ac:dyDescent="0.15">
      <c r="B36" s="33" t="s">
        <v>20</v>
      </c>
      <c r="G36" s="33" t="s">
        <v>12</v>
      </c>
      <c r="L36" s="33" t="s">
        <v>7</v>
      </c>
    </row>
    <row r="37" spans="1:17" ht="16.5" customHeight="1" x14ac:dyDescent="0.15">
      <c r="B37" s="67" t="s">
        <v>4</v>
      </c>
      <c r="C37" s="36" t="s">
        <v>2</v>
      </c>
      <c r="D37" s="35" t="s">
        <v>27</v>
      </c>
      <c r="E37" s="35"/>
      <c r="G37" s="67" t="s">
        <v>4</v>
      </c>
      <c r="H37" s="36" t="s">
        <v>2</v>
      </c>
      <c r="I37" s="35" t="s">
        <v>27</v>
      </c>
      <c r="J37" s="35"/>
      <c r="K37" s="37"/>
      <c r="L37" s="67" t="s">
        <v>4</v>
      </c>
      <c r="M37" s="36" t="s">
        <v>2</v>
      </c>
      <c r="N37" s="35" t="s">
        <v>27</v>
      </c>
      <c r="O37" s="35"/>
    </row>
    <row r="38" spans="1:17" ht="16.5" customHeight="1" x14ac:dyDescent="0.15">
      <c r="B38" s="67"/>
      <c r="C38" s="40"/>
      <c r="D38" s="39" t="s">
        <v>28</v>
      </c>
      <c r="E38" s="39" t="s">
        <v>31</v>
      </c>
      <c r="G38" s="67"/>
      <c r="H38" s="40"/>
      <c r="I38" s="39" t="s">
        <v>28</v>
      </c>
      <c r="J38" s="39" t="s">
        <v>31</v>
      </c>
      <c r="K38" s="37"/>
      <c r="L38" s="67"/>
      <c r="M38" s="48"/>
      <c r="N38" s="39" t="s">
        <v>28</v>
      </c>
      <c r="O38" s="39" t="s">
        <v>31</v>
      </c>
    </row>
    <row r="39" spans="1:17" ht="16.5" customHeight="1" x14ac:dyDescent="0.15">
      <c r="B39" s="39">
        <f>B34+1</f>
        <v>31</v>
      </c>
      <c r="C39" s="42" t="s">
        <v>82</v>
      </c>
      <c r="D39" s="45">
        <v>7652</v>
      </c>
      <c r="E39" s="42">
        <f t="shared" ref="E39:E68" si="6">ROUNDUP(D39/365,0)</f>
        <v>21</v>
      </c>
      <c r="G39" s="39">
        <f>G34+1</f>
        <v>31</v>
      </c>
      <c r="H39" s="41" t="s">
        <v>13</v>
      </c>
      <c r="I39" s="41">
        <v>7497</v>
      </c>
      <c r="J39" s="42">
        <f t="shared" ref="J39:J68" si="7">ROUNDUP(I39/365,0)</f>
        <v>21</v>
      </c>
      <c r="K39" s="43"/>
      <c r="L39" s="39">
        <f>L34+1</f>
        <v>31</v>
      </c>
      <c r="M39" s="42" t="s">
        <v>72</v>
      </c>
      <c r="N39" s="45">
        <v>72</v>
      </c>
      <c r="O39" s="42">
        <f t="shared" ref="O39:O56" si="8">ROUNDUP(N39/365,0)</f>
        <v>1</v>
      </c>
    </row>
    <row r="40" spans="1:17" ht="16.5" customHeight="1" x14ac:dyDescent="0.15">
      <c r="B40" s="39">
        <f t="shared" ref="B40:B68" si="9">B39+1</f>
        <v>32</v>
      </c>
      <c r="C40" s="41" t="s">
        <v>13</v>
      </c>
      <c r="D40" s="41">
        <v>7497</v>
      </c>
      <c r="E40" s="42">
        <f t="shared" si="6"/>
        <v>21</v>
      </c>
      <c r="G40" s="39">
        <f t="shared" ref="G40:G68" si="10">G39+1</f>
        <v>32</v>
      </c>
      <c r="H40" s="42" t="s">
        <v>30</v>
      </c>
      <c r="I40" s="45">
        <v>7373</v>
      </c>
      <c r="J40" s="42">
        <f t="shared" si="7"/>
        <v>21</v>
      </c>
      <c r="K40" s="43"/>
      <c r="L40" s="39">
        <f t="shared" ref="L40:L56" si="11">L39+1</f>
        <v>32</v>
      </c>
      <c r="M40" s="42" t="s">
        <v>1</v>
      </c>
      <c r="N40" s="45">
        <v>69</v>
      </c>
      <c r="O40" s="42">
        <f t="shared" si="8"/>
        <v>1</v>
      </c>
    </row>
    <row r="41" spans="1:17" ht="16.5" customHeight="1" x14ac:dyDescent="0.15">
      <c r="B41" s="39">
        <f t="shared" si="9"/>
        <v>33</v>
      </c>
      <c r="C41" s="42" t="s">
        <v>30</v>
      </c>
      <c r="D41" s="45">
        <v>7394</v>
      </c>
      <c r="E41" s="42">
        <f t="shared" si="6"/>
        <v>21</v>
      </c>
      <c r="G41" s="39">
        <f t="shared" si="10"/>
        <v>33</v>
      </c>
      <c r="H41" s="42" t="s">
        <v>96</v>
      </c>
      <c r="I41" s="45">
        <v>7350</v>
      </c>
      <c r="J41" s="42">
        <f t="shared" si="7"/>
        <v>21</v>
      </c>
      <c r="K41" s="43"/>
      <c r="L41" s="39">
        <f t="shared" si="11"/>
        <v>33</v>
      </c>
      <c r="M41" s="41" t="s">
        <v>34</v>
      </c>
      <c r="N41" s="41">
        <v>51</v>
      </c>
      <c r="O41" s="42">
        <f t="shared" si="8"/>
        <v>1</v>
      </c>
    </row>
    <row r="42" spans="1:17" ht="16.5" customHeight="1" x14ac:dyDescent="0.15">
      <c r="B42" s="39">
        <f t="shared" si="9"/>
        <v>34</v>
      </c>
      <c r="C42" s="41" t="s">
        <v>96</v>
      </c>
      <c r="D42" s="41">
        <v>7350</v>
      </c>
      <c r="E42" s="42">
        <f t="shared" si="6"/>
        <v>21</v>
      </c>
      <c r="G42" s="39">
        <f t="shared" si="10"/>
        <v>34</v>
      </c>
      <c r="H42" s="41" t="s">
        <v>66</v>
      </c>
      <c r="I42" s="41">
        <v>7263</v>
      </c>
      <c r="J42" s="42">
        <f t="shared" si="7"/>
        <v>20</v>
      </c>
      <c r="K42" s="43"/>
      <c r="L42" s="39">
        <f t="shared" si="11"/>
        <v>34</v>
      </c>
      <c r="M42" s="41" t="s">
        <v>30</v>
      </c>
      <c r="N42" s="41">
        <v>21</v>
      </c>
      <c r="O42" s="42">
        <f t="shared" si="8"/>
        <v>1</v>
      </c>
    </row>
    <row r="43" spans="1:17" ht="16.5" customHeight="1" x14ac:dyDescent="0.15">
      <c r="B43" s="39">
        <f t="shared" si="9"/>
        <v>35</v>
      </c>
      <c r="C43" s="42" t="s">
        <v>11</v>
      </c>
      <c r="D43" s="45">
        <v>6513</v>
      </c>
      <c r="E43" s="42">
        <f t="shared" si="6"/>
        <v>18</v>
      </c>
      <c r="G43" s="39">
        <f t="shared" si="10"/>
        <v>35</v>
      </c>
      <c r="H43" s="42" t="s">
        <v>11</v>
      </c>
      <c r="I43" s="45">
        <v>6508</v>
      </c>
      <c r="J43" s="42">
        <f t="shared" si="7"/>
        <v>18</v>
      </c>
      <c r="K43" s="43"/>
      <c r="L43" s="39">
        <f t="shared" si="11"/>
        <v>35</v>
      </c>
      <c r="M43" s="41" t="s">
        <v>24</v>
      </c>
      <c r="N43" s="41">
        <v>21</v>
      </c>
      <c r="O43" s="42">
        <f t="shared" si="8"/>
        <v>1</v>
      </c>
    </row>
    <row r="44" spans="1:17" ht="16.5" customHeight="1" x14ac:dyDescent="0.15">
      <c r="B44" s="39">
        <f t="shared" si="9"/>
        <v>36</v>
      </c>
      <c r="C44" s="42" t="s">
        <v>69</v>
      </c>
      <c r="D44" s="45">
        <v>6048</v>
      </c>
      <c r="E44" s="42">
        <f t="shared" si="6"/>
        <v>17</v>
      </c>
      <c r="G44" s="39">
        <f t="shared" si="10"/>
        <v>36</v>
      </c>
      <c r="H44" s="41" t="s">
        <v>34</v>
      </c>
      <c r="I44" s="41">
        <v>5402</v>
      </c>
      <c r="J44" s="42">
        <f t="shared" si="7"/>
        <v>15</v>
      </c>
      <c r="K44" s="43"/>
      <c r="L44" s="39">
        <f t="shared" si="11"/>
        <v>36</v>
      </c>
      <c r="M44" s="42" t="s">
        <v>151</v>
      </c>
      <c r="N44" s="45">
        <v>19</v>
      </c>
      <c r="O44" s="42">
        <f t="shared" si="8"/>
        <v>1</v>
      </c>
    </row>
    <row r="45" spans="1:17" ht="16.5" customHeight="1" x14ac:dyDescent="0.15">
      <c r="B45" s="39">
        <f t="shared" si="9"/>
        <v>37</v>
      </c>
      <c r="C45" s="41" t="s">
        <v>34</v>
      </c>
      <c r="D45" s="41">
        <v>5453</v>
      </c>
      <c r="E45" s="42">
        <f t="shared" si="6"/>
        <v>15</v>
      </c>
      <c r="G45" s="39">
        <f t="shared" si="10"/>
        <v>37</v>
      </c>
      <c r="H45" s="42" t="s">
        <v>151</v>
      </c>
      <c r="I45" s="45">
        <v>5241</v>
      </c>
      <c r="J45" s="42">
        <f t="shared" si="7"/>
        <v>15</v>
      </c>
      <c r="K45" s="43"/>
      <c r="L45" s="39">
        <f t="shared" si="11"/>
        <v>37</v>
      </c>
      <c r="M45" s="41" t="s">
        <v>45</v>
      </c>
      <c r="N45" s="41">
        <v>16</v>
      </c>
      <c r="O45" s="42">
        <f t="shared" si="8"/>
        <v>1</v>
      </c>
    </row>
    <row r="46" spans="1:17" ht="16.5" customHeight="1" x14ac:dyDescent="0.15">
      <c r="B46" s="39">
        <f t="shared" si="9"/>
        <v>38</v>
      </c>
      <c r="C46" s="42" t="s">
        <v>73</v>
      </c>
      <c r="D46" s="45">
        <v>5261</v>
      </c>
      <c r="E46" s="42">
        <f t="shared" si="6"/>
        <v>15</v>
      </c>
      <c r="G46" s="39">
        <f t="shared" si="10"/>
        <v>38</v>
      </c>
      <c r="H46" s="41" t="s">
        <v>69</v>
      </c>
      <c r="I46" s="41">
        <v>5006</v>
      </c>
      <c r="J46" s="42">
        <f t="shared" si="7"/>
        <v>14</v>
      </c>
      <c r="K46" s="43"/>
      <c r="L46" s="39">
        <f t="shared" si="11"/>
        <v>38</v>
      </c>
      <c r="M46" s="42" t="s">
        <v>87</v>
      </c>
      <c r="N46" s="45">
        <v>14</v>
      </c>
      <c r="O46" s="42">
        <f t="shared" si="8"/>
        <v>1</v>
      </c>
    </row>
    <row r="47" spans="1:17" ht="16.5" customHeight="1" x14ac:dyDescent="0.15">
      <c r="B47" s="39">
        <f t="shared" si="9"/>
        <v>39</v>
      </c>
      <c r="C47" s="41" t="s">
        <v>151</v>
      </c>
      <c r="D47" s="41">
        <v>5260</v>
      </c>
      <c r="E47" s="42">
        <f t="shared" si="6"/>
        <v>15</v>
      </c>
      <c r="G47" s="39">
        <f t="shared" si="10"/>
        <v>39</v>
      </c>
      <c r="H47" s="42" t="s">
        <v>71</v>
      </c>
      <c r="I47" s="45">
        <v>4881</v>
      </c>
      <c r="J47" s="42">
        <f t="shared" si="7"/>
        <v>14</v>
      </c>
      <c r="K47" s="43"/>
      <c r="L47" s="39">
        <f t="shared" si="11"/>
        <v>39</v>
      </c>
      <c r="M47" s="42" t="s">
        <v>18</v>
      </c>
      <c r="N47" s="45">
        <v>13</v>
      </c>
      <c r="O47" s="42">
        <f t="shared" si="8"/>
        <v>1</v>
      </c>
    </row>
    <row r="48" spans="1:17" ht="16.5" customHeight="1" x14ac:dyDescent="0.15">
      <c r="B48" s="39">
        <f t="shared" si="9"/>
        <v>40</v>
      </c>
      <c r="C48" s="42" t="s">
        <v>71</v>
      </c>
      <c r="D48" s="45">
        <v>4883</v>
      </c>
      <c r="E48" s="42">
        <f t="shared" si="6"/>
        <v>14</v>
      </c>
      <c r="G48" s="39">
        <f t="shared" si="10"/>
        <v>40</v>
      </c>
      <c r="H48" s="41" t="s">
        <v>8</v>
      </c>
      <c r="I48" s="41">
        <v>4723</v>
      </c>
      <c r="J48" s="42">
        <f t="shared" si="7"/>
        <v>13</v>
      </c>
      <c r="K48" s="43"/>
      <c r="L48" s="39">
        <f t="shared" si="11"/>
        <v>40</v>
      </c>
      <c r="M48" s="42" t="s">
        <v>21</v>
      </c>
      <c r="N48" s="45">
        <v>11</v>
      </c>
      <c r="O48" s="42">
        <f t="shared" si="8"/>
        <v>1</v>
      </c>
    </row>
    <row r="49" spans="2:15" ht="16.5" customHeight="1" x14ac:dyDescent="0.15">
      <c r="B49" s="39">
        <f t="shared" si="9"/>
        <v>41</v>
      </c>
      <c r="C49" s="41" t="s">
        <v>8</v>
      </c>
      <c r="D49" s="41">
        <v>4723</v>
      </c>
      <c r="E49" s="42">
        <f t="shared" si="6"/>
        <v>13</v>
      </c>
      <c r="G49" s="39">
        <f t="shared" si="10"/>
        <v>41</v>
      </c>
      <c r="H49" s="42" t="s">
        <v>73</v>
      </c>
      <c r="I49" s="45">
        <v>4676</v>
      </c>
      <c r="J49" s="42">
        <f t="shared" si="7"/>
        <v>13</v>
      </c>
      <c r="K49" s="43"/>
      <c r="L49" s="39">
        <f t="shared" si="11"/>
        <v>41</v>
      </c>
      <c r="M49" s="42" t="s">
        <v>91</v>
      </c>
      <c r="N49" s="45">
        <v>10</v>
      </c>
      <c r="O49" s="42">
        <f t="shared" si="8"/>
        <v>1</v>
      </c>
    </row>
    <row r="50" spans="2:15" ht="16.5" customHeight="1" x14ac:dyDescent="0.15">
      <c r="B50" s="39">
        <f t="shared" si="9"/>
        <v>42</v>
      </c>
      <c r="C50" s="41" t="s">
        <v>65</v>
      </c>
      <c r="D50" s="41">
        <v>4587</v>
      </c>
      <c r="E50" s="42">
        <f t="shared" si="6"/>
        <v>13</v>
      </c>
      <c r="G50" s="39">
        <f t="shared" si="10"/>
        <v>42</v>
      </c>
      <c r="H50" s="42" t="s">
        <v>29</v>
      </c>
      <c r="I50" s="45">
        <v>4210</v>
      </c>
      <c r="J50" s="42">
        <f t="shared" si="7"/>
        <v>12</v>
      </c>
      <c r="K50" s="43"/>
      <c r="L50" s="39">
        <f t="shared" si="11"/>
        <v>42</v>
      </c>
      <c r="M50" s="42" t="s">
        <v>70</v>
      </c>
      <c r="N50" s="45">
        <v>6</v>
      </c>
      <c r="O50" s="42">
        <f t="shared" si="8"/>
        <v>1</v>
      </c>
    </row>
    <row r="51" spans="2:15" ht="16.5" customHeight="1" x14ac:dyDescent="0.15">
      <c r="B51" s="39">
        <f t="shared" si="9"/>
        <v>43</v>
      </c>
      <c r="C51" s="42" t="s">
        <v>29</v>
      </c>
      <c r="D51" s="45">
        <v>4295</v>
      </c>
      <c r="E51" s="42">
        <f t="shared" si="6"/>
        <v>12</v>
      </c>
      <c r="G51" s="39">
        <f t="shared" si="10"/>
        <v>43</v>
      </c>
      <c r="H51" s="42" t="s">
        <v>21</v>
      </c>
      <c r="I51" s="45">
        <v>3980</v>
      </c>
      <c r="J51" s="42">
        <f t="shared" si="7"/>
        <v>11</v>
      </c>
      <c r="K51" s="43"/>
      <c r="L51" s="39">
        <f t="shared" si="11"/>
        <v>43</v>
      </c>
      <c r="M51" s="41" t="s">
        <v>9</v>
      </c>
      <c r="N51" s="41">
        <v>5</v>
      </c>
      <c r="O51" s="42">
        <f t="shared" si="8"/>
        <v>1</v>
      </c>
    </row>
    <row r="52" spans="2:15" ht="16.5" customHeight="1" x14ac:dyDescent="0.15">
      <c r="B52" s="39">
        <f t="shared" si="9"/>
        <v>44</v>
      </c>
      <c r="C52" s="42" t="s">
        <v>21</v>
      </c>
      <c r="D52" s="45">
        <v>3991</v>
      </c>
      <c r="E52" s="42">
        <f t="shared" si="6"/>
        <v>11</v>
      </c>
      <c r="G52" s="39">
        <f t="shared" si="10"/>
        <v>44</v>
      </c>
      <c r="H52" s="41" t="s">
        <v>45</v>
      </c>
      <c r="I52" s="41">
        <v>3963</v>
      </c>
      <c r="J52" s="42">
        <f t="shared" si="7"/>
        <v>11</v>
      </c>
      <c r="K52" s="43"/>
      <c r="L52" s="39">
        <f t="shared" si="11"/>
        <v>44</v>
      </c>
      <c r="M52" s="41" t="s">
        <v>11</v>
      </c>
      <c r="N52" s="41">
        <v>5</v>
      </c>
      <c r="O52" s="42">
        <f t="shared" si="8"/>
        <v>1</v>
      </c>
    </row>
    <row r="53" spans="2:15" ht="16.5" customHeight="1" x14ac:dyDescent="0.15">
      <c r="B53" s="39">
        <f t="shared" si="9"/>
        <v>45</v>
      </c>
      <c r="C53" s="41" t="s">
        <v>45</v>
      </c>
      <c r="D53" s="41">
        <v>3979</v>
      </c>
      <c r="E53" s="42">
        <f t="shared" si="6"/>
        <v>11</v>
      </c>
      <c r="G53" s="39">
        <f t="shared" si="10"/>
        <v>45</v>
      </c>
      <c r="H53" s="42" t="s">
        <v>116</v>
      </c>
      <c r="I53" s="45">
        <v>3654</v>
      </c>
      <c r="J53" s="42">
        <f t="shared" si="7"/>
        <v>11</v>
      </c>
      <c r="K53" s="43"/>
      <c r="L53" s="39">
        <f t="shared" si="11"/>
        <v>45</v>
      </c>
      <c r="M53" s="41" t="s">
        <v>150</v>
      </c>
      <c r="N53" s="41">
        <v>2</v>
      </c>
      <c r="O53" s="42">
        <f t="shared" si="8"/>
        <v>1</v>
      </c>
    </row>
    <row r="54" spans="2:15" ht="16.5" customHeight="1" x14ac:dyDescent="0.15">
      <c r="B54" s="39">
        <f t="shared" si="9"/>
        <v>46</v>
      </c>
      <c r="C54" s="41" t="s">
        <v>46</v>
      </c>
      <c r="D54" s="41">
        <v>3872</v>
      </c>
      <c r="E54" s="42">
        <f t="shared" si="6"/>
        <v>11</v>
      </c>
      <c r="G54" s="39">
        <f t="shared" si="10"/>
        <v>46</v>
      </c>
      <c r="H54" s="41" t="s">
        <v>113</v>
      </c>
      <c r="I54" s="41">
        <v>3535</v>
      </c>
      <c r="J54" s="42">
        <f t="shared" si="7"/>
        <v>10</v>
      </c>
      <c r="K54" s="43"/>
      <c r="L54" s="39">
        <f t="shared" si="11"/>
        <v>46</v>
      </c>
      <c r="M54" s="41" t="s">
        <v>71</v>
      </c>
      <c r="N54" s="45">
        <v>2</v>
      </c>
      <c r="O54" s="42">
        <f t="shared" si="8"/>
        <v>1</v>
      </c>
    </row>
    <row r="55" spans="2:15" ht="16.5" customHeight="1" x14ac:dyDescent="0.15">
      <c r="B55" s="39">
        <f t="shared" si="9"/>
        <v>47</v>
      </c>
      <c r="C55" s="42" t="s">
        <v>116</v>
      </c>
      <c r="D55" s="45">
        <v>3654</v>
      </c>
      <c r="E55" s="42">
        <f t="shared" si="6"/>
        <v>11</v>
      </c>
      <c r="G55" s="39">
        <f t="shared" si="10"/>
        <v>47</v>
      </c>
      <c r="H55" s="41" t="s">
        <v>65</v>
      </c>
      <c r="I55" s="41">
        <v>3363</v>
      </c>
      <c r="J55" s="42">
        <f t="shared" si="7"/>
        <v>10</v>
      </c>
      <c r="K55" s="43"/>
      <c r="L55" s="39">
        <f t="shared" si="11"/>
        <v>47</v>
      </c>
      <c r="M55" s="41" t="s">
        <v>118</v>
      </c>
      <c r="N55" s="41">
        <v>2</v>
      </c>
      <c r="O55" s="42">
        <f t="shared" si="8"/>
        <v>1</v>
      </c>
    </row>
    <row r="56" spans="2:15" ht="16.5" customHeight="1" x14ac:dyDescent="0.15">
      <c r="B56" s="39">
        <f t="shared" si="9"/>
        <v>48</v>
      </c>
      <c r="C56" s="41" t="s">
        <v>35</v>
      </c>
      <c r="D56" s="41">
        <v>3585</v>
      </c>
      <c r="E56" s="42">
        <f t="shared" si="6"/>
        <v>10</v>
      </c>
      <c r="G56" s="39">
        <f t="shared" si="10"/>
        <v>48</v>
      </c>
      <c r="H56" s="41" t="s">
        <v>35</v>
      </c>
      <c r="I56" s="41">
        <v>3328</v>
      </c>
      <c r="J56" s="42">
        <f t="shared" si="7"/>
        <v>10</v>
      </c>
      <c r="K56" s="43"/>
      <c r="L56" s="39">
        <f t="shared" si="11"/>
        <v>48</v>
      </c>
      <c r="M56" s="42" t="s">
        <v>83</v>
      </c>
      <c r="N56" s="45">
        <v>1</v>
      </c>
      <c r="O56" s="42">
        <f t="shared" si="8"/>
        <v>1</v>
      </c>
    </row>
    <row r="57" spans="2:15" ht="16.5" customHeight="1" x14ac:dyDescent="0.15">
      <c r="B57" s="39">
        <f t="shared" si="9"/>
        <v>49</v>
      </c>
      <c r="C57" s="42" t="s">
        <v>113</v>
      </c>
      <c r="D57" s="45">
        <v>3535</v>
      </c>
      <c r="E57" s="42">
        <f t="shared" si="6"/>
        <v>10</v>
      </c>
      <c r="G57" s="39">
        <f t="shared" si="10"/>
        <v>49</v>
      </c>
      <c r="H57" s="42" t="s">
        <v>46</v>
      </c>
      <c r="I57" s="45">
        <v>3322</v>
      </c>
      <c r="J57" s="42">
        <f t="shared" si="7"/>
        <v>10</v>
      </c>
      <c r="K57" s="49"/>
      <c r="L57" s="50"/>
      <c r="M57" s="51"/>
      <c r="O57" s="51"/>
    </row>
    <row r="58" spans="2:15" ht="16.5" customHeight="1" x14ac:dyDescent="0.15">
      <c r="B58" s="39">
        <f t="shared" si="9"/>
        <v>50</v>
      </c>
      <c r="C58" s="41" t="s">
        <v>91</v>
      </c>
      <c r="D58" s="41">
        <v>3220</v>
      </c>
      <c r="E58" s="42">
        <f t="shared" si="6"/>
        <v>9</v>
      </c>
      <c r="G58" s="39">
        <f t="shared" si="10"/>
        <v>50</v>
      </c>
      <c r="H58" s="42" t="s">
        <v>91</v>
      </c>
      <c r="I58" s="45">
        <v>3210</v>
      </c>
      <c r="J58" s="42">
        <f t="shared" si="7"/>
        <v>9</v>
      </c>
      <c r="K58" s="49"/>
      <c r="L58" s="52"/>
      <c r="M58" s="47"/>
      <c r="N58" s="47"/>
      <c r="O58" s="53"/>
    </row>
    <row r="59" spans="2:15" ht="16.5" customHeight="1" x14ac:dyDescent="0.15">
      <c r="B59" s="39">
        <f t="shared" si="9"/>
        <v>51</v>
      </c>
      <c r="C59" s="42" t="s">
        <v>81</v>
      </c>
      <c r="D59" s="45">
        <v>3148</v>
      </c>
      <c r="E59" s="42">
        <f t="shared" si="6"/>
        <v>9</v>
      </c>
      <c r="G59" s="39">
        <f t="shared" si="10"/>
        <v>51</v>
      </c>
      <c r="H59" s="42" t="s">
        <v>81</v>
      </c>
      <c r="I59" s="45">
        <v>3148</v>
      </c>
      <c r="J59" s="42">
        <f t="shared" si="7"/>
        <v>9</v>
      </c>
      <c r="K59" s="49"/>
      <c r="L59" s="52"/>
      <c r="M59" s="47"/>
      <c r="N59" s="47"/>
      <c r="O59" s="53"/>
    </row>
    <row r="60" spans="2:15" ht="16.5" customHeight="1" x14ac:dyDescent="0.15">
      <c r="B60" s="39">
        <f t="shared" si="9"/>
        <v>52</v>
      </c>
      <c r="C60" s="42" t="s">
        <v>75</v>
      </c>
      <c r="D60" s="45">
        <v>3040</v>
      </c>
      <c r="E60" s="42">
        <f t="shared" si="6"/>
        <v>9</v>
      </c>
      <c r="G60" s="39">
        <f t="shared" si="10"/>
        <v>52</v>
      </c>
      <c r="H60" s="41" t="s">
        <v>75</v>
      </c>
      <c r="I60" s="41">
        <v>2767</v>
      </c>
      <c r="J60" s="42">
        <f t="shared" si="7"/>
        <v>8</v>
      </c>
      <c r="K60" s="49"/>
      <c r="L60" s="52"/>
      <c r="M60" s="47"/>
      <c r="N60" s="47"/>
      <c r="O60" s="53"/>
    </row>
    <row r="61" spans="2:15" ht="16.5" customHeight="1" x14ac:dyDescent="0.15">
      <c r="B61" s="39">
        <f t="shared" si="9"/>
        <v>53</v>
      </c>
      <c r="C61" s="42" t="s">
        <v>24</v>
      </c>
      <c r="D61" s="45">
        <v>2779</v>
      </c>
      <c r="E61" s="42">
        <f t="shared" si="6"/>
        <v>8</v>
      </c>
      <c r="G61" s="39">
        <f t="shared" si="10"/>
        <v>53</v>
      </c>
      <c r="H61" s="42" t="s">
        <v>24</v>
      </c>
      <c r="I61" s="45">
        <v>2758</v>
      </c>
      <c r="J61" s="42">
        <f t="shared" si="7"/>
        <v>8</v>
      </c>
      <c r="K61" s="49"/>
      <c r="L61" s="52"/>
      <c r="M61" s="47"/>
      <c r="N61" s="47"/>
      <c r="O61" s="53"/>
    </row>
    <row r="62" spans="2:15" ht="16.5" customHeight="1" x14ac:dyDescent="0.15">
      <c r="B62" s="39">
        <f t="shared" si="9"/>
        <v>54</v>
      </c>
      <c r="C62" s="41" t="s">
        <v>80</v>
      </c>
      <c r="D62" s="41">
        <v>2714</v>
      </c>
      <c r="E62" s="42">
        <f t="shared" si="6"/>
        <v>8</v>
      </c>
      <c r="G62" s="39">
        <f t="shared" si="10"/>
        <v>54</v>
      </c>
      <c r="H62" s="41" t="s">
        <v>80</v>
      </c>
      <c r="I62" s="41">
        <v>2714</v>
      </c>
      <c r="J62" s="42">
        <f t="shared" si="7"/>
        <v>8</v>
      </c>
      <c r="K62" s="49"/>
      <c r="L62" s="52"/>
      <c r="M62" s="47"/>
      <c r="N62" s="47"/>
      <c r="O62" s="53"/>
    </row>
    <row r="63" spans="2:15" ht="16.5" customHeight="1" x14ac:dyDescent="0.15">
      <c r="B63" s="39">
        <f t="shared" si="9"/>
        <v>55</v>
      </c>
      <c r="C63" s="42" t="s">
        <v>76</v>
      </c>
      <c r="D63" s="45">
        <v>2675</v>
      </c>
      <c r="E63" s="42">
        <f t="shared" si="6"/>
        <v>8</v>
      </c>
      <c r="G63" s="39">
        <f t="shared" si="10"/>
        <v>55</v>
      </c>
      <c r="H63" s="42" t="s">
        <v>90</v>
      </c>
      <c r="I63" s="45">
        <v>2666</v>
      </c>
      <c r="J63" s="42">
        <f t="shared" si="7"/>
        <v>8</v>
      </c>
      <c r="K63" s="49"/>
      <c r="L63" s="52"/>
      <c r="M63" s="47"/>
      <c r="N63" s="47"/>
      <c r="O63" s="53"/>
    </row>
    <row r="64" spans="2:15" ht="16.5" customHeight="1" x14ac:dyDescent="0.15">
      <c r="B64" s="39">
        <f t="shared" si="9"/>
        <v>56</v>
      </c>
      <c r="C64" s="42" t="s">
        <v>90</v>
      </c>
      <c r="D64" s="45">
        <v>2666</v>
      </c>
      <c r="E64" s="42">
        <f t="shared" si="6"/>
        <v>8</v>
      </c>
      <c r="G64" s="39">
        <f t="shared" si="10"/>
        <v>56</v>
      </c>
      <c r="H64" s="42" t="s">
        <v>68</v>
      </c>
      <c r="I64" s="45">
        <v>2644</v>
      </c>
      <c r="J64" s="42">
        <f t="shared" si="7"/>
        <v>8</v>
      </c>
      <c r="K64" s="49"/>
      <c r="L64" s="54"/>
      <c r="M64" s="54"/>
      <c r="N64" s="54"/>
      <c r="O64" s="54"/>
    </row>
    <row r="65" spans="1:17" ht="16.5" customHeight="1" x14ac:dyDescent="0.15">
      <c r="B65" s="39">
        <f t="shared" si="9"/>
        <v>57</v>
      </c>
      <c r="C65" s="42" t="s">
        <v>68</v>
      </c>
      <c r="D65" s="45">
        <v>2644</v>
      </c>
      <c r="E65" s="42">
        <f t="shared" si="6"/>
        <v>8</v>
      </c>
      <c r="G65" s="39">
        <f t="shared" si="10"/>
        <v>57</v>
      </c>
      <c r="H65" s="42" t="s">
        <v>47</v>
      </c>
      <c r="I65" s="45">
        <v>2479</v>
      </c>
      <c r="J65" s="42">
        <f t="shared" si="7"/>
        <v>7</v>
      </c>
      <c r="K65" s="49"/>
      <c r="L65" s="53"/>
      <c r="M65" s="53"/>
      <c r="N65" s="53"/>
      <c r="O65" s="53"/>
    </row>
    <row r="66" spans="1:17" ht="16.5" customHeight="1" x14ac:dyDescent="0.15">
      <c r="B66" s="39">
        <f t="shared" si="9"/>
        <v>58</v>
      </c>
      <c r="C66" s="42" t="s">
        <v>47</v>
      </c>
      <c r="D66" s="45">
        <v>2479</v>
      </c>
      <c r="E66" s="42">
        <f t="shared" si="6"/>
        <v>7</v>
      </c>
      <c r="G66" s="39">
        <f t="shared" si="10"/>
        <v>58</v>
      </c>
      <c r="H66" s="42" t="s">
        <v>85</v>
      </c>
      <c r="I66" s="45">
        <v>2440</v>
      </c>
      <c r="J66" s="42">
        <f t="shared" si="7"/>
        <v>7</v>
      </c>
      <c r="K66" s="49"/>
      <c r="L66" s="70"/>
      <c r="M66" s="52"/>
      <c r="N66" s="55"/>
      <c r="O66" s="55"/>
    </row>
    <row r="67" spans="1:17" ht="16.5" customHeight="1" x14ac:dyDescent="0.15">
      <c r="B67" s="39">
        <f t="shared" si="9"/>
        <v>59</v>
      </c>
      <c r="C67" s="41" t="s">
        <v>85</v>
      </c>
      <c r="D67" s="41">
        <v>2440</v>
      </c>
      <c r="E67" s="42">
        <f t="shared" si="6"/>
        <v>7</v>
      </c>
      <c r="G67" s="39">
        <f t="shared" si="10"/>
        <v>59</v>
      </c>
      <c r="H67" s="42" t="s">
        <v>129</v>
      </c>
      <c r="I67" s="45">
        <v>2431</v>
      </c>
      <c r="J67" s="42">
        <f t="shared" si="7"/>
        <v>7</v>
      </c>
      <c r="K67" s="49"/>
      <c r="L67" s="70"/>
      <c r="M67" s="52"/>
      <c r="N67" s="52"/>
      <c r="O67" s="52"/>
    </row>
    <row r="68" spans="1:17" ht="16.5" customHeight="1" x14ac:dyDescent="0.15">
      <c r="B68" s="39">
        <f t="shared" si="9"/>
        <v>60</v>
      </c>
      <c r="C68" s="42" t="s">
        <v>129</v>
      </c>
      <c r="D68" s="45">
        <v>2431</v>
      </c>
      <c r="E68" s="42">
        <f t="shared" si="6"/>
        <v>7</v>
      </c>
      <c r="G68" s="39">
        <f t="shared" si="10"/>
        <v>60</v>
      </c>
      <c r="H68" s="42" t="s">
        <v>102</v>
      </c>
      <c r="I68" s="45">
        <v>2397</v>
      </c>
      <c r="J68" s="42">
        <f t="shared" si="7"/>
        <v>7</v>
      </c>
      <c r="K68" s="49"/>
      <c r="L68" s="52"/>
      <c r="M68" s="47"/>
      <c r="N68" s="47"/>
      <c r="O68" s="53"/>
    </row>
    <row r="69" spans="1:17" ht="21" customHeight="1" x14ac:dyDescent="0.15">
      <c r="A69" s="54"/>
      <c r="B69" s="54"/>
      <c r="C69" s="53"/>
      <c r="D69" s="47"/>
      <c r="E69" s="47"/>
      <c r="F69" s="54"/>
      <c r="G69" s="56" t="s">
        <v>62</v>
      </c>
      <c r="H69" s="54"/>
      <c r="I69" s="54"/>
      <c r="J69" s="54"/>
      <c r="K69" s="54"/>
      <c r="L69" s="52"/>
      <c r="M69" s="47"/>
      <c r="N69" s="47"/>
      <c r="O69" s="53"/>
      <c r="P69" s="32"/>
      <c r="Q69" s="32"/>
    </row>
    <row r="70" spans="1:17" ht="16.5" customHeight="1" x14ac:dyDescent="0.15">
      <c r="B70" s="33" t="s">
        <v>20</v>
      </c>
      <c r="G70" s="33" t="s">
        <v>12</v>
      </c>
      <c r="L70" s="52"/>
      <c r="M70" s="47"/>
      <c r="N70" s="47"/>
      <c r="O70" s="53"/>
    </row>
    <row r="71" spans="1:17" ht="16.5" customHeight="1" x14ac:dyDescent="0.15">
      <c r="B71" s="67" t="s">
        <v>4</v>
      </c>
      <c r="C71" s="36" t="s">
        <v>2</v>
      </c>
      <c r="D71" s="68" t="s">
        <v>27</v>
      </c>
      <c r="E71" s="69"/>
      <c r="G71" s="67" t="s">
        <v>4</v>
      </c>
      <c r="H71" s="36" t="s">
        <v>2</v>
      </c>
      <c r="I71" s="35" t="s">
        <v>27</v>
      </c>
      <c r="J71" s="35"/>
      <c r="K71" s="57"/>
      <c r="L71" s="52"/>
      <c r="M71" s="47"/>
      <c r="N71" s="47"/>
      <c r="O71" s="53"/>
    </row>
    <row r="72" spans="1:17" ht="16.5" customHeight="1" x14ac:dyDescent="0.15">
      <c r="B72" s="67"/>
      <c r="C72" s="40"/>
      <c r="D72" s="39" t="s">
        <v>28</v>
      </c>
      <c r="E72" s="39" t="s">
        <v>31</v>
      </c>
      <c r="G72" s="67"/>
      <c r="H72" s="40"/>
      <c r="I72" s="39" t="s">
        <v>28</v>
      </c>
      <c r="J72" s="39" t="s">
        <v>31</v>
      </c>
      <c r="K72" s="57"/>
      <c r="L72" s="52"/>
      <c r="M72" s="47"/>
      <c r="N72" s="47"/>
      <c r="O72" s="53"/>
    </row>
    <row r="73" spans="1:17" ht="16.5" customHeight="1" x14ac:dyDescent="0.15">
      <c r="B73" s="39">
        <f>B68+1</f>
        <v>61</v>
      </c>
      <c r="C73" s="42" t="s">
        <v>102</v>
      </c>
      <c r="D73" s="45">
        <v>2397</v>
      </c>
      <c r="E73" s="42">
        <f t="shared" ref="E73:E102" si="12">ROUNDUP(D73/365,0)</f>
        <v>7</v>
      </c>
      <c r="G73" s="39">
        <f>G68+1</f>
        <v>61</v>
      </c>
      <c r="H73" s="42" t="s">
        <v>86</v>
      </c>
      <c r="I73" s="45">
        <v>2360</v>
      </c>
      <c r="J73" s="42">
        <f t="shared" ref="J73:J102" si="13">ROUNDUP(I73/365,0)</f>
        <v>7</v>
      </c>
      <c r="K73" s="49"/>
      <c r="L73" s="52"/>
      <c r="M73" s="47"/>
      <c r="N73" s="47"/>
      <c r="O73" s="53"/>
    </row>
    <row r="74" spans="1:17" ht="16.5" customHeight="1" x14ac:dyDescent="0.15">
      <c r="B74" s="39">
        <f t="shared" ref="B74:B102" si="14">B73+1</f>
        <v>62</v>
      </c>
      <c r="C74" s="42" t="s">
        <v>86</v>
      </c>
      <c r="D74" s="45">
        <v>2360</v>
      </c>
      <c r="E74" s="42">
        <f t="shared" si="12"/>
        <v>7</v>
      </c>
      <c r="G74" s="39">
        <f t="shared" ref="G74:G102" si="15">G73+1</f>
        <v>62</v>
      </c>
      <c r="H74" s="42" t="s">
        <v>76</v>
      </c>
      <c r="I74" s="45">
        <v>2344</v>
      </c>
      <c r="J74" s="42">
        <f t="shared" si="13"/>
        <v>7</v>
      </c>
      <c r="K74" s="49"/>
      <c r="L74" s="52"/>
      <c r="M74" s="47"/>
      <c r="N74" s="47"/>
      <c r="O74" s="53"/>
    </row>
    <row r="75" spans="1:17" ht="16.5" customHeight="1" x14ac:dyDescent="0.15">
      <c r="B75" s="39">
        <f t="shared" si="14"/>
        <v>63</v>
      </c>
      <c r="C75" s="42" t="s">
        <v>79</v>
      </c>
      <c r="D75" s="45">
        <v>2091</v>
      </c>
      <c r="E75" s="42">
        <f t="shared" si="12"/>
        <v>6</v>
      </c>
      <c r="G75" s="39">
        <f t="shared" si="15"/>
        <v>63</v>
      </c>
      <c r="H75" s="41" t="s">
        <v>79</v>
      </c>
      <c r="I75" s="41">
        <v>2091</v>
      </c>
      <c r="J75" s="42">
        <f t="shared" si="13"/>
        <v>6</v>
      </c>
      <c r="K75" s="49"/>
      <c r="L75" s="52"/>
      <c r="M75" s="47"/>
      <c r="N75" s="47"/>
      <c r="O75" s="53"/>
    </row>
    <row r="76" spans="1:17" ht="16.5" customHeight="1" x14ac:dyDescent="0.15">
      <c r="B76" s="39">
        <f t="shared" si="14"/>
        <v>64</v>
      </c>
      <c r="C76" s="41" t="s">
        <v>9</v>
      </c>
      <c r="D76" s="41">
        <v>2068</v>
      </c>
      <c r="E76" s="42">
        <f t="shared" si="12"/>
        <v>6</v>
      </c>
      <c r="G76" s="39">
        <f t="shared" si="15"/>
        <v>64</v>
      </c>
      <c r="H76" s="41" t="s">
        <v>9</v>
      </c>
      <c r="I76" s="41">
        <v>2063</v>
      </c>
      <c r="J76" s="42">
        <f t="shared" si="13"/>
        <v>6</v>
      </c>
      <c r="K76" s="49"/>
      <c r="L76" s="52"/>
      <c r="M76" s="47"/>
      <c r="N76" s="47"/>
      <c r="O76" s="53"/>
    </row>
    <row r="77" spans="1:17" ht="16.5" customHeight="1" x14ac:dyDescent="0.15">
      <c r="B77" s="39">
        <f t="shared" si="14"/>
        <v>65</v>
      </c>
      <c r="C77" s="42" t="s">
        <v>84</v>
      </c>
      <c r="D77" s="45">
        <v>2044</v>
      </c>
      <c r="E77" s="42">
        <f t="shared" si="12"/>
        <v>6</v>
      </c>
      <c r="G77" s="39">
        <f t="shared" si="15"/>
        <v>65</v>
      </c>
      <c r="H77" s="42" t="s">
        <v>84</v>
      </c>
      <c r="I77" s="45">
        <v>2044</v>
      </c>
      <c r="J77" s="42">
        <f t="shared" si="13"/>
        <v>6</v>
      </c>
      <c r="K77" s="49"/>
      <c r="L77" s="52"/>
      <c r="M77" s="47"/>
      <c r="N77" s="47"/>
      <c r="O77" s="53"/>
    </row>
    <row r="78" spans="1:17" ht="16.5" customHeight="1" x14ac:dyDescent="0.15">
      <c r="B78" s="39">
        <f t="shared" si="14"/>
        <v>66</v>
      </c>
      <c r="C78" s="41" t="s">
        <v>107</v>
      </c>
      <c r="D78" s="41">
        <v>2037</v>
      </c>
      <c r="E78" s="42">
        <f t="shared" si="12"/>
        <v>6</v>
      </c>
      <c r="G78" s="39">
        <f t="shared" si="15"/>
        <v>66</v>
      </c>
      <c r="H78" s="41" t="s">
        <v>107</v>
      </c>
      <c r="I78" s="41">
        <v>2037</v>
      </c>
      <c r="J78" s="42">
        <f t="shared" si="13"/>
        <v>6</v>
      </c>
      <c r="K78" s="49"/>
      <c r="L78" s="52"/>
      <c r="M78" s="47"/>
      <c r="N78" s="47"/>
      <c r="O78" s="53"/>
    </row>
    <row r="79" spans="1:17" ht="16.5" customHeight="1" x14ac:dyDescent="0.15">
      <c r="B79" s="39">
        <f t="shared" si="14"/>
        <v>67</v>
      </c>
      <c r="C79" s="41" t="s">
        <v>124</v>
      </c>
      <c r="D79" s="41">
        <v>1963</v>
      </c>
      <c r="E79" s="42">
        <f t="shared" si="12"/>
        <v>6</v>
      </c>
      <c r="G79" s="39">
        <f t="shared" si="15"/>
        <v>67</v>
      </c>
      <c r="H79" s="41" t="s">
        <v>124</v>
      </c>
      <c r="I79" s="41">
        <v>1963</v>
      </c>
      <c r="J79" s="42">
        <f t="shared" si="13"/>
        <v>6</v>
      </c>
      <c r="K79" s="49"/>
      <c r="L79" s="52"/>
      <c r="M79" s="47"/>
      <c r="N79" s="47"/>
      <c r="O79" s="53"/>
    </row>
    <row r="80" spans="1:17" ht="16.5" customHeight="1" x14ac:dyDescent="0.15">
      <c r="B80" s="39">
        <f t="shared" si="14"/>
        <v>68</v>
      </c>
      <c r="C80" s="42" t="s">
        <v>97</v>
      </c>
      <c r="D80" s="45">
        <v>1932</v>
      </c>
      <c r="E80" s="42">
        <f t="shared" si="12"/>
        <v>6</v>
      </c>
      <c r="G80" s="39">
        <f t="shared" si="15"/>
        <v>68</v>
      </c>
      <c r="H80" s="42" t="s">
        <v>97</v>
      </c>
      <c r="I80" s="45">
        <v>1932</v>
      </c>
      <c r="J80" s="42">
        <f t="shared" si="13"/>
        <v>6</v>
      </c>
      <c r="K80" s="49"/>
      <c r="L80" s="52"/>
      <c r="M80" s="47"/>
      <c r="N80" s="47"/>
      <c r="O80" s="53"/>
    </row>
    <row r="81" spans="2:15" ht="16.5" customHeight="1" x14ac:dyDescent="0.15">
      <c r="B81" s="39">
        <f t="shared" si="14"/>
        <v>69</v>
      </c>
      <c r="C81" s="41" t="s">
        <v>126</v>
      </c>
      <c r="D81" s="41">
        <v>1930</v>
      </c>
      <c r="E81" s="42">
        <f t="shared" si="12"/>
        <v>6</v>
      </c>
      <c r="G81" s="39">
        <f t="shared" si="15"/>
        <v>69</v>
      </c>
      <c r="H81" s="41" t="s">
        <v>126</v>
      </c>
      <c r="I81" s="41">
        <v>1930</v>
      </c>
      <c r="J81" s="42">
        <f t="shared" si="13"/>
        <v>6</v>
      </c>
      <c r="K81" s="49"/>
      <c r="L81" s="52"/>
      <c r="M81" s="47"/>
      <c r="N81" s="47"/>
      <c r="O81" s="53"/>
    </row>
    <row r="82" spans="2:15" ht="16.5" customHeight="1" x14ac:dyDescent="0.15">
      <c r="B82" s="39">
        <f t="shared" si="14"/>
        <v>70</v>
      </c>
      <c r="C82" s="41" t="s">
        <v>94</v>
      </c>
      <c r="D82" s="41">
        <v>1846</v>
      </c>
      <c r="E82" s="42">
        <f t="shared" si="12"/>
        <v>6</v>
      </c>
      <c r="G82" s="39">
        <f t="shared" si="15"/>
        <v>70</v>
      </c>
      <c r="H82" s="41" t="s">
        <v>94</v>
      </c>
      <c r="I82" s="41">
        <v>1846</v>
      </c>
      <c r="J82" s="42">
        <f t="shared" si="13"/>
        <v>6</v>
      </c>
      <c r="K82" s="49"/>
      <c r="L82" s="52"/>
      <c r="M82" s="47"/>
      <c r="N82" s="47"/>
      <c r="O82" s="53"/>
    </row>
    <row r="83" spans="2:15" ht="16.5" customHeight="1" x14ac:dyDescent="0.15">
      <c r="B83" s="39">
        <f t="shared" si="14"/>
        <v>71</v>
      </c>
      <c r="C83" s="42" t="s">
        <v>98</v>
      </c>
      <c r="D83" s="45">
        <v>1787</v>
      </c>
      <c r="E83" s="42">
        <f t="shared" si="12"/>
        <v>5</v>
      </c>
      <c r="G83" s="39">
        <f t="shared" si="15"/>
        <v>71</v>
      </c>
      <c r="H83" s="42" t="s">
        <v>98</v>
      </c>
      <c r="I83" s="45">
        <v>1787</v>
      </c>
      <c r="J83" s="42">
        <f t="shared" si="13"/>
        <v>5</v>
      </c>
      <c r="K83" s="49"/>
      <c r="L83" s="52"/>
      <c r="M83" s="47"/>
      <c r="N83" s="47"/>
      <c r="O83" s="53"/>
    </row>
    <row r="84" spans="2:15" ht="16.5" customHeight="1" x14ac:dyDescent="0.15">
      <c r="B84" s="39">
        <f t="shared" si="14"/>
        <v>72</v>
      </c>
      <c r="C84" s="42" t="s">
        <v>78</v>
      </c>
      <c r="D84" s="45">
        <v>1668</v>
      </c>
      <c r="E84" s="42">
        <f t="shared" si="12"/>
        <v>5</v>
      </c>
      <c r="G84" s="39">
        <f t="shared" si="15"/>
        <v>72</v>
      </c>
      <c r="H84" s="42" t="s">
        <v>78</v>
      </c>
      <c r="I84" s="45">
        <v>1668</v>
      </c>
      <c r="J84" s="42">
        <f t="shared" si="13"/>
        <v>5</v>
      </c>
      <c r="K84" s="49"/>
      <c r="L84" s="52"/>
      <c r="M84" s="47"/>
      <c r="N84" s="47"/>
      <c r="O84" s="53"/>
    </row>
    <row r="85" spans="2:15" ht="16.5" customHeight="1" x14ac:dyDescent="0.15">
      <c r="B85" s="39">
        <f t="shared" si="14"/>
        <v>73</v>
      </c>
      <c r="C85" s="42" t="s">
        <v>83</v>
      </c>
      <c r="D85" s="45">
        <v>1627</v>
      </c>
      <c r="E85" s="42">
        <f t="shared" si="12"/>
        <v>5</v>
      </c>
      <c r="G85" s="39">
        <f t="shared" si="15"/>
        <v>73</v>
      </c>
      <c r="H85" s="42" t="s">
        <v>83</v>
      </c>
      <c r="I85" s="45">
        <v>1626</v>
      </c>
      <c r="J85" s="42">
        <f t="shared" si="13"/>
        <v>5</v>
      </c>
      <c r="K85" s="49"/>
      <c r="L85" s="52"/>
      <c r="M85" s="47"/>
      <c r="N85" s="47"/>
      <c r="O85" s="53"/>
    </row>
    <row r="86" spans="2:15" ht="16.5" customHeight="1" x14ac:dyDescent="0.15">
      <c r="B86" s="39">
        <f t="shared" si="14"/>
        <v>74</v>
      </c>
      <c r="C86" s="41" t="s">
        <v>88</v>
      </c>
      <c r="D86" s="41">
        <v>1597</v>
      </c>
      <c r="E86" s="42">
        <f t="shared" si="12"/>
        <v>5</v>
      </c>
      <c r="G86" s="39">
        <f t="shared" si="15"/>
        <v>74</v>
      </c>
      <c r="H86" s="41" t="s">
        <v>88</v>
      </c>
      <c r="I86" s="41">
        <v>1597</v>
      </c>
      <c r="J86" s="42">
        <f t="shared" si="13"/>
        <v>5</v>
      </c>
      <c r="K86" s="49"/>
      <c r="L86" s="52"/>
      <c r="M86" s="47"/>
      <c r="N86" s="47"/>
      <c r="O86" s="53"/>
    </row>
    <row r="87" spans="2:15" ht="16.5" customHeight="1" x14ac:dyDescent="0.15">
      <c r="B87" s="39">
        <f t="shared" si="14"/>
        <v>75</v>
      </c>
      <c r="C87" s="41" t="s">
        <v>40</v>
      </c>
      <c r="D87" s="41">
        <v>1554</v>
      </c>
      <c r="E87" s="42">
        <f t="shared" si="12"/>
        <v>5</v>
      </c>
      <c r="G87" s="39">
        <f t="shared" si="15"/>
        <v>75</v>
      </c>
      <c r="H87" s="41" t="s">
        <v>40</v>
      </c>
      <c r="I87" s="41">
        <v>1554</v>
      </c>
      <c r="J87" s="42">
        <f t="shared" si="13"/>
        <v>5</v>
      </c>
      <c r="K87" s="49"/>
      <c r="L87" s="52"/>
      <c r="M87" s="47"/>
      <c r="N87" s="47"/>
      <c r="O87" s="53"/>
    </row>
    <row r="88" spans="2:15" ht="16.5" customHeight="1" x14ac:dyDescent="0.15">
      <c r="B88" s="39">
        <f t="shared" si="14"/>
        <v>76</v>
      </c>
      <c r="C88" s="42" t="s">
        <v>101</v>
      </c>
      <c r="D88" s="58">
        <v>1544</v>
      </c>
      <c r="E88" s="42">
        <f t="shared" si="12"/>
        <v>5</v>
      </c>
      <c r="G88" s="39">
        <f t="shared" si="15"/>
        <v>76</v>
      </c>
      <c r="H88" s="42" t="s">
        <v>101</v>
      </c>
      <c r="I88" s="58">
        <v>1544</v>
      </c>
      <c r="J88" s="42">
        <f t="shared" si="13"/>
        <v>5</v>
      </c>
      <c r="K88" s="49"/>
      <c r="L88" s="52"/>
      <c r="M88" s="47"/>
      <c r="N88" s="47"/>
      <c r="O88" s="53"/>
    </row>
    <row r="89" spans="2:15" ht="16.5" customHeight="1" x14ac:dyDescent="0.15">
      <c r="B89" s="39">
        <f t="shared" si="14"/>
        <v>77</v>
      </c>
      <c r="C89" s="42" t="s">
        <v>87</v>
      </c>
      <c r="D89" s="45">
        <v>1519</v>
      </c>
      <c r="E89" s="42">
        <f t="shared" si="12"/>
        <v>5</v>
      </c>
      <c r="G89" s="39">
        <f t="shared" si="15"/>
        <v>77</v>
      </c>
      <c r="H89" s="42" t="s">
        <v>93</v>
      </c>
      <c r="I89" s="45">
        <v>1518</v>
      </c>
      <c r="J89" s="42">
        <f t="shared" si="13"/>
        <v>5</v>
      </c>
      <c r="K89" s="49"/>
      <c r="L89" s="52"/>
      <c r="M89" s="47"/>
      <c r="N89" s="47"/>
      <c r="O89" s="53"/>
    </row>
    <row r="90" spans="2:15" ht="16.5" customHeight="1" x14ac:dyDescent="0.15">
      <c r="B90" s="39">
        <f t="shared" si="14"/>
        <v>78</v>
      </c>
      <c r="C90" s="41" t="s">
        <v>93</v>
      </c>
      <c r="D90" s="41">
        <v>1518</v>
      </c>
      <c r="E90" s="42">
        <f t="shared" si="12"/>
        <v>5</v>
      </c>
      <c r="G90" s="39">
        <f t="shared" si="15"/>
        <v>78</v>
      </c>
      <c r="H90" s="41" t="s">
        <v>87</v>
      </c>
      <c r="I90" s="41">
        <v>1505</v>
      </c>
      <c r="J90" s="42">
        <f t="shared" si="13"/>
        <v>5</v>
      </c>
      <c r="K90" s="49"/>
      <c r="L90" s="52"/>
      <c r="M90" s="53"/>
      <c r="N90" s="59"/>
      <c r="O90" s="53"/>
    </row>
    <row r="91" spans="2:15" ht="16.5" customHeight="1" x14ac:dyDescent="0.15">
      <c r="B91" s="39">
        <f t="shared" si="14"/>
        <v>79</v>
      </c>
      <c r="C91" s="42" t="s">
        <v>153</v>
      </c>
      <c r="D91" s="45">
        <v>1413</v>
      </c>
      <c r="E91" s="42">
        <f t="shared" si="12"/>
        <v>4</v>
      </c>
      <c r="G91" s="39">
        <f t="shared" si="15"/>
        <v>79</v>
      </c>
      <c r="H91" s="42" t="s">
        <v>153</v>
      </c>
      <c r="I91" s="45">
        <v>1413</v>
      </c>
      <c r="J91" s="42">
        <f t="shared" si="13"/>
        <v>4</v>
      </c>
      <c r="K91" s="49"/>
      <c r="L91" s="52"/>
      <c r="M91" s="53"/>
      <c r="N91" s="59"/>
      <c r="O91" s="53"/>
    </row>
    <row r="92" spans="2:15" ht="16.5" customHeight="1" x14ac:dyDescent="0.15">
      <c r="B92" s="39">
        <f t="shared" si="14"/>
        <v>80</v>
      </c>
      <c r="C92" s="42" t="s">
        <v>117</v>
      </c>
      <c r="D92" s="45">
        <v>1299</v>
      </c>
      <c r="E92" s="42">
        <f t="shared" si="12"/>
        <v>4</v>
      </c>
      <c r="G92" s="39">
        <f t="shared" si="15"/>
        <v>80</v>
      </c>
      <c r="H92" s="42" t="s">
        <v>117</v>
      </c>
      <c r="I92" s="45">
        <v>1299</v>
      </c>
      <c r="J92" s="42">
        <f t="shared" si="13"/>
        <v>4</v>
      </c>
      <c r="K92" s="49"/>
      <c r="L92" s="52"/>
      <c r="M92" s="53"/>
      <c r="N92" s="59"/>
      <c r="O92" s="53"/>
    </row>
    <row r="93" spans="2:15" ht="16.5" customHeight="1" x14ac:dyDescent="0.15">
      <c r="B93" s="39">
        <f t="shared" si="14"/>
        <v>81</v>
      </c>
      <c r="C93" s="41" t="s">
        <v>39</v>
      </c>
      <c r="D93" s="41">
        <v>1152</v>
      </c>
      <c r="E93" s="42">
        <f t="shared" si="12"/>
        <v>4</v>
      </c>
      <c r="G93" s="39">
        <f t="shared" si="15"/>
        <v>81</v>
      </c>
      <c r="H93" s="41" t="s">
        <v>39</v>
      </c>
      <c r="I93" s="41">
        <v>1152</v>
      </c>
      <c r="J93" s="42">
        <f t="shared" si="13"/>
        <v>4</v>
      </c>
      <c r="K93" s="49"/>
      <c r="L93" s="52"/>
      <c r="M93" s="53"/>
      <c r="N93" s="59"/>
      <c r="O93" s="53"/>
    </row>
    <row r="94" spans="2:15" ht="16.5" customHeight="1" x14ac:dyDescent="0.15">
      <c r="B94" s="39">
        <f t="shared" si="14"/>
        <v>82</v>
      </c>
      <c r="C94" s="41" t="s">
        <v>57</v>
      </c>
      <c r="D94" s="41">
        <v>1142</v>
      </c>
      <c r="E94" s="42">
        <f t="shared" si="12"/>
        <v>4</v>
      </c>
      <c r="G94" s="39">
        <f t="shared" si="15"/>
        <v>82</v>
      </c>
      <c r="H94" s="41" t="s">
        <v>57</v>
      </c>
      <c r="I94" s="41">
        <v>1142</v>
      </c>
      <c r="J94" s="42">
        <f t="shared" si="13"/>
        <v>4</v>
      </c>
      <c r="K94" s="49"/>
      <c r="L94" s="52"/>
      <c r="M94" s="53"/>
      <c r="N94" s="59"/>
      <c r="O94" s="53"/>
    </row>
    <row r="95" spans="2:15" ht="16.5" customHeight="1" x14ac:dyDescent="0.15">
      <c r="B95" s="39">
        <f t="shared" si="14"/>
        <v>83</v>
      </c>
      <c r="C95" s="41" t="s">
        <v>122</v>
      </c>
      <c r="D95" s="41">
        <v>1084</v>
      </c>
      <c r="E95" s="42">
        <f t="shared" si="12"/>
        <v>3</v>
      </c>
      <c r="G95" s="39">
        <f t="shared" si="15"/>
        <v>83</v>
      </c>
      <c r="H95" s="41" t="s">
        <v>122</v>
      </c>
      <c r="I95" s="41">
        <v>1084</v>
      </c>
      <c r="J95" s="42">
        <f t="shared" si="13"/>
        <v>3</v>
      </c>
      <c r="K95" s="49"/>
      <c r="L95" s="52"/>
      <c r="M95" s="53"/>
      <c r="N95" s="59"/>
      <c r="O95" s="53"/>
    </row>
    <row r="96" spans="2:15" ht="16.5" customHeight="1" x14ac:dyDescent="0.15">
      <c r="B96" s="39">
        <f t="shared" si="14"/>
        <v>84</v>
      </c>
      <c r="C96" s="41" t="s">
        <v>105</v>
      </c>
      <c r="D96" s="41">
        <v>1072</v>
      </c>
      <c r="E96" s="42">
        <f t="shared" si="12"/>
        <v>3</v>
      </c>
      <c r="G96" s="39">
        <f t="shared" si="15"/>
        <v>84</v>
      </c>
      <c r="H96" s="41" t="s">
        <v>105</v>
      </c>
      <c r="I96" s="41">
        <v>1072</v>
      </c>
      <c r="J96" s="42">
        <f t="shared" si="13"/>
        <v>3</v>
      </c>
      <c r="K96" s="49"/>
      <c r="L96" s="52"/>
      <c r="M96" s="53"/>
      <c r="N96" s="59"/>
      <c r="O96" s="53"/>
    </row>
    <row r="97" spans="1:17" ht="16.5" customHeight="1" x14ac:dyDescent="0.15">
      <c r="B97" s="39">
        <f t="shared" si="14"/>
        <v>85</v>
      </c>
      <c r="C97" s="42" t="s">
        <v>128</v>
      </c>
      <c r="D97" s="45">
        <v>881</v>
      </c>
      <c r="E97" s="42">
        <f t="shared" si="12"/>
        <v>3</v>
      </c>
      <c r="G97" s="39">
        <f t="shared" si="15"/>
        <v>85</v>
      </c>
      <c r="H97" s="42" t="s">
        <v>128</v>
      </c>
      <c r="I97" s="45">
        <v>881</v>
      </c>
      <c r="J97" s="42">
        <f t="shared" si="13"/>
        <v>3</v>
      </c>
      <c r="K97" s="49"/>
      <c r="L97" s="52"/>
      <c r="M97" s="53"/>
      <c r="N97" s="59"/>
      <c r="O97" s="53"/>
    </row>
    <row r="98" spans="1:17" ht="16.5" customHeight="1" x14ac:dyDescent="0.15">
      <c r="B98" s="39">
        <f t="shared" si="14"/>
        <v>86</v>
      </c>
      <c r="C98" s="42" t="s">
        <v>92</v>
      </c>
      <c r="D98" s="45">
        <v>869</v>
      </c>
      <c r="E98" s="42">
        <f t="shared" si="12"/>
        <v>3</v>
      </c>
      <c r="G98" s="39">
        <f t="shared" si="15"/>
        <v>86</v>
      </c>
      <c r="H98" s="42" t="s">
        <v>92</v>
      </c>
      <c r="I98" s="45">
        <v>869</v>
      </c>
      <c r="J98" s="42">
        <f t="shared" si="13"/>
        <v>3</v>
      </c>
      <c r="K98" s="49"/>
      <c r="L98" s="54"/>
      <c r="M98" s="54"/>
      <c r="N98" s="54"/>
      <c r="O98" s="54"/>
    </row>
    <row r="99" spans="1:17" ht="16.5" customHeight="1" x14ac:dyDescent="0.15">
      <c r="B99" s="39">
        <f t="shared" si="14"/>
        <v>87</v>
      </c>
      <c r="C99" s="42" t="s">
        <v>104</v>
      </c>
      <c r="D99" s="45">
        <v>850</v>
      </c>
      <c r="E99" s="42">
        <f t="shared" si="12"/>
        <v>3</v>
      </c>
      <c r="G99" s="39">
        <f t="shared" si="15"/>
        <v>87</v>
      </c>
      <c r="H99" s="42" t="s">
        <v>104</v>
      </c>
      <c r="I99" s="45">
        <v>850</v>
      </c>
      <c r="J99" s="42">
        <f t="shared" si="13"/>
        <v>3</v>
      </c>
      <c r="K99" s="49"/>
      <c r="L99" s="53"/>
      <c r="M99" s="53"/>
      <c r="N99" s="53"/>
      <c r="O99" s="53"/>
    </row>
    <row r="100" spans="1:17" ht="16.5" customHeight="1" x14ac:dyDescent="0.15">
      <c r="B100" s="39">
        <f t="shared" si="14"/>
        <v>88</v>
      </c>
      <c r="C100" s="42" t="s">
        <v>89</v>
      </c>
      <c r="D100" s="45">
        <v>841</v>
      </c>
      <c r="E100" s="42">
        <f t="shared" si="12"/>
        <v>3</v>
      </c>
      <c r="G100" s="39">
        <f t="shared" si="15"/>
        <v>88</v>
      </c>
      <c r="H100" s="42" t="s">
        <v>89</v>
      </c>
      <c r="I100" s="45">
        <v>841</v>
      </c>
      <c r="J100" s="42">
        <f t="shared" si="13"/>
        <v>3</v>
      </c>
      <c r="K100" s="49"/>
      <c r="L100" s="70"/>
      <c r="M100" s="70"/>
      <c r="N100" s="70"/>
      <c r="O100" s="70"/>
    </row>
    <row r="101" spans="1:17" ht="16.5" customHeight="1" x14ac:dyDescent="0.15">
      <c r="B101" s="39">
        <f t="shared" si="14"/>
        <v>89</v>
      </c>
      <c r="C101" s="42" t="s">
        <v>99</v>
      </c>
      <c r="D101" s="45">
        <v>835</v>
      </c>
      <c r="E101" s="42">
        <f t="shared" si="12"/>
        <v>3</v>
      </c>
      <c r="G101" s="39">
        <f t="shared" si="15"/>
        <v>89</v>
      </c>
      <c r="H101" s="42" t="s">
        <v>99</v>
      </c>
      <c r="I101" s="45">
        <v>835</v>
      </c>
      <c r="J101" s="42">
        <f t="shared" si="13"/>
        <v>3</v>
      </c>
      <c r="K101" s="49"/>
      <c r="L101" s="70"/>
      <c r="M101" s="70"/>
      <c r="N101" s="52"/>
      <c r="O101" s="52"/>
    </row>
    <row r="102" spans="1:17" ht="16.5" customHeight="1" x14ac:dyDescent="0.15">
      <c r="B102" s="39">
        <f t="shared" si="14"/>
        <v>90</v>
      </c>
      <c r="C102" s="42" t="s">
        <v>103</v>
      </c>
      <c r="D102" s="45">
        <v>818</v>
      </c>
      <c r="E102" s="42">
        <f t="shared" si="12"/>
        <v>3</v>
      </c>
      <c r="G102" s="39">
        <f t="shared" si="15"/>
        <v>90</v>
      </c>
      <c r="H102" s="42" t="s">
        <v>103</v>
      </c>
      <c r="I102" s="45">
        <v>818</v>
      </c>
      <c r="J102" s="42">
        <f t="shared" si="13"/>
        <v>3</v>
      </c>
      <c r="K102" s="49"/>
      <c r="L102" s="52"/>
      <c r="M102" s="53"/>
      <c r="N102" s="59"/>
      <c r="O102" s="53"/>
    </row>
    <row r="103" spans="1:17" ht="24" customHeight="1" x14ac:dyDescent="0.15">
      <c r="A103" s="54"/>
      <c r="B103" s="54"/>
      <c r="C103" s="53"/>
      <c r="F103" s="54"/>
      <c r="G103" s="56" t="s">
        <v>145</v>
      </c>
      <c r="H103" s="54"/>
      <c r="I103" s="54"/>
      <c r="J103" s="54"/>
      <c r="K103" s="54"/>
      <c r="L103" s="52"/>
      <c r="M103" s="53"/>
      <c r="N103" s="59"/>
      <c r="O103" s="53"/>
      <c r="P103" s="32"/>
      <c r="Q103" s="32"/>
    </row>
    <row r="104" spans="1:17" ht="16.5" customHeight="1" x14ac:dyDescent="0.15">
      <c r="B104" s="33" t="s">
        <v>20</v>
      </c>
      <c r="G104" s="33" t="s">
        <v>12</v>
      </c>
      <c r="L104" s="52"/>
      <c r="M104" s="53"/>
      <c r="N104" s="59"/>
      <c r="O104" s="53"/>
    </row>
    <row r="105" spans="1:17" ht="16.5" customHeight="1" x14ac:dyDescent="0.15">
      <c r="B105" s="67" t="s">
        <v>4</v>
      </c>
      <c r="C105" s="36" t="s">
        <v>2</v>
      </c>
      <c r="D105" s="68" t="s">
        <v>27</v>
      </c>
      <c r="E105" s="69"/>
      <c r="G105" s="67" t="s">
        <v>4</v>
      </c>
      <c r="H105" s="36" t="s">
        <v>2</v>
      </c>
      <c r="I105" s="68" t="s">
        <v>27</v>
      </c>
      <c r="J105" s="69"/>
      <c r="K105" s="57"/>
      <c r="L105" s="52"/>
      <c r="M105" s="53"/>
      <c r="N105" s="59"/>
      <c r="O105" s="53"/>
    </row>
    <row r="106" spans="1:17" ht="16.5" customHeight="1" x14ac:dyDescent="0.15">
      <c r="B106" s="67"/>
      <c r="C106" s="48"/>
      <c r="D106" s="39" t="s">
        <v>28</v>
      </c>
      <c r="E106" s="39" t="s">
        <v>31</v>
      </c>
      <c r="G106" s="67"/>
      <c r="H106" s="48"/>
      <c r="I106" s="39" t="s">
        <v>28</v>
      </c>
      <c r="J106" s="39" t="s">
        <v>31</v>
      </c>
      <c r="K106" s="57"/>
      <c r="L106" s="52"/>
      <c r="M106" s="53"/>
      <c r="N106" s="59"/>
      <c r="O106" s="53"/>
    </row>
    <row r="107" spans="1:17" ht="16.5" customHeight="1" x14ac:dyDescent="0.15">
      <c r="B107" s="39">
        <f>B102+1</f>
        <v>91</v>
      </c>
      <c r="C107" s="41" t="s">
        <v>74</v>
      </c>
      <c r="D107" s="41">
        <v>778</v>
      </c>
      <c r="E107" s="42">
        <f t="shared" ref="E107:E131" si="16">ROUNDUP(D107/365,0)</f>
        <v>3</v>
      </c>
      <c r="G107" s="39">
        <f>G102+1</f>
        <v>91</v>
      </c>
      <c r="H107" s="41" t="s">
        <v>74</v>
      </c>
      <c r="I107" s="41">
        <v>778</v>
      </c>
      <c r="J107" s="42">
        <f t="shared" ref="J107:J131" si="17">ROUNDUP(I107/365,0)</f>
        <v>3</v>
      </c>
      <c r="K107" s="49"/>
      <c r="L107" s="52"/>
      <c r="M107" s="53"/>
      <c r="N107" s="59"/>
      <c r="O107" s="53"/>
    </row>
    <row r="108" spans="1:17" ht="16.5" customHeight="1" x14ac:dyDescent="0.15">
      <c r="B108" s="39">
        <f t="shared" ref="B108:B131" si="18">B107+1</f>
        <v>92</v>
      </c>
      <c r="C108" s="42" t="s">
        <v>109</v>
      </c>
      <c r="D108" s="45">
        <v>750</v>
      </c>
      <c r="E108" s="42">
        <f t="shared" si="16"/>
        <v>3</v>
      </c>
      <c r="G108" s="39">
        <f t="shared" ref="G108:G131" si="19">G107+1</f>
        <v>92</v>
      </c>
      <c r="H108" s="42" t="s">
        <v>109</v>
      </c>
      <c r="I108" s="45">
        <v>750</v>
      </c>
      <c r="J108" s="42">
        <f t="shared" si="17"/>
        <v>3</v>
      </c>
      <c r="K108" s="49"/>
      <c r="L108" s="52"/>
      <c r="M108" s="53"/>
      <c r="N108" s="59"/>
      <c r="O108" s="53"/>
    </row>
    <row r="109" spans="1:17" ht="16.5" customHeight="1" x14ac:dyDescent="0.15">
      <c r="B109" s="39">
        <f t="shared" si="18"/>
        <v>93</v>
      </c>
      <c r="C109" s="42" t="s">
        <v>77</v>
      </c>
      <c r="D109" s="45">
        <v>736</v>
      </c>
      <c r="E109" s="42">
        <f t="shared" si="16"/>
        <v>3</v>
      </c>
      <c r="G109" s="39">
        <f t="shared" si="19"/>
        <v>93</v>
      </c>
      <c r="H109" s="42" t="s">
        <v>77</v>
      </c>
      <c r="I109" s="45">
        <v>736</v>
      </c>
      <c r="J109" s="42">
        <f t="shared" si="17"/>
        <v>3</v>
      </c>
      <c r="K109" s="49"/>
      <c r="L109" s="52"/>
      <c r="M109" s="53"/>
      <c r="N109" s="59"/>
      <c r="O109" s="53"/>
    </row>
    <row r="110" spans="1:17" ht="16.5" customHeight="1" x14ac:dyDescent="0.15">
      <c r="B110" s="39">
        <f t="shared" si="18"/>
        <v>94</v>
      </c>
      <c r="C110" s="42" t="s">
        <v>108</v>
      </c>
      <c r="D110" s="45">
        <v>558</v>
      </c>
      <c r="E110" s="42">
        <f t="shared" si="16"/>
        <v>2</v>
      </c>
      <c r="G110" s="39">
        <f t="shared" si="19"/>
        <v>94</v>
      </c>
      <c r="H110" s="42" t="s">
        <v>108</v>
      </c>
      <c r="I110" s="45">
        <v>558</v>
      </c>
      <c r="J110" s="42">
        <f t="shared" si="17"/>
        <v>2</v>
      </c>
      <c r="K110" s="49"/>
      <c r="L110" s="52"/>
      <c r="M110" s="53"/>
      <c r="N110" s="59"/>
      <c r="O110" s="53"/>
    </row>
    <row r="111" spans="1:17" ht="16.5" customHeight="1" x14ac:dyDescent="0.15">
      <c r="B111" s="39">
        <f t="shared" si="18"/>
        <v>95</v>
      </c>
      <c r="C111" s="41" t="s">
        <v>100</v>
      </c>
      <c r="D111" s="41">
        <v>540</v>
      </c>
      <c r="E111" s="42">
        <f t="shared" si="16"/>
        <v>2</v>
      </c>
      <c r="G111" s="39">
        <f t="shared" si="19"/>
        <v>95</v>
      </c>
      <c r="H111" s="41" t="s">
        <v>100</v>
      </c>
      <c r="I111" s="41">
        <v>540</v>
      </c>
      <c r="J111" s="42">
        <f t="shared" si="17"/>
        <v>2</v>
      </c>
      <c r="K111" s="49"/>
      <c r="L111" s="52"/>
      <c r="M111" s="53"/>
      <c r="N111" s="59"/>
      <c r="O111" s="53"/>
    </row>
    <row r="112" spans="1:17" ht="16.5" customHeight="1" x14ac:dyDescent="0.15">
      <c r="B112" s="39">
        <f t="shared" si="18"/>
        <v>96</v>
      </c>
      <c r="C112" s="41" t="s">
        <v>106</v>
      </c>
      <c r="D112" s="41">
        <v>402</v>
      </c>
      <c r="E112" s="42">
        <f t="shared" si="16"/>
        <v>2</v>
      </c>
      <c r="G112" s="39">
        <f t="shared" si="19"/>
        <v>96</v>
      </c>
      <c r="H112" s="41" t="s">
        <v>106</v>
      </c>
      <c r="I112" s="41">
        <v>402</v>
      </c>
      <c r="J112" s="42">
        <f t="shared" si="17"/>
        <v>2</v>
      </c>
      <c r="K112" s="49"/>
      <c r="L112" s="52"/>
      <c r="M112" s="53"/>
      <c r="N112" s="59"/>
      <c r="O112" s="53"/>
    </row>
    <row r="113" spans="2:15" ht="16.5" customHeight="1" x14ac:dyDescent="0.15">
      <c r="B113" s="39">
        <f t="shared" si="18"/>
        <v>97</v>
      </c>
      <c r="C113" s="41" t="s">
        <v>60</v>
      </c>
      <c r="D113" s="41">
        <v>386</v>
      </c>
      <c r="E113" s="42">
        <f t="shared" si="16"/>
        <v>2</v>
      </c>
      <c r="G113" s="39">
        <f t="shared" si="19"/>
        <v>97</v>
      </c>
      <c r="H113" s="41" t="s">
        <v>60</v>
      </c>
      <c r="I113" s="41">
        <v>386</v>
      </c>
      <c r="J113" s="42">
        <f t="shared" si="17"/>
        <v>2</v>
      </c>
      <c r="K113" s="49"/>
      <c r="L113" s="52"/>
      <c r="M113" s="53"/>
      <c r="N113" s="59"/>
      <c r="O113" s="53"/>
    </row>
    <row r="114" spans="2:15" ht="16.5" customHeight="1" x14ac:dyDescent="0.15">
      <c r="B114" s="39">
        <f t="shared" si="18"/>
        <v>98</v>
      </c>
      <c r="C114" s="41" t="s">
        <v>95</v>
      </c>
      <c r="D114" s="41">
        <v>361</v>
      </c>
      <c r="E114" s="42">
        <f t="shared" si="16"/>
        <v>1</v>
      </c>
      <c r="G114" s="39">
        <f t="shared" si="19"/>
        <v>98</v>
      </c>
      <c r="H114" s="41" t="s">
        <v>95</v>
      </c>
      <c r="I114" s="41">
        <v>361</v>
      </c>
      <c r="J114" s="42">
        <f t="shared" si="17"/>
        <v>1</v>
      </c>
      <c r="K114" s="49"/>
      <c r="L114" s="52"/>
      <c r="M114" s="53"/>
      <c r="N114" s="59"/>
      <c r="O114" s="53"/>
    </row>
    <row r="115" spans="2:15" ht="16.5" customHeight="1" x14ac:dyDescent="0.15">
      <c r="B115" s="39">
        <f t="shared" si="18"/>
        <v>99</v>
      </c>
      <c r="C115" s="42" t="s">
        <v>112</v>
      </c>
      <c r="D115" s="45">
        <v>308</v>
      </c>
      <c r="E115" s="42">
        <f t="shared" si="16"/>
        <v>1</v>
      </c>
      <c r="G115" s="39">
        <f t="shared" si="19"/>
        <v>99</v>
      </c>
      <c r="H115" s="42" t="s">
        <v>112</v>
      </c>
      <c r="I115" s="45">
        <v>308</v>
      </c>
      <c r="J115" s="42">
        <f t="shared" si="17"/>
        <v>1</v>
      </c>
      <c r="K115" s="49"/>
      <c r="L115" s="52"/>
      <c r="M115" s="53"/>
      <c r="N115" s="59"/>
      <c r="O115" s="53"/>
    </row>
    <row r="116" spans="2:15" ht="16.5" customHeight="1" x14ac:dyDescent="0.15">
      <c r="B116" s="39">
        <f t="shared" si="18"/>
        <v>100</v>
      </c>
      <c r="C116" s="42" t="s">
        <v>130</v>
      </c>
      <c r="D116" s="45">
        <v>255</v>
      </c>
      <c r="E116" s="42">
        <f t="shared" si="16"/>
        <v>1</v>
      </c>
      <c r="G116" s="39">
        <f t="shared" si="19"/>
        <v>100</v>
      </c>
      <c r="H116" s="42" t="s">
        <v>130</v>
      </c>
      <c r="I116" s="45">
        <v>255</v>
      </c>
      <c r="J116" s="42">
        <f t="shared" si="17"/>
        <v>1</v>
      </c>
      <c r="K116" s="49"/>
      <c r="L116" s="52"/>
      <c r="M116" s="53"/>
      <c r="N116" s="59"/>
      <c r="O116" s="53"/>
    </row>
    <row r="117" spans="2:15" ht="16.5" customHeight="1" x14ac:dyDescent="0.15">
      <c r="B117" s="39">
        <f t="shared" si="18"/>
        <v>101</v>
      </c>
      <c r="C117" s="42" t="s">
        <v>15</v>
      </c>
      <c r="D117" s="45">
        <v>145</v>
      </c>
      <c r="E117" s="42">
        <f t="shared" si="16"/>
        <v>1</v>
      </c>
      <c r="G117" s="39">
        <f t="shared" si="19"/>
        <v>101</v>
      </c>
      <c r="H117" s="42" t="s">
        <v>15</v>
      </c>
      <c r="I117" s="45">
        <v>145</v>
      </c>
      <c r="J117" s="42">
        <f t="shared" si="17"/>
        <v>1</v>
      </c>
      <c r="K117" s="49"/>
      <c r="L117" s="52"/>
      <c r="M117" s="53"/>
      <c r="N117" s="59"/>
      <c r="O117" s="53"/>
    </row>
    <row r="118" spans="2:15" ht="16.5" customHeight="1" x14ac:dyDescent="0.15">
      <c r="B118" s="39">
        <f t="shared" si="18"/>
        <v>102</v>
      </c>
      <c r="C118" s="42" t="s">
        <v>0</v>
      </c>
      <c r="D118" s="45">
        <v>135</v>
      </c>
      <c r="E118" s="42">
        <f t="shared" si="16"/>
        <v>1</v>
      </c>
      <c r="G118" s="39">
        <f t="shared" si="19"/>
        <v>102</v>
      </c>
      <c r="H118" s="42" t="s">
        <v>0</v>
      </c>
      <c r="I118" s="45">
        <v>135</v>
      </c>
      <c r="J118" s="42">
        <f t="shared" si="17"/>
        <v>1</v>
      </c>
      <c r="K118" s="49"/>
      <c r="L118" s="52"/>
      <c r="M118" s="53"/>
      <c r="N118" s="59"/>
      <c r="O118" s="53"/>
    </row>
    <row r="119" spans="2:15" ht="16.5" customHeight="1" x14ac:dyDescent="0.15">
      <c r="B119" s="39">
        <f t="shared" si="18"/>
        <v>103</v>
      </c>
      <c r="C119" s="42" t="s">
        <v>115</v>
      </c>
      <c r="D119" s="45">
        <v>101</v>
      </c>
      <c r="E119" s="42">
        <f t="shared" si="16"/>
        <v>1</v>
      </c>
      <c r="G119" s="39">
        <f t="shared" si="19"/>
        <v>103</v>
      </c>
      <c r="H119" s="42" t="s">
        <v>115</v>
      </c>
      <c r="I119" s="45">
        <v>101</v>
      </c>
      <c r="J119" s="42">
        <f t="shared" si="17"/>
        <v>1</v>
      </c>
      <c r="K119" s="49"/>
      <c r="L119" s="52"/>
      <c r="M119" s="53"/>
      <c r="N119" s="59"/>
      <c r="O119" s="53"/>
    </row>
    <row r="120" spans="2:15" ht="16.5" customHeight="1" x14ac:dyDescent="0.15">
      <c r="B120" s="39">
        <f t="shared" si="18"/>
        <v>104</v>
      </c>
      <c r="C120" s="41" t="s">
        <v>127</v>
      </c>
      <c r="D120" s="41">
        <v>92</v>
      </c>
      <c r="E120" s="42">
        <f t="shared" si="16"/>
        <v>1</v>
      </c>
      <c r="G120" s="39">
        <f t="shared" si="19"/>
        <v>104</v>
      </c>
      <c r="H120" s="41" t="s">
        <v>127</v>
      </c>
      <c r="I120" s="41">
        <v>92</v>
      </c>
      <c r="J120" s="42">
        <f t="shared" si="17"/>
        <v>1</v>
      </c>
      <c r="K120" s="49"/>
      <c r="L120" s="52"/>
      <c r="M120" s="53"/>
      <c r="N120" s="59"/>
      <c r="O120" s="53"/>
    </row>
    <row r="121" spans="2:15" ht="16.5" customHeight="1" x14ac:dyDescent="0.15">
      <c r="B121" s="39">
        <f t="shared" si="18"/>
        <v>105</v>
      </c>
      <c r="C121" s="42" t="s">
        <v>123</v>
      </c>
      <c r="D121" s="45">
        <v>83</v>
      </c>
      <c r="E121" s="42">
        <f t="shared" si="16"/>
        <v>1</v>
      </c>
      <c r="G121" s="39">
        <f t="shared" si="19"/>
        <v>105</v>
      </c>
      <c r="H121" s="42" t="s">
        <v>123</v>
      </c>
      <c r="I121" s="45">
        <v>83</v>
      </c>
      <c r="J121" s="42">
        <f t="shared" si="17"/>
        <v>1</v>
      </c>
      <c r="K121" s="49"/>
      <c r="L121" s="52"/>
      <c r="M121" s="53"/>
      <c r="N121" s="59"/>
      <c r="O121" s="53"/>
    </row>
    <row r="122" spans="2:15" ht="16.5" customHeight="1" x14ac:dyDescent="0.15">
      <c r="B122" s="39">
        <f t="shared" si="18"/>
        <v>106</v>
      </c>
      <c r="C122" s="42" t="s">
        <v>114</v>
      </c>
      <c r="D122" s="45">
        <v>82</v>
      </c>
      <c r="E122" s="42">
        <f t="shared" si="16"/>
        <v>1</v>
      </c>
      <c r="G122" s="39">
        <f t="shared" si="19"/>
        <v>106</v>
      </c>
      <c r="H122" s="42" t="s">
        <v>114</v>
      </c>
      <c r="I122" s="45">
        <v>82</v>
      </c>
      <c r="J122" s="42">
        <f t="shared" si="17"/>
        <v>1</v>
      </c>
      <c r="K122" s="49"/>
      <c r="L122" s="52"/>
      <c r="M122" s="53"/>
      <c r="N122" s="59"/>
      <c r="O122" s="53"/>
    </row>
    <row r="123" spans="2:15" ht="16.5" customHeight="1" x14ac:dyDescent="0.15">
      <c r="B123" s="39">
        <f t="shared" si="18"/>
        <v>107</v>
      </c>
      <c r="C123" s="41" t="s">
        <v>119</v>
      </c>
      <c r="D123" s="41">
        <v>80</v>
      </c>
      <c r="E123" s="42">
        <f t="shared" si="16"/>
        <v>1</v>
      </c>
      <c r="G123" s="39">
        <f t="shared" si="19"/>
        <v>107</v>
      </c>
      <c r="H123" s="41" t="s">
        <v>119</v>
      </c>
      <c r="I123" s="41">
        <v>80</v>
      </c>
      <c r="J123" s="42">
        <f t="shared" si="17"/>
        <v>1</v>
      </c>
      <c r="K123" s="49"/>
      <c r="L123" s="52"/>
      <c r="M123" s="53"/>
      <c r="N123" s="59"/>
      <c r="O123" s="53"/>
    </row>
    <row r="124" spans="2:15" ht="16.5" customHeight="1" x14ac:dyDescent="0.15">
      <c r="B124" s="39">
        <f t="shared" si="18"/>
        <v>108</v>
      </c>
      <c r="C124" s="42" t="s">
        <v>121</v>
      </c>
      <c r="D124" s="45">
        <v>59</v>
      </c>
      <c r="E124" s="42">
        <f t="shared" si="16"/>
        <v>1</v>
      </c>
      <c r="G124" s="39">
        <f t="shared" si="19"/>
        <v>108</v>
      </c>
      <c r="H124" s="42" t="s">
        <v>121</v>
      </c>
      <c r="I124" s="45">
        <v>59</v>
      </c>
      <c r="J124" s="42">
        <f t="shared" si="17"/>
        <v>1</v>
      </c>
      <c r="K124" s="49"/>
      <c r="L124" s="52"/>
      <c r="M124" s="53"/>
      <c r="N124" s="59"/>
      <c r="O124" s="53"/>
    </row>
    <row r="125" spans="2:15" ht="16.5" customHeight="1" x14ac:dyDescent="0.15">
      <c r="B125" s="39">
        <f t="shared" si="18"/>
        <v>109</v>
      </c>
      <c r="C125" s="42" t="s">
        <v>110</v>
      </c>
      <c r="D125" s="45">
        <v>57</v>
      </c>
      <c r="E125" s="42">
        <f t="shared" si="16"/>
        <v>1</v>
      </c>
      <c r="G125" s="39">
        <f t="shared" si="19"/>
        <v>109</v>
      </c>
      <c r="H125" s="42" t="s">
        <v>110</v>
      </c>
      <c r="I125" s="45">
        <v>57</v>
      </c>
      <c r="J125" s="42">
        <f t="shared" si="17"/>
        <v>1</v>
      </c>
      <c r="K125" s="49"/>
      <c r="L125" s="52"/>
      <c r="M125" s="53"/>
      <c r="N125" s="59"/>
      <c r="O125" s="53"/>
    </row>
    <row r="126" spans="2:15" ht="16.5" customHeight="1" x14ac:dyDescent="0.15">
      <c r="B126" s="39">
        <f t="shared" si="18"/>
        <v>110</v>
      </c>
      <c r="C126" s="41" t="s">
        <v>120</v>
      </c>
      <c r="D126" s="41">
        <v>52</v>
      </c>
      <c r="E126" s="42">
        <f t="shared" si="16"/>
        <v>1</v>
      </c>
      <c r="G126" s="39">
        <f t="shared" si="19"/>
        <v>110</v>
      </c>
      <c r="H126" s="41" t="s">
        <v>120</v>
      </c>
      <c r="I126" s="41">
        <v>52</v>
      </c>
      <c r="J126" s="42">
        <f t="shared" si="17"/>
        <v>1</v>
      </c>
      <c r="K126" s="49"/>
      <c r="L126" s="52"/>
      <c r="M126" s="53"/>
      <c r="N126" s="59"/>
      <c r="O126" s="53"/>
    </row>
    <row r="127" spans="2:15" ht="16.5" customHeight="1" x14ac:dyDescent="0.15">
      <c r="B127" s="39">
        <f t="shared" si="18"/>
        <v>111</v>
      </c>
      <c r="C127" s="41" t="s">
        <v>111</v>
      </c>
      <c r="D127" s="41">
        <v>40</v>
      </c>
      <c r="E127" s="42">
        <f t="shared" si="16"/>
        <v>1</v>
      </c>
      <c r="G127" s="39">
        <f t="shared" si="19"/>
        <v>111</v>
      </c>
      <c r="H127" s="41" t="s">
        <v>111</v>
      </c>
      <c r="I127" s="41">
        <v>40</v>
      </c>
      <c r="J127" s="42">
        <f t="shared" si="17"/>
        <v>1</v>
      </c>
      <c r="K127" s="49"/>
    </row>
    <row r="128" spans="2:15" ht="16.5" customHeight="1" x14ac:dyDescent="0.15">
      <c r="B128" s="39">
        <f t="shared" si="18"/>
        <v>112</v>
      </c>
      <c r="C128" s="41" t="s">
        <v>22</v>
      </c>
      <c r="D128" s="41">
        <v>23</v>
      </c>
      <c r="E128" s="42">
        <f t="shared" si="16"/>
        <v>1</v>
      </c>
      <c r="G128" s="39">
        <f t="shared" si="19"/>
        <v>112</v>
      </c>
      <c r="H128" s="41" t="s">
        <v>22</v>
      </c>
      <c r="I128" s="41">
        <v>23</v>
      </c>
      <c r="J128" s="42">
        <f t="shared" si="17"/>
        <v>1</v>
      </c>
      <c r="K128" s="49"/>
    </row>
    <row r="129" spans="2:14" ht="16.5" customHeight="1" x14ac:dyDescent="0.15">
      <c r="B129" s="39">
        <f t="shared" si="18"/>
        <v>113</v>
      </c>
      <c r="C129" s="41" t="s">
        <v>38</v>
      </c>
      <c r="D129" s="41">
        <v>14</v>
      </c>
      <c r="E129" s="42">
        <f t="shared" si="16"/>
        <v>1</v>
      </c>
      <c r="G129" s="39">
        <f t="shared" si="19"/>
        <v>113</v>
      </c>
      <c r="H129" s="41" t="s">
        <v>38</v>
      </c>
      <c r="I129" s="41">
        <v>14</v>
      </c>
      <c r="J129" s="42">
        <f t="shared" si="17"/>
        <v>1</v>
      </c>
      <c r="K129" s="49"/>
    </row>
    <row r="130" spans="2:14" ht="16.5" customHeight="1" x14ac:dyDescent="0.15">
      <c r="B130" s="39">
        <f t="shared" si="18"/>
        <v>114</v>
      </c>
      <c r="C130" s="42" t="s">
        <v>10</v>
      </c>
      <c r="D130" s="45">
        <v>12</v>
      </c>
      <c r="E130" s="42">
        <f t="shared" si="16"/>
        <v>1</v>
      </c>
      <c r="G130" s="39">
        <f t="shared" si="19"/>
        <v>114</v>
      </c>
      <c r="H130" s="42" t="s">
        <v>10</v>
      </c>
      <c r="I130" s="45">
        <v>12</v>
      </c>
      <c r="J130" s="42">
        <f t="shared" si="17"/>
        <v>1</v>
      </c>
      <c r="K130" s="49"/>
    </row>
    <row r="131" spans="2:14" ht="16.5" customHeight="1" x14ac:dyDescent="0.15">
      <c r="B131" s="39">
        <f t="shared" si="18"/>
        <v>115</v>
      </c>
      <c r="C131" s="41" t="s">
        <v>14</v>
      </c>
      <c r="D131" s="41">
        <v>6</v>
      </c>
      <c r="E131" s="42">
        <f t="shared" si="16"/>
        <v>1</v>
      </c>
      <c r="G131" s="39">
        <f t="shared" si="19"/>
        <v>115</v>
      </c>
      <c r="H131" s="41" t="s">
        <v>14</v>
      </c>
      <c r="I131" s="41">
        <v>6</v>
      </c>
      <c r="J131" s="42">
        <f t="shared" si="17"/>
        <v>1</v>
      </c>
      <c r="K131" s="49"/>
      <c r="N131" s="53"/>
    </row>
    <row r="132" spans="2:14" ht="15" customHeight="1" x14ac:dyDescent="0.15">
      <c r="D132" s="60" t="s">
        <v>133</v>
      </c>
      <c r="I132" s="33" t="s">
        <v>134</v>
      </c>
      <c r="N132" s="60" t="s">
        <v>132</v>
      </c>
    </row>
    <row r="133" spans="2:14" ht="15" customHeight="1" x14ac:dyDescent="0.15">
      <c r="D133" s="33">
        <f>SUM(D5:D34)+SUM(D39:D68)+SUM(D73:D102)+SUM(D107:D131)</f>
        <v>1308456</v>
      </c>
      <c r="I133" s="33">
        <f>SUM(I5:I34)+SUM(I39:I68)+SUM(I73:I102)+SUM(I107:I131)</f>
        <v>1026084</v>
      </c>
      <c r="N133" s="59">
        <f>SUM(N5:N34)+SUM(N39:N56)</f>
        <v>282372</v>
      </c>
    </row>
  </sheetData>
  <sortState ref="M41:N64">
    <sortCondition descending="1" ref="N41:N64"/>
  </sortState>
  <mergeCells count="17">
    <mergeCell ref="B105:B106"/>
    <mergeCell ref="L66:L67"/>
    <mergeCell ref="B71:B72"/>
    <mergeCell ref="G71:G72"/>
    <mergeCell ref="L100:L101"/>
    <mergeCell ref="M100:M101"/>
    <mergeCell ref="B3:B4"/>
    <mergeCell ref="G3:G4"/>
    <mergeCell ref="L3:L4"/>
    <mergeCell ref="B37:B38"/>
    <mergeCell ref="G37:G38"/>
    <mergeCell ref="L37:L38"/>
    <mergeCell ref="G105:G106"/>
    <mergeCell ref="D71:E71"/>
    <mergeCell ref="N100:O100"/>
    <mergeCell ref="D105:E105"/>
    <mergeCell ref="I105:J105"/>
  </mergeCells>
  <phoneticPr fontId="2"/>
  <dataValidations count="1">
    <dataValidation type="custom" allowBlank="1" showInputMessage="1" showErrorMessage="1" sqref="M68:M97 M102:M126 M58:M63">
      <formula1>COUNTIF($M$9:$M$80,M58)=1</formula1>
    </dataValidation>
  </dataValidations>
  <pageMargins left="0.56000000000000005" right="0.19685039370078741" top="0.52" bottom="0.5118110236220472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03"/>
  <sheetViews>
    <sheetView view="pageBreakPreview" zoomScaleNormal="130" zoomScaleSheetLayoutView="100" workbookViewId="0"/>
  </sheetViews>
  <sheetFormatPr defaultColWidth="11.625" defaultRowHeight="16.5" customHeight="1" x14ac:dyDescent="0.15"/>
  <cols>
    <col min="1" max="1" width="4.625" style="33" customWidth="1"/>
    <col min="2" max="2" width="6.625" style="60" customWidth="1"/>
    <col min="3" max="5" width="11.625" style="33"/>
    <col min="6" max="6" width="4.625" style="33" customWidth="1"/>
    <col min="7" max="7" width="6.625" style="33" customWidth="1"/>
    <col min="8" max="10" width="11.625" style="33"/>
    <col min="11" max="11" width="4.625" style="33" customWidth="1"/>
    <col min="12" max="12" width="6.625" style="33" customWidth="1"/>
    <col min="13" max="16384" width="11.625" style="33"/>
  </cols>
  <sheetData>
    <row r="1" spans="1:17" ht="21.75" customHeight="1" x14ac:dyDescent="0.15">
      <c r="A1" s="32"/>
      <c r="B1" s="32"/>
      <c r="C1" s="32"/>
      <c r="D1" s="32"/>
      <c r="E1" s="32"/>
      <c r="F1" s="32"/>
      <c r="G1" s="32" t="s">
        <v>135</v>
      </c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6.5" customHeight="1" x14ac:dyDescent="0.15">
      <c r="B2" s="61" t="s">
        <v>23</v>
      </c>
      <c r="G2" s="33" t="s">
        <v>44</v>
      </c>
      <c r="L2" s="33" t="s">
        <v>43</v>
      </c>
    </row>
    <row r="3" spans="1:17" ht="16.5" customHeight="1" x14ac:dyDescent="0.15">
      <c r="B3" s="67" t="s">
        <v>4</v>
      </c>
      <c r="C3" s="36" t="s">
        <v>2</v>
      </c>
      <c r="D3" s="68" t="s">
        <v>48</v>
      </c>
      <c r="E3" s="69"/>
      <c r="G3" s="67" t="s">
        <v>4</v>
      </c>
      <c r="H3" s="36" t="s">
        <v>2</v>
      </c>
      <c r="I3" s="68" t="s">
        <v>48</v>
      </c>
      <c r="J3" s="69"/>
      <c r="K3" s="37"/>
      <c r="L3" s="71" t="s">
        <v>4</v>
      </c>
      <c r="M3" s="36" t="s">
        <v>2</v>
      </c>
      <c r="N3" s="68" t="s">
        <v>48</v>
      </c>
      <c r="O3" s="69"/>
    </row>
    <row r="4" spans="1:17" ht="16.5" customHeight="1" x14ac:dyDescent="0.15">
      <c r="B4" s="67"/>
      <c r="C4" s="40"/>
      <c r="D4" s="39" t="s">
        <v>28</v>
      </c>
      <c r="E4" s="39" t="s">
        <v>31</v>
      </c>
      <c r="G4" s="67"/>
      <c r="H4" s="40"/>
      <c r="I4" s="39" t="s">
        <v>28</v>
      </c>
      <c r="J4" s="39" t="s">
        <v>31</v>
      </c>
      <c r="K4" s="37"/>
      <c r="L4" s="72"/>
      <c r="M4" s="40"/>
      <c r="N4" s="39" t="s">
        <v>28</v>
      </c>
      <c r="O4" s="39" t="s">
        <v>31</v>
      </c>
    </row>
    <row r="5" spans="1:17" ht="16.5" customHeight="1" x14ac:dyDescent="0.15">
      <c r="B5" s="39">
        <f>1</f>
        <v>1</v>
      </c>
      <c r="C5" s="44" t="s">
        <v>146</v>
      </c>
      <c r="D5" s="41">
        <v>83565476</v>
      </c>
      <c r="E5" s="42">
        <f t="shared" ref="E5:E34" si="0">ROUNDUP(D5/365,0)</f>
        <v>228947</v>
      </c>
      <c r="G5" s="39">
        <f>1</f>
        <v>1</v>
      </c>
      <c r="H5" s="44" t="s">
        <v>146</v>
      </c>
      <c r="I5" s="41">
        <v>66670464</v>
      </c>
      <c r="J5" s="42">
        <f t="shared" ref="J5:J34" si="1">ROUNDUP(I5/365,0)</f>
        <v>182659</v>
      </c>
      <c r="L5" s="39">
        <f>1</f>
        <v>1</v>
      </c>
      <c r="M5" s="41" t="s">
        <v>147</v>
      </c>
      <c r="N5" s="41">
        <v>31091309</v>
      </c>
      <c r="O5" s="42">
        <f t="shared" ref="O5:O34" si="2">ROUNDUP(N5/365,0)</f>
        <v>85182</v>
      </c>
    </row>
    <row r="6" spans="1:17" ht="16.5" customHeight="1" x14ac:dyDescent="0.15">
      <c r="B6" s="39">
        <f t="shared" ref="B6:B34" si="3">B5+1</f>
        <v>2</v>
      </c>
      <c r="C6" s="41" t="s">
        <v>147</v>
      </c>
      <c r="D6" s="41">
        <v>38631558</v>
      </c>
      <c r="E6" s="42">
        <f t="shared" si="0"/>
        <v>105840</v>
      </c>
      <c r="G6" s="39">
        <f t="shared" ref="G6:G34" si="4">G5+1</f>
        <v>2</v>
      </c>
      <c r="H6" s="41" t="s">
        <v>149</v>
      </c>
      <c r="I6" s="41">
        <v>19428246</v>
      </c>
      <c r="J6" s="42">
        <f t="shared" si="1"/>
        <v>53229</v>
      </c>
      <c r="L6" s="39">
        <f t="shared" ref="L6:L34" si="5">L5+1</f>
        <v>2</v>
      </c>
      <c r="M6" s="42" t="s">
        <v>148</v>
      </c>
      <c r="N6" s="45">
        <v>21038180</v>
      </c>
      <c r="O6" s="42">
        <f t="shared" si="2"/>
        <v>57639</v>
      </c>
    </row>
    <row r="7" spans="1:17" ht="16.5" customHeight="1" x14ac:dyDescent="0.15">
      <c r="B7" s="39">
        <f t="shared" si="3"/>
        <v>3</v>
      </c>
      <c r="C7" s="42" t="s">
        <v>148</v>
      </c>
      <c r="D7" s="45">
        <v>27886816</v>
      </c>
      <c r="E7" s="42">
        <f t="shared" si="0"/>
        <v>76403</v>
      </c>
      <c r="G7" s="39">
        <f t="shared" si="4"/>
        <v>3</v>
      </c>
      <c r="H7" s="42" t="s">
        <v>49</v>
      </c>
      <c r="I7" s="45">
        <v>17629158</v>
      </c>
      <c r="J7" s="42">
        <f t="shared" si="1"/>
        <v>48300</v>
      </c>
      <c r="L7" s="39">
        <f t="shared" si="5"/>
        <v>3</v>
      </c>
      <c r="M7" s="41" t="s">
        <v>146</v>
      </c>
      <c r="N7" s="41">
        <v>16895012</v>
      </c>
      <c r="O7" s="42">
        <f t="shared" si="2"/>
        <v>46288</v>
      </c>
    </row>
    <row r="8" spans="1:17" ht="16.5" customHeight="1" x14ac:dyDescent="0.15">
      <c r="B8" s="39">
        <f t="shared" si="3"/>
        <v>4</v>
      </c>
      <c r="C8" s="42" t="s">
        <v>49</v>
      </c>
      <c r="D8" s="45">
        <v>23796849</v>
      </c>
      <c r="E8" s="42">
        <f t="shared" si="0"/>
        <v>65197</v>
      </c>
      <c r="G8" s="39">
        <f t="shared" si="4"/>
        <v>4</v>
      </c>
      <c r="H8" s="42" t="s">
        <v>51</v>
      </c>
      <c r="I8" s="45">
        <v>17435393</v>
      </c>
      <c r="J8" s="42">
        <f t="shared" si="1"/>
        <v>47769</v>
      </c>
      <c r="L8" s="39">
        <f t="shared" si="5"/>
        <v>4</v>
      </c>
      <c r="M8" s="42" t="s">
        <v>49</v>
      </c>
      <c r="N8" s="45">
        <v>6167691</v>
      </c>
      <c r="O8" s="42">
        <f t="shared" si="2"/>
        <v>16898</v>
      </c>
    </row>
    <row r="9" spans="1:17" ht="16.5" customHeight="1" x14ac:dyDescent="0.15">
      <c r="B9" s="39">
        <f t="shared" si="3"/>
        <v>5</v>
      </c>
      <c r="C9" s="41" t="s">
        <v>149</v>
      </c>
      <c r="D9" s="41">
        <v>22718612</v>
      </c>
      <c r="E9" s="42">
        <f t="shared" si="0"/>
        <v>62243</v>
      </c>
      <c r="G9" s="39">
        <f t="shared" si="4"/>
        <v>5</v>
      </c>
      <c r="H9" s="42" t="s">
        <v>150</v>
      </c>
      <c r="I9" s="45">
        <v>15597777</v>
      </c>
      <c r="J9" s="42">
        <f t="shared" si="1"/>
        <v>42734</v>
      </c>
      <c r="L9" s="39">
        <f t="shared" si="5"/>
        <v>5</v>
      </c>
      <c r="M9" s="42" t="s">
        <v>152</v>
      </c>
      <c r="N9" s="45">
        <v>5509701</v>
      </c>
      <c r="O9" s="42">
        <f t="shared" si="2"/>
        <v>15096</v>
      </c>
    </row>
    <row r="10" spans="1:17" ht="16.5" customHeight="1" x14ac:dyDescent="0.15">
      <c r="B10" s="39">
        <f t="shared" si="3"/>
        <v>6</v>
      </c>
      <c r="C10" s="42" t="s">
        <v>51</v>
      </c>
      <c r="D10" s="45">
        <v>20973087</v>
      </c>
      <c r="E10" s="42">
        <f t="shared" si="0"/>
        <v>57461</v>
      </c>
      <c r="G10" s="39">
        <f t="shared" si="4"/>
        <v>6</v>
      </c>
      <c r="H10" s="42" t="s">
        <v>147</v>
      </c>
      <c r="I10" s="45">
        <v>7540249</v>
      </c>
      <c r="J10" s="42">
        <f t="shared" si="1"/>
        <v>20659</v>
      </c>
      <c r="L10" s="39">
        <f t="shared" si="5"/>
        <v>6</v>
      </c>
      <c r="M10" s="42" t="s">
        <v>51</v>
      </c>
      <c r="N10" s="45">
        <v>3537694</v>
      </c>
      <c r="O10" s="42">
        <f t="shared" si="2"/>
        <v>9693</v>
      </c>
    </row>
    <row r="11" spans="1:17" ht="16.5" customHeight="1" x14ac:dyDescent="0.15">
      <c r="B11" s="39">
        <f t="shared" si="3"/>
        <v>7</v>
      </c>
      <c r="C11" s="42" t="s">
        <v>150</v>
      </c>
      <c r="D11" s="45">
        <v>15597777</v>
      </c>
      <c r="E11" s="42">
        <f t="shared" si="0"/>
        <v>42734</v>
      </c>
      <c r="G11" s="39">
        <f t="shared" si="4"/>
        <v>7</v>
      </c>
      <c r="H11" s="41" t="s">
        <v>148</v>
      </c>
      <c r="I11" s="41">
        <v>6848636</v>
      </c>
      <c r="J11" s="42">
        <f t="shared" si="1"/>
        <v>18764</v>
      </c>
      <c r="L11" s="39">
        <f t="shared" si="5"/>
        <v>7</v>
      </c>
      <c r="M11" s="41" t="s">
        <v>149</v>
      </c>
      <c r="N11" s="41">
        <v>3290366</v>
      </c>
      <c r="O11" s="42">
        <f t="shared" si="2"/>
        <v>9015</v>
      </c>
    </row>
    <row r="12" spans="1:17" ht="16.5" customHeight="1" x14ac:dyDescent="0.15">
      <c r="B12" s="39">
        <f t="shared" si="3"/>
        <v>8</v>
      </c>
      <c r="C12" s="42" t="s">
        <v>152</v>
      </c>
      <c r="D12" s="45">
        <v>11446244</v>
      </c>
      <c r="E12" s="42">
        <f t="shared" si="0"/>
        <v>31360</v>
      </c>
      <c r="G12" s="39">
        <f t="shared" si="4"/>
        <v>8</v>
      </c>
      <c r="H12" s="42" t="s">
        <v>152</v>
      </c>
      <c r="I12" s="45">
        <v>5936543</v>
      </c>
      <c r="J12" s="42">
        <f t="shared" si="1"/>
        <v>16265</v>
      </c>
      <c r="L12" s="39">
        <f t="shared" si="5"/>
        <v>8</v>
      </c>
      <c r="M12" s="41" t="s">
        <v>61</v>
      </c>
      <c r="N12" s="41">
        <v>322574</v>
      </c>
      <c r="O12" s="42">
        <f t="shared" si="2"/>
        <v>884</v>
      </c>
    </row>
    <row r="13" spans="1:17" ht="16.5" customHeight="1" x14ac:dyDescent="0.15">
      <c r="B13" s="39">
        <f t="shared" si="3"/>
        <v>9</v>
      </c>
      <c r="C13" s="42" t="s">
        <v>52</v>
      </c>
      <c r="D13" s="45">
        <v>5617997</v>
      </c>
      <c r="E13" s="42">
        <f t="shared" si="0"/>
        <v>15392</v>
      </c>
      <c r="G13" s="39">
        <f t="shared" si="4"/>
        <v>9</v>
      </c>
      <c r="H13" s="42" t="s">
        <v>52</v>
      </c>
      <c r="I13" s="45">
        <v>5332140</v>
      </c>
      <c r="J13" s="42">
        <f t="shared" si="1"/>
        <v>14609</v>
      </c>
      <c r="L13" s="39">
        <f t="shared" si="5"/>
        <v>9</v>
      </c>
      <c r="M13" s="42" t="s">
        <v>64</v>
      </c>
      <c r="N13" s="45">
        <v>298554</v>
      </c>
      <c r="O13" s="42">
        <f t="shared" si="2"/>
        <v>818</v>
      </c>
    </row>
    <row r="14" spans="1:17" ht="16.5" customHeight="1" x14ac:dyDescent="0.15">
      <c r="B14" s="39">
        <f t="shared" si="3"/>
        <v>10</v>
      </c>
      <c r="C14" s="42" t="s">
        <v>54</v>
      </c>
      <c r="D14" s="45">
        <v>3370493</v>
      </c>
      <c r="E14" s="42">
        <f t="shared" si="0"/>
        <v>9235</v>
      </c>
      <c r="G14" s="39">
        <f t="shared" si="4"/>
        <v>10</v>
      </c>
      <c r="H14" s="42" t="s">
        <v>56</v>
      </c>
      <c r="I14" s="45">
        <v>3188037</v>
      </c>
      <c r="J14" s="42">
        <f t="shared" si="1"/>
        <v>8735</v>
      </c>
      <c r="L14" s="39">
        <f t="shared" si="5"/>
        <v>10</v>
      </c>
      <c r="M14" s="41" t="s">
        <v>65</v>
      </c>
      <c r="N14" s="41">
        <v>289613</v>
      </c>
      <c r="O14" s="42">
        <f t="shared" si="2"/>
        <v>794</v>
      </c>
    </row>
    <row r="15" spans="1:17" ht="16.5" customHeight="1" x14ac:dyDescent="0.15">
      <c r="B15" s="39">
        <f t="shared" si="3"/>
        <v>11</v>
      </c>
      <c r="C15" s="41" t="s">
        <v>56</v>
      </c>
      <c r="D15" s="41">
        <v>3303242</v>
      </c>
      <c r="E15" s="42">
        <f t="shared" si="0"/>
        <v>9050</v>
      </c>
      <c r="G15" s="39">
        <f t="shared" si="4"/>
        <v>11</v>
      </c>
      <c r="H15" s="42" t="s">
        <v>58</v>
      </c>
      <c r="I15" s="45">
        <v>3109871</v>
      </c>
      <c r="J15" s="42">
        <f t="shared" si="1"/>
        <v>8521</v>
      </c>
      <c r="L15" s="39">
        <f t="shared" si="5"/>
        <v>11</v>
      </c>
      <c r="M15" s="42" t="s">
        <v>52</v>
      </c>
      <c r="N15" s="45">
        <v>285857</v>
      </c>
      <c r="O15" s="42">
        <f t="shared" si="2"/>
        <v>784</v>
      </c>
    </row>
    <row r="16" spans="1:17" ht="16.5" customHeight="1" x14ac:dyDescent="0.15">
      <c r="B16" s="39">
        <f t="shared" si="3"/>
        <v>12</v>
      </c>
      <c r="C16" s="42" t="s">
        <v>55</v>
      </c>
      <c r="D16" s="45">
        <v>3170368</v>
      </c>
      <c r="E16" s="42">
        <f t="shared" si="0"/>
        <v>8686</v>
      </c>
      <c r="G16" s="39">
        <f t="shared" si="4"/>
        <v>12</v>
      </c>
      <c r="H16" s="41" t="s">
        <v>18</v>
      </c>
      <c r="I16" s="41">
        <v>3108932</v>
      </c>
      <c r="J16" s="42">
        <f t="shared" si="1"/>
        <v>8518</v>
      </c>
      <c r="L16" s="39">
        <f t="shared" si="5"/>
        <v>12</v>
      </c>
      <c r="M16" s="41" t="s">
        <v>19</v>
      </c>
      <c r="N16" s="41">
        <v>274984</v>
      </c>
      <c r="O16" s="42">
        <f t="shared" si="2"/>
        <v>754</v>
      </c>
    </row>
    <row r="17" spans="2:15" ht="16.5" customHeight="1" x14ac:dyDescent="0.15">
      <c r="B17" s="39">
        <f t="shared" si="3"/>
        <v>13</v>
      </c>
      <c r="C17" s="42" t="s">
        <v>58</v>
      </c>
      <c r="D17" s="45">
        <v>3165385</v>
      </c>
      <c r="E17" s="42">
        <f t="shared" si="0"/>
        <v>8673</v>
      </c>
      <c r="G17" s="39">
        <f t="shared" si="4"/>
        <v>13</v>
      </c>
      <c r="H17" s="42" t="s">
        <v>54</v>
      </c>
      <c r="I17" s="45">
        <v>3100369</v>
      </c>
      <c r="J17" s="42">
        <f t="shared" si="1"/>
        <v>8495</v>
      </c>
      <c r="L17" s="39">
        <f t="shared" si="5"/>
        <v>13</v>
      </c>
      <c r="M17" s="41" t="s">
        <v>54</v>
      </c>
      <c r="N17" s="41">
        <v>270124</v>
      </c>
      <c r="O17" s="42">
        <f t="shared" si="2"/>
        <v>741</v>
      </c>
    </row>
    <row r="18" spans="2:15" ht="16.5" customHeight="1" x14ac:dyDescent="0.15">
      <c r="B18" s="39">
        <f t="shared" si="3"/>
        <v>14</v>
      </c>
      <c r="C18" s="42" t="s">
        <v>18</v>
      </c>
      <c r="D18" s="45">
        <v>3109042</v>
      </c>
      <c r="E18" s="42">
        <f t="shared" si="0"/>
        <v>8518</v>
      </c>
      <c r="G18" s="39">
        <f t="shared" si="4"/>
        <v>14</v>
      </c>
      <c r="H18" s="42" t="s">
        <v>55</v>
      </c>
      <c r="I18" s="45">
        <v>3073589</v>
      </c>
      <c r="J18" s="42">
        <f t="shared" si="1"/>
        <v>8421</v>
      </c>
      <c r="L18" s="39">
        <f t="shared" si="5"/>
        <v>14</v>
      </c>
      <c r="M18" s="42" t="s">
        <v>69</v>
      </c>
      <c r="N18" s="45">
        <v>241099</v>
      </c>
      <c r="O18" s="42">
        <f t="shared" si="2"/>
        <v>661</v>
      </c>
    </row>
    <row r="19" spans="2:15" ht="16.5" customHeight="1" x14ac:dyDescent="0.15">
      <c r="B19" s="39">
        <f t="shared" si="3"/>
        <v>15</v>
      </c>
      <c r="C19" s="42" t="s">
        <v>59</v>
      </c>
      <c r="D19" s="45">
        <v>3028693</v>
      </c>
      <c r="E19" s="42">
        <f t="shared" si="0"/>
        <v>8298</v>
      </c>
      <c r="G19" s="39">
        <f t="shared" si="4"/>
        <v>15</v>
      </c>
      <c r="H19" s="42" t="s">
        <v>59</v>
      </c>
      <c r="I19" s="45">
        <v>2996052</v>
      </c>
      <c r="J19" s="42">
        <f t="shared" si="1"/>
        <v>8209</v>
      </c>
      <c r="L19" s="39">
        <f t="shared" si="5"/>
        <v>15</v>
      </c>
      <c r="M19" s="42" t="s">
        <v>66</v>
      </c>
      <c r="N19" s="45">
        <v>205224</v>
      </c>
      <c r="O19" s="42">
        <f t="shared" si="2"/>
        <v>563</v>
      </c>
    </row>
    <row r="20" spans="2:15" ht="16.5" customHeight="1" x14ac:dyDescent="0.15">
      <c r="B20" s="39">
        <f t="shared" si="3"/>
        <v>16</v>
      </c>
      <c r="C20" s="42" t="s">
        <v>61</v>
      </c>
      <c r="D20" s="45">
        <v>2975385</v>
      </c>
      <c r="E20" s="42">
        <f t="shared" si="0"/>
        <v>8152</v>
      </c>
      <c r="G20" s="39">
        <f t="shared" si="4"/>
        <v>16</v>
      </c>
      <c r="H20" s="42" t="s">
        <v>61</v>
      </c>
      <c r="I20" s="45">
        <v>2652811</v>
      </c>
      <c r="J20" s="42">
        <f t="shared" si="1"/>
        <v>7268</v>
      </c>
      <c r="L20" s="39">
        <f t="shared" si="5"/>
        <v>16</v>
      </c>
      <c r="M20" s="41" t="s">
        <v>16</v>
      </c>
      <c r="N20" s="41">
        <v>197268</v>
      </c>
      <c r="O20" s="42">
        <f t="shared" si="2"/>
        <v>541</v>
      </c>
    </row>
    <row r="21" spans="2:15" ht="16.5" customHeight="1" x14ac:dyDescent="0.15">
      <c r="B21" s="39">
        <f t="shared" si="3"/>
        <v>17</v>
      </c>
      <c r="C21" s="42" t="s">
        <v>63</v>
      </c>
      <c r="D21" s="45">
        <v>2505886</v>
      </c>
      <c r="E21" s="42">
        <f t="shared" si="0"/>
        <v>6866</v>
      </c>
      <c r="G21" s="39">
        <f t="shared" si="4"/>
        <v>17</v>
      </c>
      <c r="H21" s="42" t="s">
        <v>63</v>
      </c>
      <c r="I21" s="45">
        <v>2423193</v>
      </c>
      <c r="J21" s="42">
        <f t="shared" si="1"/>
        <v>6639</v>
      </c>
      <c r="L21" s="39">
        <f t="shared" si="5"/>
        <v>17</v>
      </c>
      <c r="M21" s="42" t="s">
        <v>73</v>
      </c>
      <c r="N21" s="45">
        <v>149449</v>
      </c>
      <c r="O21" s="42">
        <f t="shared" si="2"/>
        <v>410</v>
      </c>
    </row>
    <row r="22" spans="2:15" ht="16.5" customHeight="1" x14ac:dyDescent="0.15">
      <c r="B22" s="39">
        <f t="shared" si="3"/>
        <v>18</v>
      </c>
      <c r="C22" s="42" t="s">
        <v>64</v>
      </c>
      <c r="D22" s="45">
        <v>1998087</v>
      </c>
      <c r="E22" s="42">
        <f t="shared" si="0"/>
        <v>5475</v>
      </c>
      <c r="G22" s="39">
        <f t="shared" si="4"/>
        <v>18</v>
      </c>
      <c r="H22" s="42" t="s">
        <v>5</v>
      </c>
      <c r="I22" s="45">
        <v>1779809</v>
      </c>
      <c r="J22" s="42">
        <f t="shared" si="1"/>
        <v>4877</v>
      </c>
      <c r="L22" s="39">
        <f t="shared" si="5"/>
        <v>18</v>
      </c>
      <c r="M22" s="41" t="s">
        <v>5</v>
      </c>
      <c r="N22" s="41">
        <v>120420</v>
      </c>
      <c r="O22" s="42">
        <f t="shared" si="2"/>
        <v>330</v>
      </c>
    </row>
    <row r="23" spans="2:15" ht="16.5" customHeight="1" x14ac:dyDescent="0.15">
      <c r="B23" s="39">
        <f t="shared" si="3"/>
        <v>19</v>
      </c>
      <c r="C23" s="42" t="s">
        <v>5</v>
      </c>
      <c r="D23" s="45">
        <v>1900229</v>
      </c>
      <c r="E23" s="42">
        <f t="shared" si="0"/>
        <v>5207</v>
      </c>
      <c r="G23" s="39">
        <f t="shared" si="4"/>
        <v>19</v>
      </c>
      <c r="H23" s="42" t="s">
        <v>64</v>
      </c>
      <c r="I23" s="45">
        <v>1699533</v>
      </c>
      <c r="J23" s="42">
        <f t="shared" si="1"/>
        <v>4657</v>
      </c>
      <c r="L23" s="39">
        <f t="shared" si="5"/>
        <v>19</v>
      </c>
      <c r="M23" s="42" t="s">
        <v>46</v>
      </c>
      <c r="N23" s="45">
        <v>116483</v>
      </c>
      <c r="O23" s="42">
        <f t="shared" si="2"/>
        <v>320</v>
      </c>
    </row>
    <row r="24" spans="2:15" ht="16.5" customHeight="1" x14ac:dyDescent="0.15">
      <c r="B24" s="39">
        <f t="shared" si="3"/>
        <v>20</v>
      </c>
      <c r="C24" s="42" t="s">
        <v>16</v>
      </c>
      <c r="D24" s="45">
        <v>1791083</v>
      </c>
      <c r="E24" s="42">
        <f t="shared" si="0"/>
        <v>4908</v>
      </c>
      <c r="G24" s="39">
        <f t="shared" si="4"/>
        <v>20</v>
      </c>
      <c r="H24" s="42" t="s">
        <v>67</v>
      </c>
      <c r="I24" s="45">
        <v>1664038</v>
      </c>
      <c r="J24" s="42">
        <f t="shared" si="1"/>
        <v>4560</v>
      </c>
      <c r="L24" s="39">
        <f t="shared" si="5"/>
        <v>20</v>
      </c>
      <c r="M24" s="42" t="s">
        <v>56</v>
      </c>
      <c r="N24" s="45">
        <v>115205</v>
      </c>
      <c r="O24" s="42">
        <f t="shared" si="2"/>
        <v>316</v>
      </c>
    </row>
    <row r="25" spans="2:15" ht="16.5" customHeight="1" x14ac:dyDescent="0.15">
      <c r="B25" s="39">
        <f t="shared" si="3"/>
        <v>21</v>
      </c>
      <c r="C25" s="41" t="s">
        <v>66</v>
      </c>
      <c r="D25" s="41">
        <v>1779221</v>
      </c>
      <c r="E25" s="42">
        <f t="shared" si="0"/>
        <v>4875</v>
      </c>
      <c r="G25" s="39">
        <f t="shared" si="4"/>
        <v>21</v>
      </c>
      <c r="H25" s="41" t="s">
        <v>16</v>
      </c>
      <c r="I25" s="41">
        <v>1593815</v>
      </c>
      <c r="J25" s="42">
        <f t="shared" si="1"/>
        <v>4367</v>
      </c>
      <c r="L25" s="39">
        <f t="shared" si="5"/>
        <v>21</v>
      </c>
      <c r="M25" s="42" t="s">
        <v>42</v>
      </c>
      <c r="N25" s="45">
        <v>108776</v>
      </c>
      <c r="O25" s="42">
        <f t="shared" si="2"/>
        <v>299</v>
      </c>
    </row>
    <row r="26" spans="2:15" ht="16.5" customHeight="1" x14ac:dyDescent="0.15">
      <c r="B26" s="39">
        <f t="shared" si="3"/>
        <v>22</v>
      </c>
      <c r="C26" s="42" t="s">
        <v>67</v>
      </c>
      <c r="D26" s="45">
        <v>1664038</v>
      </c>
      <c r="E26" s="42">
        <f t="shared" si="0"/>
        <v>4560</v>
      </c>
      <c r="G26" s="39">
        <f t="shared" si="4"/>
        <v>22</v>
      </c>
      <c r="H26" s="42" t="s">
        <v>66</v>
      </c>
      <c r="I26" s="45">
        <v>1573997</v>
      </c>
      <c r="J26" s="42">
        <f t="shared" si="1"/>
        <v>4313</v>
      </c>
      <c r="L26" s="39">
        <f t="shared" si="5"/>
        <v>22</v>
      </c>
      <c r="M26" s="42" t="s">
        <v>76</v>
      </c>
      <c r="N26" s="45">
        <v>105130</v>
      </c>
      <c r="O26" s="42">
        <f t="shared" si="2"/>
        <v>289</v>
      </c>
    </row>
    <row r="27" spans="2:15" ht="16.5" customHeight="1" x14ac:dyDescent="0.15">
      <c r="B27" s="39">
        <f t="shared" si="3"/>
        <v>23</v>
      </c>
      <c r="C27" s="42" t="s">
        <v>19</v>
      </c>
      <c r="D27" s="45">
        <v>1638783</v>
      </c>
      <c r="E27" s="42">
        <f t="shared" si="0"/>
        <v>4490</v>
      </c>
      <c r="G27" s="39">
        <f t="shared" si="4"/>
        <v>23</v>
      </c>
      <c r="H27" s="42" t="s">
        <v>70</v>
      </c>
      <c r="I27" s="45">
        <v>1476456</v>
      </c>
      <c r="J27" s="42">
        <f t="shared" si="1"/>
        <v>4046</v>
      </c>
      <c r="L27" s="39">
        <f t="shared" si="5"/>
        <v>23</v>
      </c>
      <c r="M27" s="42" t="s">
        <v>55</v>
      </c>
      <c r="N27" s="45">
        <v>96779</v>
      </c>
      <c r="O27" s="42">
        <f t="shared" si="2"/>
        <v>266</v>
      </c>
    </row>
    <row r="28" spans="2:15" ht="16.5" customHeight="1" x14ac:dyDescent="0.15">
      <c r="B28" s="39">
        <f t="shared" si="3"/>
        <v>24</v>
      </c>
      <c r="C28" s="42" t="s">
        <v>69</v>
      </c>
      <c r="D28" s="45">
        <v>1524217</v>
      </c>
      <c r="E28" s="42">
        <f t="shared" si="0"/>
        <v>4176</v>
      </c>
      <c r="G28" s="39">
        <f t="shared" si="4"/>
        <v>24</v>
      </c>
      <c r="H28" s="42" t="s">
        <v>19</v>
      </c>
      <c r="I28" s="45">
        <v>1363799</v>
      </c>
      <c r="J28" s="42">
        <f t="shared" si="1"/>
        <v>3737</v>
      </c>
      <c r="L28" s="39">
        <f t="shared" si="5"/>
        <v>24</v>
      </c>
      <c r="M28" s="42" t="s">
        <v>53</v>
      </c>
      <c r="N28" s="45">
        <v>86073</v>
      </c>
      <c r="O28" s="42">
        <f t="shared" si="2"/>
        <v>236</v>
      </c>
    </row>
    <row r="29" spans="2:15" ht="16.5" customHeight="1" x14ac:dyDescent="0.15">
      <c r="B29" s="39">
        <f t="shared" si="3"/>
        <v>25</v>
      </c>
      <c r="C29" s="42" t="s">
        <v>70</v>
      </c>
      <c r="D29" s="45">
        <v>1478110</v>
      </c>
      <c r="E29" s="42">
        <f t="shared" si="0"/>
        <v>4050</v>
      </c>
      <c r="G29" s="39">
        <f t="shared" si="4"/>
        <v>25</v>
      </c>
      <c r="H29" s="42" t="s">
        <v>1</v>
      </c>
      <c r="I29" s="45">
        <v>1303957</v>
      </c>
      <c r="J29" s="42">
        <f t="shared" si="1"/>
        <v>3573</v>
      </c>
      <c r="L29" s="39">
        <f t="shared" si="5"/>
        <v>25</v>
      </c>
      <c r="M29" s="42" t="s">
        <v>63</v>
      </c>
      <c r="N29" s="45">
        <v>82693</v>
      </c>
      <c r="O29" s="42">
        <f t="shared" si="2"/>
        <v>227</v>
      </c>
    </row>
    <row r="30" spans="2:15" ht="16.5" customHeight="1" x14ac:dyDescent="0.15">
      <c r="B30" s="39">
        <f t="shared" si="3"/>
        <v>26</v>
      </c>
      <c r="C30" s="41" t="s">
        <v>1</v>
      </c>
      <c r="D30" s="41">
        <v>1322221</v>
      </c>
      <c r="E30" s="42">
        <f t="shared" si="0"/>
        <v>3623</v>
      </c>
      <c r="G30" s="39">
        <f t="shared" si="4"/>
        <v>26</v>
      </c>
      <c r="H30" s="41" t="s">
        <v>69</v>
      </c>
      <c r="I30" s="41">
        <v>1283118</v>
      </c>
      <c r="J30" s="42">
        <f t="shared" si="1"/>
        <v>3516</v>
      </c>
      <c r="L30" s="39">
        <f t="shared" si="5"/>
        <v>26</v>
      </c>
      <c r="M30" s="42" t="s">
        <v>75</v>
      </c>
      <c r="N30" s="45">
        <v>72796</v>
      </c>
      <c r="O30" s="42">
        <f t="shared" si="2"/>
        <v>200</v>
      </c>
    </row>
    <row r="31" spans="2:15" ht="16.5" customHeight="1" x14ac:dyDescent="0.15">
      <c r="B31" s="39">
        <f t="shared" si="3"/>
        <v>27</v>
      </c>
      <c r="C31" s="41" t="s">
        <v>53</v>
      </c>
      <c r="D31" s="41">
        <v>1167436</v>
      </c>
      <c r="E31" s="42">
        <f t="shared" si="0"/>
        <v>3199</v>
      </c>
      <c r="G31" s="39">
        <f t="shared" si="4"/>
        <v>27</v>
      </c>
      <c r="H31" s="42" t="s">
        <v>71</v>
      </c>
      <c r="I31" s="45">
        <v>1113179</v>
      </c>
      <c r="J31" s="42">
        <f t="shared" si="1"/>
        <v>3050</v>
      </c>
      <c r="L31" s="39">
        <f t="shared" si="5"/>
        <v>27</v>
      </c>
      <c r="M31" s="41" t="s">
        <v>35</v>
      </c>
      <c r="N31" s="41">
        <v>63385</v>
      </c>
      <c r="O31" s="42">
        <f t="shared" si="2"/>
        <v>174</v>
      </c>
    </row>
    <row r="32" spans="2:15" ht="16.5" customHeight="1" x14ac:dyDescent="0.15">
      <c r="B32" s="39">
        <f t="shared" si="3"/>
        <v>28</v>
      </c>
      <c r="C32" s="42" t="s">
        <v>35</v>
      </c>
      <c r="D32" s="45">
        <v>1122505</v>
      </c>
      <c r="E32" s="42">
        <f t="shared" si="0"/>
        <v>3076</v>
      </c>
      <c r="G32" s="39">
        <f t="shared" si="4"/>
        <v>28</v>
      </c>
      <c r="H32" s="41" t="s">
        <v>53</v>
      </c>
      <c r="I32" s="41">
        <v>1081363</v>
      </c>
      <c r="J32" s="42">
        <f t="shared" si="1"/>
        <v>2963</v>
      </c>
      <c r="L32" s="39">
        <f t="shared" si="5"/>
        <v>28</v>
      </c>
      <c r="M32" s="41" t="s">
        <v>58</v>
      </c>
      <c r="N32" s="41">
        <v>55514</v>
      </c>
      <c r="O32" s="42">
        <f t="shared" si="2"/>
        <v>153</v>
      </c>
    </row>
    <row r="33" spans="1:18" ht="16.5" customHeight="1" x14ac:dyDescent="0.15">
      <c r="B33" s="39">
        <f t="shared" si="3"/>
        <v>29</v>
      </c>
      <c r="C33" s="41" t="s">
        <v>71</v>
      </c>
      <c r="D33" s="41">
        <v>1113367</v>
      </c>
      <c r="E33" s="42">
        <f t="shared" si="0"/>
        <v>3051</v>
      </c>
      <c r="G33" s="39">
        <f t="shared" si="4"/>
        <v>29</v>
      </c>
      <c r="H33" s="41" t="s">
        <v>35</v>
      </c>
      <c r="I33" s="41">
        <v>1059120</v>
      </c>
      <c r="J33" s="42">
        <f t="shared" si="1"/>
        <v>2902</v>
      </c>
      <c r="L33" s="39">
        <f t="shared" si="5"/>
        <v>29</v>
      </c>
      <c r="M33" s="42" t="s">
        <v>59</v>
      </c>
      <c r="N33" s="45">
        <v>32641</v>
      </c>
      <c r="O33" s="42">
        <f t="shared" si="2"/>
        <v>90</v>
      </c>
    </row>
    <row r="34" spans="1:18" ht="16.5" customHeight="1" x14ac:dyDescent="0.15">
      <c r="B34" s="39">
        <f t="shared" si="3"/>
        <v>30</v>
      </c>
      <c r="C34" s="41" t="s">
        <v>42</v>
      </c>
      <c r="D34" s="41">
        <v>1016991</v>
      </c>
      <c r="E34" s="42">
        <f t="shared" si="0"/>
        <v>2787</v>
      </c>
      <c r="G34" s="39">
        <f t="shared" si="4"/>
        <v>30</v>
      </c>
      <c r="H34" s="42" t="s">
        <v>29</v>
      </c>
      <c r="I34" s="45">
        <v>984477</v>
      </c>
      <c r="J34" s="42">
        <f t="shared" si="1"/>
        <v>2698</v>
      </c>
      <c r="L34" s="39">
        <f t="shared" si="5"/>
        <v>30</v>
      </c>
      <c r="M34" s="42" t="s">
        <v>29</v>
      </c>
      <c r="N34" s="45">
        <v>23571</v>
      </c>
      <c r="O34" s="42">
        <f t="shared" si="2"/>
        <v>65</v>
      </c>
    </row>
    <row r="35" spans="1:18" ht="24" customHeight="1" x14ac:dyDescent="0.15">
      <c r="A35" s="32"/>
      <c r="B35" s="32"/>
      <c r="C35" s="53"/>
      <c r="D35" s="59"/>
      <c r="E35" s="32"/>
      <c r="F35" s="32"/>
      <c r="G35" s="32" t="s">
        <v>136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</row>
    <row r="36" spans="1:18" ht="16.5" customHeight="1" x14ac:dyDescent="0.15">
      <c r="B36" s="61" t="s">
        <v>23</v>
      </c>
      <c r="G36" s="33" t="s">
        <v>44</v>
      </c>
      <c r="L36" s="33" t="s">
        <v>43</v>
      </c>
    </row>
    <row r="37" spans="1:18" ht="16.5" customHeight="1" x14ac:dyDescent="0.15">
      <c r="B37" s="67" t="s">
        <v>4</v>
      </c>
      <c r="C37" s="36" t="s">
        <v>2</v>
      </c>
      <c r="D37" s="68" t="s">
        <v>48</v>
      </c>
      <c r="E37" s="69"/>
      <c r="G37" s="67" t="s">
        <v>4</v>
      </c>
      <c r="H37" s="36" t="s">
        <v>2</v>
      </c>
      <c r="I37" s="68" t="s">
        <v>48</v>
      </c>
      <c r="J37" s="69"/>
      <c r="K37" s="37"/>
      <c r="L37" s="71" t="s">
        <v>4</v>
      </c>
      <c r="M37" s="36" t="s">
        <v>2</v>
      </c>
      <c r="N37" s="68" t="s">
        <v>48</v>
      </c>
      <c r="O37" s="69"/>
    </row>
    <row r="38" spans="1:18" ht="16.5" customHeight="1" x14ac:dyDescent="0.15">
      <c r="B38" s="67"/>
      <c r="C38" s="48"/>
      <c r="D38" s="39" t="s">
        <v>28</v>
      </c>
      <c r="E38" s="39" t="s">
        <v>31</v>
      </c>
      <c r="G38" s="67"/>
      <c r="H38" s="48"/>
      <c r="I38" s="39" t="s">
        <v>28</v>
      </c>
      <c r="J38" s="39" t="s">
        <v>31</v>
      </c>
      <c r="K38" s="37"/>
      <c r="L38" s="72"/>
      <c r="M38" s="48"/>
      <c r="N38" s="39" t="s">
        <v>28</v>
      </c>
      <c r="O38" s="39" t="s">
        <v>31</v>
      </c>
    </row>
    <row r="39" spans="1:18" ht="16.5" customHeight="1" x14ac:dyDescent="0.15">
      <c r="B39" s="39">
        <f>B34+1</f>
        <v>31</v>
      </c>
      <c r="C39" s="42" t="s">
        <v>29</v>
      </c>
      <c r="D39" s="45">
        <v>1008048</v>
      </c>
      <c r="E39" s="42">
        <f t="shared" ref="E39:E68" si="6">ROUNDUP(D39/365,0)</f>
        <v>2762</v>
      </c>
      <c r="G39" s="39">
        <f>G34+1</f>
        <v>31</v>
      </c>
      <c r="H39" s="41" t="s">
        <v>11</v>
      </c>
      <c r="I39" s="41">
        <v>939041</v>
      </c>
      <c r="J39" s="42">
        <f t="shared" ref="J39:J68" si="7">ROUNDUP(I39/365,0)</f>
        <v>2573</v>
      </c>
      <c r="L39" s="39">
        <f>L34+1</f>
        <v>31</v>
      </c>
      <c r="M39" s="42" t="s">
        <v>1</v>
      </c>
      <c r="N39" s="45">
        <v>18264</v>
      </c>
      <c r="O39" s="42">
        <f t="shared" ref="O39:O53" si="8">ROUNDUP(N39/365,0)</f>
        <v>51</v>
      </c>
    </row>
    <row r="40" spans="1:18" ht="16.5" customHeight="1" x14ac:dyDescent="0.15">
      <c r="B40" s="39">
        <f t="shared" ref="B40:B68" si="9">B39+1</f>
        <v>32</v>
      </c>
      <c r="C40" s="42" t="s">
        <v>11</v>
      </c>
      <c r="D40" s="45">
        <v>940426</v>
      </c>
      <c r="E40" s="42">
        <f t="shared" si="6"/>
        <v>2577</v>
      </c>
      <c r="G40" s="39">
        <f t="shared" ref="G40:G68" si="10">G39+1</f>
        <v>32</v>
      </c>
      <c r="H40" s="42" t="s">
        <v>42</v>
      </c>
      <c r="I40" s="45">
        <v>908215</v>
      </c>
      <c r="J40" s="42">
        <f t="shared" si="7"/>
        <v>2489</v>
      </c>
      <c r="L40" s="39">
        <f t="shared" ref="L40:L53" si="11">L39+1</f>
        <v>32</v>
      </c>
      <c r="M40" s="41" t="s">
        <v>34</v>
      </c>
      <c r="N40" s="41">
        <v>10389</v>
      </c>
      <c r="O40" s="42">
        <f t="shared" si="8"/>
        <v>29</v>
      </c>
      <c r="Q40" s="53"/>
      <c r="R40" s="53"/>
    </row>
    <row r="41" spans="1:18" ht="16.5" customHeight="1" x14ac:dyDescent="0.15">
      <c r="B41" s="39">
        <f t="shared" si="9"/>
        <v>33</v>
      </c>
      <c r="C41" s="41" t="s">
        <v>72</v>
      </c>
      <c r="D41" s="41">
        <v>902066</v>
      </c>
      <c r="E41" s="42">
        <f t="shared" si="6"/>
        <v>2472</v>
      </c>
      <c r="G41" s="39">
        <f t="shared" si="10"/>
        <v>33</v>
      </c>
      <c r="H41" s="41" t="s">
        <v>72</v>
      </c>
      <c r="I41" s="41">
        <v>901475</v>
      </c>
      <c r="J41" s="42">
        <f t="shared" si="7"/>
        <v>2470</v>
      </c>
      <c r="L41" s="39">
        <f t="shared" si="11"/>
        <v>33</v>
      </c>
      <c r="M41" s="41" t="s">
        <v>30</v>
      </c>
      <c r="N41" s="41">
        <v>7468</v>
      </c>
      <c r="O41" s="42">
        <f t="shared" si="8"/>
        <v>21</v>
      </c>
      <c r="Q41" s="47"/>
      <c r="R41" s="47"/>
    </row>
    <row r="42" spans="1:18" ht="16.5" customHeight="1" x14ac:dyDescent="0.15">
      <c r="B42" s="39">
        <f t="shared" si="9"/>
        <v>34</v>
      </c>
      <c r="C42" s="42" t="s">
        <v>8</v>
      </c>
      <c r="D42" s="45">
        <v>824715</v>
      </c>
      <c r="E42" s="42">
        <f t="shared" si="6"/>
        <v>2260</v>
      </c>
      <c r="G42" s="39">
        <f t="shared" si="10"/>
        <v>34</v>
      </c>
      <c r="H42" s="42" t="s">
        <v>8</v>
      </c>
      <c r="I42" s="45">
        <v>824715</v>
      </c>
      <c r="J42" s="42">
        <f t="shared" si="7"/>
        <v>2260</v>
      </c>
      <c r="L42" s="39">
        <f t="shared" si="11"/>
        <v>34</v>
      </c>
      <c r="M42" s="41" t="s">
        <v>87</v>
      </c>
      <c r="N42" s="41">
        <v>3152</v>
      </c>
      <c r="O42" s="42">
        <f t="shared" si="8"/>
        <v>9</v>
      </c>
    </row>
    <row r="43" spans="1:18" ht="16.5" customHeight="1" x14ac:dyDescent="0.15">
      <c r="B43" s="39">
        <f t="shared" si="9"/>
        <v>35</v>
      </c>
      <c r="C43" s="42" t="s">
        <v>13</v>
      </c>
      <c r="D43" s="45">
        <v>760241</v>
      </c>
      <c r="E43" s="42">
        <f t="shared" si="6"/>
        <v>2083</v>
      </c>
      <c r="G43" s="39">
        <f t="shared" si="10"/>
        <v>35</v>
      </c>
      <c r="H43" s="41" t="s">
        <v>13</v>
      </c>
      <c r="I43" s="41">
        <v>760241</v>
      </c>
      <c r="J43" s="42">
        <f t="shared" si="7"/>
        <v>2083</v>
      </c>
      <c r="L43" s="39">
        <f t="shared" si="11"/>
        <v>35</v>
      </c>
      <c r="M43" s="42" t="s">
        <v>45</v>
      </c>
      <c r="N43" s="45">
        <v>2768</v>
      </c>
      <c r="O43" s="42">
        <f t="shared" si="8"/>
        <v>8</v>
      </c>
    </row>
    <row r="44" spans="1:18" ht="16.5" customHeight="1" x14ac:dyDescent="0.15">
      <c r="B44" s="39">
        <f t="shared" si="9"/>
        <v>36</v>
      </c>
      <c r="C44" s="41" t="s">
        <v>151</v>
      </c>
      <c r="D44" s="41">
        <v>742279</v>
      </c>
      <c r="E44" s="42">
        <f t="shared" si="6"/>
        <v>2034</v>
      </c>
      <c r="G44" s="39">
        <f t="shared" si="10"/>
        <v>36</v>
      </c>
      <c r="H44" s="42" t="s">
        <v>151</v>
      </c>
      <c r="I44" s="45">
        <v>741745</v>
      </c>
      <c r="J44" s="42">
        <f t="shared" si="7"/>
        <v>2033</v>
      </c>
      <c r="L44" s="39">
        <f t="shared" si="11"/>
        <v>36</v>
      </c>
      <c r="M44" s="42" t="s">
        <v>21</v>
      </c>
      <c r="N44" s="45">
        <v>2629</v>
      </c>
      <c r="O44" s="42">
        <f t="shared" si="8"/>
        <v>8</v>
      </c>
    </row>
    <row r="45" spans="1:18" ht="16.5" customHeight="1" x14ac:dyDescent="0.15">
      <c r="B45" s="39">
        <f t="shared" si="9"/>
        <v>37</v>
      </c>
      <c r="C45" s="41" t="s">
        <v>73</v>
      </c>
      <c r="D45" s="41">
        <v>740585</v>
      </c>
      <c r="E45" s="42">
        <f t="shared" si="6"/>
        <v>2029</v>
      </c>
      <c r="G45" s="39">
        <f t="shared" si="10"/>
        <v>37</v>
      </c>
      <c r="H45" s="42" t="s">
        <v>30</v>
      </c>
      <c r="I45" s="45">
        <v>661893</v>
      </c>
      <c r="J45" s="42">
        <f t="shared" si="7"/>
        <v>1814</v>
      </c>
      <c r="L45" s="39">
        <f t="shared" si="11"/>
        <v>37</v>
      </c>
      <c r="M45" s="41" t="s">
        <v>70</v>
      </c>
      <c r="N45" s="41">
        <v>1654</v>
      </c>
      <c r="O45" s="42">
        <f t="shared" si="8"/>
        <v>5</v>
      </c>
    </row>
    <row r="46" spans="1:18" ht="16.5" customHeight="1" x14ac:dyDescent="0.15">
      <c r="B46" s="39">
        <f t="shared" si="9"/>
        <v>38</v>
      </c>
      <c r="C46" s="42" t="s">
        <v>65</v>
      </c>
      <c r="D46" s="45">
        <v>671582</v>
      </c>
      <c r="E46" s="42">
        <f t="shared" si="6"/>
        <v>1840</v>
      </c>
      <c r="G46" s="39">
        <f t="shared" si="10"/>
        <v>38</v>
      </c>
      <c r="H46" s="42" t="s">
        <v>73</v>
      </c>
      <c r="I46" s="45">
        <v>591136</v>
      </c>
      <c r="J46" s="42">
        <f t="shared" si="7"/>
        <v>1620</v>
      </c>
      <c r="L46" s="39">
        <f t="shared" si="11"/>
        <v>38</v>
      </c>
      <c r="M46" s="41" t="s">
        <v>11</v>
      </c>
      <c r="N46" s="41">
        <v>1385</v>
      </c>
      <c r="O46" s="42">
        <f t="shared" si="8"/>
        <v>4</v>
      </c>
    </row>
    <row r="47" spans="1:18" ht="16.5" customHeight="1" x14ac:dyDescent="0.15">
      <c r="B47" s="39">
        <f t="shared" si="9"/>
        <v>39</v>
      </c>
      <c r="C47" s="42" t="s">
        <v>30</v>
      </c>
      <c r="D47" s="45">
        <v>669361</v>
      </c>
      <c r="E47" s="42">
        <f t="shared" si="6"/>
        <v>1834</v>
      </c>
      <c r="G47" s="39">
        <f t="shared" si="10"/>
        <v>39</v>
      </c>
      <c r="H47" s="41" t="s">
        <v>75</v>
      </c>
      <c r="I47" s="41">
        <v>586027</v>
      </c>
      <c r="J47" s="42">
        <f t="shared" si="7"/>
        <v>1606</v>
      </c>
      <c r="L47" s="39">
        <f t="shared" si="11"/>
        <v>39</v>
      </c>
      <c r="M47" s="41" t="s">
        <v>91</v>
      </c>
      <c r="N47" s="41">
        <v>1100</v>
      </c>
      <c r="O47" s="42">
        <f t="shared" si="8"/>
        <v>4</v>
      </c>
    </row>
    <row r="48" spans="1:18" ht="16.5" customHeight="1" x14ac:dyDescent="0.15">
      <c r="B48" s="39">
        <f t="shared" si="9"/>
        <v>40</v>
      </c>
      <c r="C48" s="42" t="s">
        <v>75</v>
      </c>
      <c r="D48" s="45">
        <v>658823</v>
      </c>
      <c r="E48" s="42">
        <f t="shared" si="6"/>
        <v>1805</v>
      </c>
      <c r="G48" s="39">
        <f t="shared" si="10"/>
        <v>40</v>
      </c>
      <c r="H48" s="42" t="s">
        <v>76</v>
      </c>
      <c r="I48" s="45">
        <v>550538</v>
      </c>
      <c r="J48" s="42">
        <f t="shared" si="7"/>
        <v>1509</v>
      </c>
      <c r="L48" s="39">
        <f t="shared" si="11"/>
        <v>40</v>
      </c>
      <c r="M48" s="42" t="s">
        <v>24</v>
      </c>
      <c r="N48" s="45">
        <v>822</v>
      </c>
      <c r="O48" s="42">
        <f t="shared" si="8"/>
        <v>3</v>
      </c>
    </row>
    <row r="49" spans="2:15" ht="16.5" customHeight="1" x14ac:dyDescent="0.15">
      <c r="B49" s="39">
        <f t="shared" si="9"/>
        <v>41</v>
      </c>
      <c r="C49" s="41" t="s">
        <v>76</v>
      </c>
      <c r="D49" s="41">
        <v>655668</v>
      </c>
      <c r="E49" s="42">
        <f t="shared" si="6"/>
        <v>1797</v>
      </c>
      <c r="G49" s="39">
        <f t="shared" si="10"/>
        <v>41</v>
      </c>
      <c r="H49" s="41" t="s">
        <v>79</v>
      </c>
      <c r="I49" s="41">
        <v>483004</v>
      </c>
      <c r="J49" s="42">
        <f t="shared" si="7"/>
        <v>1324</v>
      </c>
      <c r="L49" s="39">
        <f t="shared" si="11"/>
        <v>41</v>
      </c>
      <c r="M49" s="42" t="s">
        <v>9</v>
      </c>
      <c r="N49" s="45">
        <v>789</v>
      </c>
      <c r="O49" s="42">
        <f t="shared" si="8"/>
        <v>3</v>
      </c>
    </row>
    <row r="50" spans="2:15" ht="16.5" customHeight="1" x14ac:dyDescent="0.15">
      <c r="B50" s="39">
        <f t="shared" si="9"/>
        <v>42</v>
      </c>
      <c r="C50" s="41" t="s">
        <v>46</v>
      </c>
      <c r="D50" s="41">
        <v>574950</v>
      </c>
      <c r="E50" s="42">
        <f t="shared" si="6"/>
        <v>1576</v>
      </c>
      <c r="G50" s="39">
        <f t="shared" si="10"/>
        <v>42</v>
      </c>
      <c r="H50" s="41" t="s">
        <v>46</v>
      </c>
      <c r="I50" s="41">
        <v>458467</v>
      </c>
      <c r="J50" s="42">
        <f t="shared" si="7"/>
        <v>1257</v>
      </c>
      <c r="L50" s="39">
        <f t="shared" si="11"/>
        <v>42</v>
      </c>
      <c r="M50" s="41" t="s">
        <v>72</v>
      </c>
      <c r="N50" s="41">
        <v>591</v>
      </c>
      <c r="O50" s="42">
        <f t="shared" si="8"/>
        <v>2</v>
      </c>
    </row>
    <row r="51" spans="2:15" ht="16.5" customHeight="1" x14ac:dyDescent="0.15">
      <c r="B51" s="39">
        <f t="shared" si="9"/>
        <v>43</v>
      </c>
      <c r="C51" s="41" t="s">
        <v>79</v>
      </c>
      <c r="D51" s="41">
        <v>483004</v>
      </c>
      <c r="E51" s="42">
        <f t="shared" si="6"/>
        <v>1324</v>
      </c>
      <c r="G51" s="39">
        <f t="shared" si="10"/>
        <v>43</v>
      </c>
      <c r="H51" s="42" t="s">
        <v>34</v>
      </c>
      <c r="I51" s="45">
        <v>422118</v>
      </c>
      <c r="J51" s="42">
        <f t="shared" si="7"/>
        <v>1157</v>
      </c>
      <c r="L51" s="39">
        <f t="shared" si="11"/>
        <v>43</v>
      </c>
      <c r="M51" s="42" t="s">
        <v>151</v>
      </c>
      <c r="N51" s="45">
        <v>534</v>
      </c>
      <c r="O51" s="42">
        <f t="shared" si="8"/>
        <v>2</v>
      </c>
    </row>
    <row r="52" spans="2:15" ht="16.5" customHeight="1" x14ac:dyDescent="0.15">
      <c r="B52" s="39">
        <f t="shared" si="9"/>
        <v>44</v>
      </c>
      <c r="C52" s="42" t="s">
        <v>34</v>
      </c>
      <c r="D52" s="45">
        <v>432507</v>
      </c>
      <c r="E52" s="42">
        <f t="shared" si="6"/>
        <v>1185</v>
      </c>
      <c r="G52" s="39">
        <f t="shared" si="10"/>
        <v>44</v>
      </c>
      <c r="H52" s="41" t="s">
        <v>24</v>
      </c>
      <c r="I52" s="41">
        <v>399754</v>
      </c>
      <c r="J52" s="42">
        <f t="shared" si="7"/>
        <v>1096</v>
      </c>
      <c r="L52" s="39">
        <f t="shared" si="11"/>
        <v>44</v>
      </c>
      <c r="M52" s="42" t="s">
        <v>71</v>
      </c>
      <c r="N52" s="45">
        <v>188</v>
      </c>
      <c r="O52" s="42">
        <f t="shared" si="8"/>
        <v>1</v>
      </c>
    </row>
    <row r="53" spans="2:15" ht="16.5" customHeight="1" x14ac:dyDescent="0.15">
      <c r="B53" s="39">
        <f t="shared" si="9"/>
        <v>45</v>
      </c>
      <c r="C53" s="41" t="s">
        <v>24</v>
      </c>
      <c r="D53" s="41">
        <v>400576</v>
      </c>
      <c r="E53" s="42">
        <f t="shared" si="6"/>
        <v>1098</v>
      </c>
      <c r="G53" s="39">
        <f t="shared" si="10"/>
        <v>45</v>
      </c>
      <c r="H53" s="42" t="s">
        <v>9</v>
      </c>
      <c r="I53" s="58">
        <v>397611</v>
      </c>
      <c r="J53" s="42">
        <f t="shared" si="7"/>
        <v>1090</v>
      </c>
      <c r="L53" s="39">
        <f t="shared" si="11"/>
        <v>45</v>
      </c>
      <c r="M53" s="42" t="s">
        <v>18</v>
      </c>
      <c r="N53" s="45">
        <v>110</v>
      </c>
      <c r="O53" s="42">
        <f t="shared" si="8"/>
        <v>1</v>
      </c>
    </row>
    <row r="54" spans="2:15" ht="16.5" customHeight="1" x14ac:dyDescent="0.15">
      <c r="B54" s="39">
        <f t="shared" si="9"/>
        <v>46</v>
      </c>
      <c r="C54" s="42" t="s">
        <v>9</v>
      </c>
      <c r="D54" s="58">
        <v>398400</v>
      </c>
      <c r="E54" s="42">
        <f t="shared" si="6"/>
        <v>1092</v>
      </c>
      <c r="G54" s="39">
        <f t="shared" si="10"/>
        <v>46</v>
      </c>
      <c r="H54" s="41" t="s">
        <v>65</v>
      </c>
      <c r="I54" s="41">
        <v>381969</v>
      </c>
      <c r="J54" s="42">
        <f t="shared" si="7"/>
        <v>1047</v>
      </c>
      <c r="L54" s="50"/>
      <c r="M54" s="51"/>
      <c r="N54" s="62"/>
      <c r="O54" s="51"/>
    </row>
    <row r="55" spans="2:15" ht="16.5" customHeight="1" x14ac:dyDescent="0.15">
      <c r="B55" s="39">
        <f t="shared" si="9"/>
        <v>47</v>
      </c>
      <c r="C55" s="41" t="s">
        <v>21</v>
      </c>
      <c r="D55" s="41">
        <v>305577</v>
      </c>
      <c r="E55" s="42">
        <f t="shared" si="6"/>
        <v>838</v>
      </c>
      <c r="G55" s="39">
        <f t="shared" si="10"/>
        <v>47</v>
      </c>
      <c r="H55" s="41" t="s">
        <v>21</v>
      </c>
      <c r="I55" s="41">
        <v>302948</v>
      </c>
      <c r="J55" s="42">
        <f t="shared" si="7"/>
        <v>830</v>
      </c>
      <c r="L55" s="52"/>
      <c r="M55" s="53"/>
      <c r="N55" s="63"/>
      <c r="O55" s="53"/>
    </row>
    <row r="56" spans="2:15" ht="16.5" customHeight="1" x14ac:dyDescent="0.15">
      <c r="B56" s="39">
        <f t="shared" si="9"/>
        <v>48</v>
      </c>
      <c r="C56" s="41" t="s">
        <v>80</v>
      </c>
      <c r="D56" s="41">
        <v>259837</v>
      </c>
      <c r="E56" s="42">
        <f t="shared" si="6"/>
        <v>712</v>
      </c>
      <c r="G56" s="39">
        <f t="shared" si="10"/>
        <v>48</v>
      </c>
      <c r="H56" s="42" t="s">
        <v>80</v>
      </c>
      <c r="I56" s="45">
        <v>259837</v>
      </c>
      <c r="J56" s="42">
        <f t="shared" si="7"/>
        <v>712</v>
      </c>
      <c r="L56" s="52"/>
      <c r="M56" s="47"/>
      <c r="N56" s="47"/>
      <c r="O56" s="53"/>
    </row>
    <row r="57" spans="2:15" ht="16.5" customHeight="1" x14ac:dyDescent="0.15">
      <c r="B57" s="39">
        <f t="shared" si="9"/>
        <v>49</v>
      </c>
      <c r="C57" s="42" t="s">
        <v>45</v>
      </c>
      <c r="D57" s="45">
        <v>254199</v>
      </c>
      <c r="E57" s="42">
        <f t="shared" si="6"/>
        <v>697</v>
      </c>
      <c r="G57" s="39">
        <f t="shared" si="10"/>
        <v>49</v>
      </c>
      <c r="H57" s="41" t="s">
        <v>45</v>
      </c>
      <c r="I57" s="41">
        <v>251431</v>
      </c>
      <c r="J57" s="42">
        <f t="shared" si="7"/>
        <v>689</v>
      </c>
      <c r="L57" s="52"/>
      <c r="M57" s="47"/>
      <c r="N57" s="47"/>
      <c r="O57" s="53"/>
    </row>
    <row r="58" spans="2:15" ht="16.5" customHeight="1" x14ac:dyDescent="0.15">
      <c r="B58" s="39">
        <f t="shared" si="9"/>
        <v>50</v>
      </c>
      <c r="C58" s="42" t="s">
        <v>82</v>
      </c>
      <c r="D58" s="45">
        <v>250884</v>
      </c>
      <c r="E58" s="42">
        <f t="shared" si="6"/>
        <v>688</v>
      </c>
      <c r="G58" s="39">
        <f t="shared" si="10"/>
        <v>50</v>
      </c>
      <c r="H58" s="42" t="s">
        <v>82</v>
      </c>
      <c r="I58" s="45">
        <v>250884</v>
      </c>
      <c r="J58" s="42">
        <f t="shared" si="7"/>
        <v>688</v>
      </c>
      <c r="L58" s="52"/>
      <c r="M58" s="47"/>
      <c r="N58" s="47"/>
      <c r="O58" s="53"/>
    </row>
    <row r="59" spans="2:15" ht="16.5" customHeight="1" x14ac:dyDescent="0.15">
      <c r="B59" s="39">
        <f t="shared" si="9"/>
        <v>51</v>
      </c>
      <c r="C59" s="41" t="s">
        <v>81</v>
      </c>
      <c r="D59" s="41">
        <v>246097</v>
      </c>
      <c r="E59" s="42">
        <f t="shared" si="6"/>
        <v>675</v>
      </c>
      <c r="G59" s="39">
        <f t="shared" si="10"/>
        <v>51</v>
      </c>
      <c r="H59" s="41" t="s">
        <v>81</v>
      </c>
      <c r="I59" s="41">
        <v>246097</v>
      </c>
      <c r="J59" s="42">
        <f t="shared" si="7"/>
        <v>675</v>
      </c>
      <c r="L59" s="52"/>
      <c r="M59" s="47"/>
      <c r="N59" s="47"/>
      <c r="O59" s="53"/>
    </row>
    <row r="60" spans="2:15" ht="16.5" customHeight="1" x14ac:dyDescent="0.15">
      <c r="B60" s="39">
        <f t="shared" si="9"/>
        <v>52</v>
      </c>
      <c r="C60" s="41" t="s">
        <v>40</v>
      </c>
      <c r="D60" s="41">
        <v>236126</v>
      </c>
      <c r="E60" s="42">
        <f t="shared" si="6"/>
        <v>647</v>
      </c>
      <c r="G60" s="39">
        <f t="shared" si="10"/>
        <v>52</v>
      </c>
      <c r="H60" s="41" t="s">
        <v>40</v>
      </c>
      <c r="I60" s="41">
        <v>236126</v>
      </c>
      <c r="J60" s="42">
        <f t="shared" si="7"/>
        <v>647</v>
      </c>
      <c r="L60" s="52"/>
      <c r="M60" s="47"/>
      <c r="N60" s="47"/>
      <c r="O60" s="53"/>
    </row>
    <row r="61" spans="2:15" ht="16.5" customHeight="1" x14ac:dyDescent="0.15">
      <c r="B61" s="39">
        <f t="shared" si="9"/>
        <v>53</v>
      </c>
      <c r="C61" s="41" t="s">
        <v>83</v>
      </c>
      <c r="D61" s="41">
        <v>206304</v>
      </c>
      <c r="E61" s="42">
        <f t="shared" si="6"/>
        <v>566</v>
      </c>
      <c r="G61" s="39">
        <f t="shared" si="10"/>
        <v>53</v>
      </c>
      <c r="H61" s="41" t="s">
        <v>83</v>
      </c>
      <c r="I61" s="41">
        <v>206304</v>
      </c>
      <c r="J61" s="42">
        <f t="shared" si="7"/>
        <v>566</v>
      </c>
      <c r="L61" s="52"/>
      <c r="M61" s="47"/>
      <c r="N61" s="47"/>
      <c r="O61" s="53"/>
    </row>
    <row r="62" spans="2:15" ht="16.5" customHeight="1" x14ac:dyDescent="0.15">
      <c r="B62" s="39">
        <f t="shared" si="9"/>
        <v>54</v>
      </c>
      <c r="C62" s="41" t="s">
        <v>84</v>
      </c>
      <c r="D62" s="41">
        <v>204360</v>
      </c>
      <c r="E62" s="42">
        <f t="shared" si="6"/>
        <v>560</v>
      </c>
      <c r="G62" s="39">
        <f t="shared" si="10"/>
        <v>54</v>
      </c>
      <c r="H62" s="41" t="s">
        <v>84</v>
      </c>
      <c r="I62" s="41">
        <v>204360</v>
      </c>
      <c r="J62" s="42">
        <f t="shared" si="7"/>
        <v>560</v>
      </c>
      <c r="L62" s="52"/>
      <c r="M62" s="47"/>
      <c r="N62" s="47"/>
      <c r="O62" s="53"/>
    </row>
    <row r="63" spans="2:15" ht="16.5" customHeight="1" x14ac:dyDescent="0.15">
      <c r="B63" s="39">
        <f t="shared" si="9"/>
        <v>55</v>
      </c>
      <c r="C63" s="41" t="s">
        <v>153</v>
      </c>
      <c r="D63" s="41">
        <v>199401</v>
      </c>
      <c r="E63" s="42">
        <f t="shared" si="6"/>
        <v>547</v>
      </c>
      <c r="G63" s="39">
        <f t="shared" si="10"/>
        <v>55</v>
      </c>
      <c r="H63" s="41" t="s">
        <v>153</v>
      </c>
      <c r="I63" s="41">
        <v>199401</v>
      </c>
      <c r="J63" s="42">
        <f t="shared" si="7"/>
        <v>547</v>
      </c>
      <c r="L63" s="32"/>
      <c r="M63" s="32"/>
      <c r="N63" s="32"/>
      <c r="O63" s="32"/>
    </row>
    <row r="64" spans="2:15" ht="16.5" customHeight="1" x14ac:dyDescent="0.15">
      <c r="B64" s="39">
        <f t="shared" si="9"/>
        <v>56</v>
      </c>
      <c r="C64" s="42" t="s">
        <v>86</v>
      </c>
      <c r="D64" s="45">
        <v>185912</v>
      </c>
      <c r="E64" s="42">
        <f t="shared" si="6"/>
        <v>510</v>
      </c>
      <c r="G64" s="39">
        <f t="shared" si="10"/>
        <v>56</v>
      </c>
      <c r="H64" s="42" t="s">
        <v>86</v>
      </c>
      <c r="I64" s="45">
        <v>185912</v>
      </c>
      <c r="J64" s="42">
        <f t="shared" si="7"/>
        <v>510</v>
      </c>
      <c r="L64" s="53"/>
      <c r="M64" s="53"/>
      <c r="N64" s="53"/>
      <c r="O64" s="53"/>
    </row>
    <row r="65" spans="1:17" ht="16.5" customHeight="1" x14ac:dyDescent="0.15">
      <c r="B65" s="39">
        <f t="shared" si="9"/>
        <v>57</v>
      </c>
      <c r="C65" s="42" t="s">
        <v>85</v>
      </c>
      <c r="D65" s="45">
        <v>172789</v>
      </c>
      <c r="E65" s="42">
        <f t="shared" si="6"/>
        <v>474</v>
      </c>
      <c r="G65" s="39">
        <f t="shared" si="10"/>
        <v>57</v>
      </c>
      <c r="H65" s="42" t="s">
        <v>85</v>
      </c>
      <c r="I65" s="45">
        <v>172789</v>
      </c>
      <c r="J65" s="42">
        <f t="shared" si="7"/>
        <v>474</v>
      </c>
      <c r="L65" s="64"/>
      <c r="M65" s="64"/>
      <c r="N65" s="64"/>
      <c r="O65" s="64"/>
    </row>
    <row r="66" spans="1:17" ht="16.5" customHeight="1" x14ac:dyDescent="0.15">
      <c r="B66" s="39">
        <f t="shared" si="9"/>
        <v>58</v>
      </c>
      <c r="C66" s="42" t="s">
        <v>87</v>
      </c>
      <c r="D66" s="45">
        <v>168609</v>
      </c>
      <c r="E66" s="42">
        <f t="shared" si="6"/>
        <v>462</v>
      </c>
      <c r="G66" s="39">
        <f t="shared" si="10"/>
        <v>58</v>
      </c>
      <c r="H66" s="42" t="s">
        <v>87</v>
      </c>
      <c r="I66" s="45">
        <v>165457</v>
      </c>
      <c r="J66" s="42">
        <f t="shared" si="7"/>
        <v>454</v>
      </c>
      <c r="L66" s="64"/>
      <c r="M66" s="54"/>
      <c r="N66" s="52"/>
      <c r="O66" s="52"/>
    </row>
    <row r="67" spans="1:17" ht="16.5" customHeight="1" x14ac:dyDescent="0.15">
      <c r="B67" s="39">
        <f t="shared" si="9"/>
        <v>59</v>
      </c>
      <c r="C67" s="42" t="s">
        <v>90</v>
      </c>
      <c r="D67" s="45">
        <v>143215</v>
      </c>
      <c r="E67" s="42">
        <f t="shared" si="6"/>
        <v>393</v>
      </c>
      <c r="G67" s="39">
        <f t="shared" si="10"/>
        <v>59</v>
      </c>
      <c r="H67" s="42" t="s">
        <v>90</v>
      </c>
      <c r="I67" s="45">
        <v>143215</v>
      </c>
      <c r="J67" s="42">
        <f t="shared" si="7"/>
        <v>393</v>
      </c>
      <c r="L67" s="52"/>
      <c r="M67" s="47"/>
      <c r="N67" s="47"/>
      <c r="O67" s="53"/>
    </row>
    <row r="68" spans="1:17" ht="16.5" customHeight="1" x14ac:dyDescent="0.15">
      <c r="B68" s="39">
        <f t="shared" si="9"/>
        <v>60</v>
      </c>
      <c r="C68" s="42" t="s">
        <v>89</v>
      </c>
      <c r="D68" s="45">
        <v>142956</v>
      </c>
      <c r="E68" s="42">
        <f t="shared" si="6"/>
        <v>392</v>
      </c>
      <c r="G68" s="39">
        <f t="shared" si="10"/>
        <v>60</v>
      </c>
      <c r="H68" s="42" t="s">
        <v>89</v>
      </c>
      <c r="I68" s="45">
        <v>142956</v>
      </c>
      <c r="J68" s="42">
        <f t="shared" si="7"/>
        <v>392</v>
      </c>
      <c r="L68" s="52"/>
      <c r="M68" s="47"/>
      <c r="N68" s="47"/>
      <c r="O68" s="53"/>
    </row>
    <row r="69" spans="1:17" ht="24" customHeight="1" x14ac:dyDescent="0.15">
      <c r="A69" s="32"/>
      <c r="B69" s="32"/>
      <c r="C69" s="47"/>
      <c r="D69" s="47"/>
      <c r="E69" s="32"/>
      <c r="F69" s="32"/>
      <c r="G69" s="32" t="s">
        <v>137</v>
      </c>
      <c r="H69" s="32"/>
      <c r="I69" s="32"/>
      <c r="J69" s="32"/>
      <c r="K69" s="32"/>
      <c r="L69" s="52"/>
      <c r="M69" s="47"/>
      <c r="N69" s="47"/>
      <c r="O69" s="53"/>
      <c r="P69" s="32"/>
      <c r="Q69" s="32"/>
    </row>
    <row r="70" spans="1:17" ht="16.5" customHeight="1" x14ac:dyDescent="0.15">
      <c r="B70" s="61" t="s">
        <v>23</v>
      </c>
      <c r="G70" s="33" t="s">
        <v>44</v>
      </c>
      <c r="L70" s="52"/>
      <c r="M70" s="47"/>
      <c r="N70" s="47"/>
      <c r="O70" s="53"/>
    </row>
    <row r="71" spans="1:17" ht="16.5" customHeight="1" x14ac:dyDescent="0.15">
      <c r="B71" s="67" t="s">
        <v>4</v>
      </c>
      <c r="C71" s="36" t="s">
        <v>2</v>
      </c>
      <c r="D71" s="68" t="s">
        <v>48</v>
      </c>
      <c r="E71" s="69"/>
      <c r="G71" s="67" t="s">
        <v>4</v>
      </c>
      <c r="H71" s="36" t="s">
        <v>2</v>
      </c>
      <c r="I71" s="68" t="s">
        <v>48</v>
      </c>
      <c r="J71" s="69"/>
      <c r="K71" s="57"/>
      <c r="L71" s="52"/>
      <c r="M71" s="47"/>
      <c r="N71" s="47"/>
      <c r="O71" s="53"/>
    </row>
    <row r="72" spans="1:17" ht="16.5" customHeight="1" x14ac:dyDescent="0.15">
      <c r="B72" s="67"/>
      <c r="C72" s="40"/>
      <c r="D72" s="39" t="s">
        <v>28</v>
      </c>
      <c r="E72" s="39" t="s">
        <v>31</v>
      </c>
      <c r="G72" s="67"/>
      <c r="H72" s="40"/>
      <c r="I72" s="39" t="s">
        <v>28</v>
      </c>
      <c r="J72" s="39" t="s">
        <v>31</v>
      </c>
      <c r="K72" s="57"/>
      <c r="L72" s="52"/>
      <c r="M72" s="47"/>
      <c r="N72" s="47"/>
      <c r="O72" s="53"/>
    </row>
    <row r="73" spans="1:17" ht="16.5" customHeight="1" x14ac:dyDescent="0.15">
      <c r="B73" s="39">
        <f>B68+1</f>
        <v>61</v>
      </c>
      <c r="C73" s="42" t="s">
        <v>92</v>
      </c>
      <c r="D73" s="45">
        <v>141738</v>
      </c>
      <c r="E73" s="42">
        <f t="shared" ref="E73:E101" si="12">ROUNDUP(D73/365,0)</f>
        <v>389</v>
      </c>
      <c r="G73" s="39">
        <f>G68+1</f>
        <v>61</v>
      </c>
      <c r="H73" s="42" t="s">
        <v>92</v>
      </c>
      <c r="I73" s="45">
        <v>141738</v>
      </c>
      <c r="J73" s="42">
        <f t="shared" ref="J73:J101" si="13">ROUNDUP(I73/365,0)</f>
        <v>389</v>
      </c>
      <c r="L73" s="52"/>
      <c r="M73" s="47"/>
      <c r="N73" s="47"/>
      <c r="O73" s="53"/>
    </row>
    <row r="74" spans="1:17" ht="16.5" customHeight="1" x14ac:dyDescent="0.15">
      <c r="B74" s="39">
        <f t="shared" ref="B74:B101" si="14">B73+1</f>
        <v>62</v>
      </c>
      <c r="C74" s="41" t="s">
        <v>91</v>
      </c>
      <c r="D74" s="41">
        <v>132454</v>
      </c>
      <c r="E74" s="42">
        <f t="shared" si="12"/>
        <v>363</v>
      </c>
      <c r="G74" s="39">
        <f t="shared" ref="G74:G101" si="15">G73+1</f>
        <v>62</v>
      </c>
      <c r="H74" s="41" t="s">
        <v>91</v>
      </c>
      <c r="I74" s="41">
        <v>131354</v>
      </c>
      <c r="J74" s="42">
        <f t="shared" si="13"/>
        <v>360</v>
      </c>
      <c r="L74" s="52"/>
      <c r="M74" s="47"/>
      <c r="N74" s="47"/>
      <c r="O74" s="53"/>
    </row>
    <row r="75" spans="1:17" ht="16.5" customHeight="1" x14ac:dyDescent="0.15">
      <c r="B75" s="39">
        <f t="shared" si="14"/>
        <v>63</v>
      </c>
      <c r="C75" s="41" t="s">
        <v>47</v>
      </c>
      <c r="D75" s="41">
        <v>128442</v>
      </c>
      <c r="E75" s="42">
        <f t="shared" si="12"/>
        <v>352</v>
      </c>
      <c r="G75" s="39">
        <f t="shared" si="15"/>
        <v>63</v>
      </c>
      <c r="H75" s="41" t="s">
        <v>47</v>
      </c>
      <c r="I75" s="41">
        <v>128442</v>
      </c>
      <c r="J75" s="42">
        <f t="shared" si="13"/>
        <v>352</v>
      </c>
      <c r="L75" s="52"/>
      <c r="M75" s="47"/>
      <c r="N75" s="47"/>
      <c r="O75" s="53"/>
    </row>
    <row r="76" spans="1:17" ht="16.5" customHeight="1" x14ac:dyDescent="0.15">
      <c r="B76" s="39">
        <f t="shared" si="14"/>
        <v>64</v>
      </c>
      <c r="C76" s="42" t="s">
        <v>93</v>
      </c>
      <c r="D76" s="45">
        <v>103489</v>
      </c>
      <c r="E76" s="42">
        <f t="shared" si="12"/>
        <v>284</v>
      </c>
      <c r="G76" s="39">
        <f t="shared" si="15"/>
        <v>64</v>
      </c>
      <c r="H76" s="42" t="s">
        <v>93</v>
      </c>
      <c r="I76" s="45">
        <v>103489</v>
      </c>
      <c r="J76" s="42">
        <f t="shared" si="13"/>
        <v>284</v>
      </c>
      <c r="L76" s="52"/>
      <c r="M76" s="47"/>
      <c r="N76" s="47"/>
      <c r="O76" s="53"/>
    </row>
    <row r="77" spans="1:17" ht="16.5" customHeight="1" x14ac:dyDescent="0.15">
      <c r="B77" s="39">
        <f t="shared" si="14"/>
        <v>65</v>
      </c>
      <c r="C77" s="41" t="s">
        <v>96</v>
      </c>
      <c r="D77" s="41">
        <v>102729</v>
      </c>
      <c r="E77" s="42">
        <f t="shared" si="12"/>
        <v>282</v>
      </c>
      <c r="G77" s="39">
        <f t="shared" si="15"/>
        <v>65</v>
      </c>
      <c r="H77" s="41" t="s">
        <v>96</v>
      </c>
      <c r="I77" s="41">
        <v>102729</v>
      </c>
      <c r="J77" s="42">
        <f t="shared" si="13"/>
        <v>282</v>
      </c>
      <c r="L77" s="52"/>
      <c r="M77" s="47"/>
      <c r="N77" s="47"/>
      <c r="O77" s="53"/>
    </row>
    <row r="78" spans="1:17" ht="16.5" customHeight="1" x14ac:dyDescent="0.15">
      <c r="B78" s="39">
        <f t="shared" si="14"/>
        <v>66</v>
      </c>
      <c r="C78" s="42" t="s">
        <v>94</v>
      </c>
      <c r="D78" s="45">
        <v>100630</v>
      </c>
      <c r="E78" s="42">
        <f t="shared" si="12"/>
        <v>276</v>
      </c>
      <c r="G78" s="39">
        <f t="shared" si="15"/>
        <v>66</v>
      </c>
      <c r="H78" s="42" t="s">
        <v>94</v>
      </c>
      <c r="I78" s="45">
        <v>100630</v>
      </c>
      <c r="J78" s="42">
        <f t="shared" si="13"/>
        <v>276</v>
      </c>
      <c r="L78" s="52"/>
      <c r="M78" s="47"/>
      <c r="N78" s="47"/>
      <c r="O78" s="53"/>
    </row>
    <row r="79" spans="1:17" ht="16.5" customHeight="1" x14ac:dyDescent="0.15">
      <c r="B79" s="39">
        <f t="shared" si="14"/>
        <v>67</v>
      </c>
      <c r="C79" s="42" t="s">
        <v>88</v>
      </c>
      <c r="D79" s="65">
        <v>88622</v>
      </c>
      <c r="E79" s="42">
        <f t="shared" si="12"/>
        <v>243</v>
      </c>
      <c r="G79" s="39">
        <f t="shared" si="15"/>
        <v>67</v>
      </c>
      <c r="H79" s="42" t="s">
        <v>88</v>
      </c>
      <c r="I79" s="65">
        <v>88622</v>
      </c>
      <c r="J79" s="42">
        <f t="shared" si="13"/>
        <v>243</v>
      </c>
      <c r="L79" s="52"/>
      <c r="M79" s="47"/>
      <c r="N79" s="47"/>
      <c r="O79" s="53"/>
    </row>
    <row r="80" spans="1:17" ht="16.5" customHeight="1" x14ac:dyDescent="0.15">
      <c r="B80" s="39">
        <f t="shared" si="14"/>
        <v>68</v>
      </c>
      <c r="C80" s="42" t="s">
        <v>97</v>
      </c>
      <c r="D80" s="45">
        <v>83613</v>
      </c>
      <c r="E80" s="42">
        <f t="shared" si="12"/>
        <v>230</v>
      </c>
      <c r="G80" s="39">
        <f t="shared" si="15"/>
        <v>68</v>
      </c>
      <c r="H80" s="42" t="s">
        <v>97</v>
      </c>
      <c r="I80" s="45">
        <v>83613</v>
      </c>
      <c r="J80" s="42">
        <f t="shared" si="13"/>
        <v>230</v>
      </c>
      <c r="L80" s="52"/>
      <c r="M80" s="47"/>
      <c r="N80" s="47"/>
      <c r="O80" s="53"/>
    </row>
    <row r="81" spans="2:15" ht="16.5" customHeight="1" x14ac:dyDescent="0.15">
      <c r="B81" s="39">
        <f t="shared" si="14"/>
        <v>69</v>
      </c>
      <c r="C81" s="42" t="s">
        <v>98</v>
      </c>
      <c r="D81" s="45">
        <v>82936</v>
      </c>
      <c r="E81" s="42">
        <f t="shared" si="12"/>
        <v>228</v>
      </c>
      <c r="G81" s="39">
        <f t="shared" si="15"/>
        <v>69</v>
      </c>
      <c r="H81" s="42" t="s">
        <v>98</v>
      </c>
      <c r="I81" s="45">
        <v>82936</v>
      </c>
      <c r="J81" s="42">
        <f t="shared" si="13"/>
        <v>228</v>
      </c>
      <c r="L81" s="52"/>
      <c r="M81" s="47"/>
      <c r="N81" s="47"/>
      <c r="O81" s="53"/>
    </row>
    <row r="82" spans="2:15" ht="16.5" customHeight="1" x14ac:dyDescent="0.15">
      <c r="B82" s="39">
        <f t="shared" si="14"/>
        <v>70</v>
      </c>
      <c r="C82" s="41" t="s">
        <v>60</v>
      </c>
      <c r="D82" s="41">
        <v>75190</v>
      </c>
      <c r="E82" s="42">
        <f t="shared" si="12"/>
        <v>206</v>
      </c>
      <c r="G82" s="39">
        <f t="shared" si="15"/>
        <v>70</v>
      </c>
      <c r="H82" s="41" t="s">
        <v>60</v>
      </c>
      <c r="I82" s="41">
        <v>75190</v>
      </c>
      <c r="J82" s="42">
        <f t="shared" si="13"/>
        <v>206</v>
      </c>
      <c r="L82" s="52"/>
      <c r="M82" s="47"/>
      <c r="N82" s="47"/>
      <c r="O82" s="53"/>
    </row>
    <row r="83" spans="2:15" ht="16.5" customHeight="1" x14ac:dyDescent="0.15">
      <c r="B83" s="39">
        <f t="shared" si="14"/>
        <v>71</v>
      </c>
      <c r="C83" s="42" t="s">
        <v>78</v>
      </c>
      <c r="D83" s="45">
        <v>61261</v>
      </c>
      <c r="E83" s="42">
        <f t="shared" si="12"/>
        <v>168</v>
      </c>
      <c r="G83" s="39">
        <f t="shared" si="15"/>
        <v>71</v>
      </c>
      <c r="H83" s="42" t="s">
        <v>78</v>
      </c>
      <c r="I83" s="45">
        <v>61261</v>
      </c>
      <c r="J83" s="42">
        <f t="shared" si="13"/>
        <v>168</v>
      </c>
      <c r="L83" s="52"/>
      <c r="M83" s="47"/>
      <c r="N83" s="47"/>
      <c r="O83" s="53"/>
    </row>
    <row r="84" spans="2:15" ht="16.5" customHeight="1" x14ac:dyDescent="0.15">
      <c r="B84" s="39">
        <f t="shared" si="14"/>
        <v>72</v>
      </c>
      <c r="C84" s="42" t="s">
        <v>99</v>
      </c>
      <c r="D84" s="45">
        <v>59656</v>
      </c>
      <c r="E84" s="42">
        <f t="shared" si="12"/>
        <v>164</v>
      </c>
      <c r="G84" s="39">
        <f t="shared" si="15"/>
        <v>72</v>
      </c>
      <c r="H84" s="42" t="s">
        <v>99</v>
      </c>
      <c r="I84" s="45">
        <v>59656</v>
      </c>
      <c r="J84" s="42">
        <f t="shared" si="13"/>
        <v>164</v>
      </c>
      <c r="L84" s="52"/>
      <c r="M84" s="47"/>
      <c r="N84" s="47"/>
      <c r="O84" s="53"/>
    </row>
    <row r="85" spans="2:15" ht="16.5" customHeight="1" x14ac:dyDescent="0.15">
      <c r="B85" s="39">
        <f t="shared" si="14"/>
        <v>73</v>
      </c>
      <c r="C85" s="42" t="s">
        <v>74</v>
      </c>
      <c r="D85" s="45">
        <v>48242</v>
      </c>
      <c r="E85" s="42">
        <f t="shared" si="12"/>
        <v>133</v>
      </c>
      <c r="G85" s="39">
        <f t="shared" si="15"/>
        <v>73</v>
      </c>
      <c r="H85" s="42" t="s">
        <v>74</v>
      </c>
      <c r="I85" s="45">
        <v>48242</v>
      </c>
      <c r="J85" s="42">
        <f t="shared" si="13"/>
        <v>133</v>
      </c>
      <c r="L85" s="52"/>
      <c r="M85" s="47"/>
      <c r="N85" s="47"/>
      <c r="O85" s="53"/>
    </row>
    <row r="86" spans="2:15" ht="16.5" customHeight="1" x14ac:dyDescent="0.15">
      <c r="B86" s="39">
        <f t="shared" si="14"/>
        <v>74</v>
      </c>
      <c r="C86" s="41" t="s">
        <v>100</v>
      </c>
      <c r="D86" s="41">
        <v>46022</v>
      </c>
      <c r="E86" s="42">
        <f t="shared" si="12"/>
        <v>127</v>
      </c>
      <c r="G86" s="39">
        <f t="shared" si="15"/>
        <v>74</v>
      </c>
      <c r="H86" s="41" t="s">
        <v>100</v>
      </c>
      <c r="I86" s="41">
        <v>46022</v>
      </c>
      <c r="J86" s="42">
        <f t="shared" si="13"/>
        <v>127</v>
      </c>
      <c r="L86" s="52"/>
      <c r="M86" s="47"/>
      <c r="N86" s="47"/>
      <c r="O86" s="53"/>
    </row>
    <row r="87" spans="2:15" ht="16.5" customHeight="1" x14ac:dyDescent="0.15">
      <c r="B87" s="39">
        <f t="shared" si="14"/>
        <v>75</v>
      </c>
      <c r="C87" s="41" t="s">
        <v>77</v>
      </c>
      <c r="D87" s="41">
        <v>44188</v>
      </c>
      <c r="E87" s="42">
        <f t="shared" si="12"/>
        <v>122</v>
      </c>
      <c r="G87" s="39">
        <f t="shared" si="15"/>
        <v>75</v>
      </c>
      <c r="H87" s="41" t="s">
        <v>77</v>
      </c>
      <c r="I87" s="41">
        <v>44188</v>
      </c>
      <c r="J87" s="42">
        <f t="shared" si="13"/>
        <v>122</v>
      </c>
      <c r="L87" s="52"/>
      <c r="M87" s="47"/>
      <c r="N87" s="47"/>
      <c r="O87" s="53"/>
    </row>
    <row r="88" spans="2:15" ht="16.5" customHeight="1" x14ac:dyDescent="0.15">
      <c r="B88" s="39">
        <f t="shared" si="14"/>
        <v>76</v>
      </c>
      <c r="C88" s="42" t="s">
        <v>104</v>
      </c>
      <c r="D88" s="45">
        <v>33937</v>
      </c>
      <c r="E88" s="42">
        <f t="shared" si="12"/>
        <v>93</v>
      </c>
      <c r="G88" s="39">
        <f t="shared" si="15"/>
        <v>76</v>
      </c>
      <c r="H88" s="42" t="s">
        <v>104</v>
      </c>
      <c r="I88" s="45">
        <v>33937</v>
      </c>
      <c r="J88" s="42">
        <f t="shared" si="13"/>
        <v>93</v>
      </c>
      <c r="L88" s="52"/>
      <c r="M88" s="53"/>
      <c r="N88" s="59"/>
      <c r="O88" s="53"/>
    </row>
    <row r="89" spans="2:15" ht="16.5" customHeight="1" x14ac:dyDescent="0.15">
      <c r="B89" s="39">
        <f t="shared" si="14"/>
        <v>77</v>
      </c>
      <c r="C89" s="41" t="s">
        <v>101</v>
      </c>
      <c r="D89" s="41">
        <v>33684</v>
      </c>
      <c r="E89" s="42">
        <f t="shared" si="12"/>
        <v>93</v>
      </c>
      <c r="G89" s="39">
        <f t="shared" si="15"/>
        <v>77</v>
      </c>
      <c r="H89" s="41" t="s">
        <v>101</v>
      </c>
      <c r="I89" s="41">
        <v>33684</v>
      </c>
      <c r="J89" s="42">
        <f t="shared" si="13"/>
        <v>93</v>
      </c>
      <c r="L89" s="52"/>
      <c r="M89" s="53"/>
      <c r="N89" s="59"/>
      <c r="O89" s="53"/>
    </row>
    <row r="90" spans="2:15" ht="16.5" customHeight="1" x14ac:dyDescent="0.15">
      <c r="B90" s="39">
        <f t="shared" si="14"/>
        <v>78</v>
      </c>
      <c r="C90" s="42" t="s">
        <v>102</v>
      </c>
      <c r="D90" s="45">
        <v>32300</v>
      </c>
      <c r="E90" s="42">
        <f t="shared" si="12"/>
        <v>89</v>
      </c>
      <c r="G90" s="39">
        <f t="shared" si="15"/>
        <v>78</v>
      </c>
      <c r="H90" s="42" t="s">
        <v>102</v>
      </c>
      <c r="I90" s="45">
        <v>32300</v>
      </c>
      <c r="J90" s="42">
        <f t="shared" si="13"/>
        <v>89</v>
      </c>
      <c r="L90" s="52"/>
      <c r="M90" s="53"/>
      <c r="N90" s="59"/>
      <c r="O90" s="53"/>
    </row>
    <row r="91" spans="2:15" ht="16.5" customHeight="1" x14ac:dyDescent="0.15">
      <c r="B91" s="39">
        <f t="shared" si="14"/>
        <v>79</v>
      </c>
      <c r="C91" s="42" t="s">
        <v>68</v>
      </c>
      <c r="D91" s="45">
        <v>26960</v>
      </c>
      <c r="E91" s="42">
        <f t="shared" si="12"/>
        <v>74</v>
      </c>
      <c r="G91" s="39">
        <f t="shared" si="15"/>
        <v>79</v>
      </c>
      <c r="H91" s="42" t="s">
        <v>68</v>
      </c>
      <c r="I91" s="45">
        <v>26960</v>
      </c>
      <c r="J91" s="42">
        <f t="shared" si="13"/>
        <v>74</v>
      </c>
      <c r="L91" s="52"/>
      <c r="M91" s="53"/>
      <c r="N91" s="59"/>
      <c r="O91" s="53"/>
    </row>
    <row r="92" spans="2:15" ht="16.5" customHeight="1" x14ac:dyDescent="0.15">
      <c r="B92" s="39">
        <f t="shared" si="14"/>
        <v>80</v>
      </c>
      <c r="C92" s="41" t="s">
        <v>39</v>
      </c>
      <c r="D92" s="41">
        <v>25749</v>
      </c>
      <c r="E92" s="42">
        <f t="shared" si="12"/>
        <v>71</v>
      </c>
      <c r="G92" s="39">
        <f t="shared" si="15"/>
        <v>80</v>
      </c>
      <c r="H92" s="41" t="s">
        <v>39</v>
      </c>
      <c r="I92" s="41">
        <v>25749</v>
      </c>
      <c r="J92" s="42">
        <f t="shared" si="13"/>
        <v>71</v>
      </c>
      <c r="L92" s="52"/>
      <c r="M92" s="53"/>
      <c r="N92" s="59"/>
      <c r="O92" s="53"/>
    </row>
    <row r="93" spans="2:15" ht="16.5" customHeight="1" x14ac:dyDescent="0.15">
      <c r="B93" s="39">
        <f t="shared" si="14"/>
        <v>81</v>
      </c>
      <c r="C93" s="41" t="s">
        <v>105</v>
      </c>
      <c r="D93" s="41">
        <v>24234</v>
      </c>
      <c r="E93" s="42">
        <f t="shared" si="12"/>
        <v>67</v>
      </c>
      <c r="G93" s="39">
        <f t="shared" si="15"/>
        <v>81</v>
      </c>
      <c r="H93" s="41" t="s">
        <v>105</v>
      </c>
      <c r="I93" s="41">
        <v>24234</v>
      </c>
      <c r="J93" s="42">
        <f t="shared" si="13"/>
        <v>67</v>
      </c>
      <c r="L93" s="52"/>
      <c r="M93" s="53"/>
      <c r="N93" s="59"/>
      <c r="O93" s="53"/>
    </row>
    <row r="94" spans="2:15" ht="16.5" customHeight="1" x14ac:dyDescent="0.15">
      <c r="B94" s="39">
        <f t="shared" si="14"/>
        <v>82</v>
      </c>
      <c r="C94" s="42" t="s">
        <v>106</v>
      </c>
      <c r="D94" s="45">
        <v>19648</v>
      </c>
      <c r="E94" s="42">
        <f t="shared" si="12"/>
        <v>54</v>
      </c>
      <c r="G94" s="39">
        <f t="shared" si="15"/>
        <v>82</v>
      </c>
      <c r="H94" s="42" t="s">
        <v>106</v>
      </c>
      <c r="I94" s="45">
        <v>19648</v>
      </c>
      <c r="J94" s="42">
        <f t="shared" si="13"/>
        <v>54</v>
      </c>
      <c r="L94" s="52"/>
      <c r="M94" s="53"/>
      <c r="N94" s="59"/>
      <c r="O94" s="53"/>
    </row>
    <row r="95" spans="2:15" ht="16.5" customHeight="1" x14ac:dyDescent="0.15">
      <c r="B95" s="39">
        <f t="shared" si="14"/>
        <v>83</v>
      </c>
      <c r="C95" s="41" t="s">
        <v>95</v>
      </c>
      <c r="D95" s="41">
        <v>11235</v>
      </c>
      <c r="E95" s="42">
        <f t="shared" si="12"/>
        <v>31</v>
      </c>
      <c r="G95" s="39">
        <f t="shared" si="15"/>
        <v>83</v>
      </c>
      <c r="H95" s="41" t="s">
        <v>95</v>
      </c>
      <c r="I95" s="41">
        <v>11235</v>
      </c>
      <c r="J95" s="42">
        <f t="shared" si="13"/>
        <v>31</v>
      </c>
      <c r="L95" s="52"/>
      <c r="M95" s="53"/>
      <c r="N95" s="59"/>
      <c r="O95" s="53"/>
    </row>
    <row r="96" spans="2:15" ht="16.5" customHeight="1" x14ac:dyDescent="0.15">
      <c r="B96" s="39">
        <f t="shared" si="14"/>
        <v>84</v>
      </c>
      <c r="C96" s="42" t="s">
        <v>107</v>
      </c>
      <c r="D96" s="45">
        <v>2184</v>
      </c>
      <c r="E96" s="42">
        <f t="shared" si="12"/>
        <v>6</v>
      </c>
      <c r="G96" s="39">
        <f t="shared" si="15"/>
        <v>84</v>
      </c>
      <c r="H96" s="42" t="s">
        <v>107</v>
      </c>
      <c r="I96" s="45">
        <v>2184</v>
      </c>
      <c r="J96" s="42">
        <f t="shared" si="13"/>
        <v>6</v>
      </c>
      <c r="L96" s="52"/>
      <c r="M96" s="53"/>
      <c r="N96" s="59"/>
      <c r="O96" s="53"/>
    </row>
    <row r="97" spans="2:14" ht="16.5" customHeight="1" x14ac:dyDescent="0.15">
      <c r="B97" s="39">
        <f t="shared" si="14"/>
        <v>85</v>
      </c>
      <c r="C97" s="42" t="s">
        <v>108</v>
      </c>
      <c r="D97" s="45">
        <v>1908</v>
      </c>
      <c r="E97" s="42">
        <f t="shared" si="12"/>
        <v>6</v>
      </c>
      <c r="G97" s="39">
        <f t="shared" si="15"/>
        <v>85</v>
      </c>
      <c r="H97" s="42" t="s">
        <v>108</v>
      </c>
      <c r="I97" s="45">
        <v>1908</v>
      </c>
      <c r="J97" s="42">
        <f t="shared" si="13"/>
        <v>6</v>
      </c>
    </row>
    <row r="98" spans="2:14" ht="16.5" customHeight="1" x14ac:dyDescent="0.15">
      <c r="B98" s="39">
        <f t="shared" si="14"/>
        <v>86</v>
      </c>
      <c r="C98" s="42" t="s">
        <v>15</v>
      </c>
      <c r="D98" s="45">
        <v>505</v>
      </c>
      <c r="E98" s="42">
        <f t="shared" si="12"/>
        <v>2</v>
      </c>
      <c r="G98" s="39">
        <f t="shared" si="15"/>
        <v>86</v>
      </c>
      <c r="H98" s="42" t="s">
        <v>15</v>
      </c>
      <c r="I98" s="45">
        <v>505</v>
      </c>
      <c r="J98" s="42">
        <f t="shared" si="13"/>
        <v>2</v>
      </c>
    </row>
    <row r="99" spans="2:14" ht="16.5" customHeight="1" x14ac:dyDescent="0.15">
      <c r="B99" s="39">
        <f t="shared" si="14"/>
        <v>87</v>
      </c>
      <c r="C99" s="42" t="s">
        <v>109</v>
      </c>
      <c r="D99" s="45">
        <v>295</v>
      </c>
      <c r="E99" s="42">
        <f t="shared" si="12"/>
        <v>1</v>
      </c>
      <c r="G99" s="39">
        <f t="shared" si="15"/>
        <v>87</v>
      </c>
      <c r="H99" s="42" t="s">
        <v>109</v>
      </c>
      <c r="I99" s="45">
        <v>295</v>
      </c>
      <c r="J99" s="42">
        <f t="shared" si="13"/>
        <v>1</v>
      </c>
    </row>
    <row r="100" spans="2:14" ht="16.5" customHeight="1" x14ac:dyDescent="0.15">
      <c r="B100" s="39">
        <f t="shared" si="14"/>
        <v>88</v>
      </c>
      <c r="C100" s="42" t="s">
        <v>110</v>
      </c>
      <c r="D100" s="45">
        <v>45</v>
      </c>
      <c r="E100" s="42">
        <f t="shared" si="12"/>
        <v>1</v>
      </c>
      <c r="G100" s="39">
        <f t="shared" si="15"/>
        <v>88</v>
      </c>
      <c r="H100" s="42" t="s">
        <v>110</v>
      </c>
      <c r="I100" s="45">
        <v>45</v>
      </c>
      <c r="J100" s="42">
        <f t="shared" si="13"/>
        <v>1</v>
      </c>
    </row>
    <row r="101" spans="2:14" ht="16.5" customHeight="1" x14ac:dyDescent="0.15">
      <c r="B101" s="39">
        <f t="shared" si="14"/>
        <v>89</v>
      </c>
      <c r="C101" s="42" t="s">
        <v>112</v>
      </c>
      <c r="D101" s="45">
        <v>3</v>
      </c>
      <c r="E101" s="42">
        <f t="shared" si="12"/>
        <v>1</v>
      </c>
      <c r="G101" s="39">
        <f t="shared" si="15"/>
        <v>89</v>
      </c>
      <c r="H101" s="42" t="s">
        <v>112</v>
      </c>
      <c r="I101" s="45">
        <v>3</v>
      </c>
      <c r="J101" s="42">
        <f t="shared" si="13"/>
        <v>1</v>
      </c>
    </row>
    <row r="102" spans="2:14" ht="16.5" customHeight="1" x14ac:dyDescent="0.15">
      <c r="D102" s="66" t="s">
        <v>133</v>
      </c>
      <c r="I102" s="66" t="s">
        <v>134</v>
      </c>
      <c r="N102" s="66" t="s">
        <v>132</v>
      </c>
    </row>
    <row r="103" spans="2:14" ht="16.5" customHeight="1" x14ac:dyDescent="0.15">
      <c r="D103" s="33">
        <f>SUM(D5:D34)+SUM(D39:D68)+SUM(D73:D101)</f>
        <v>309730594</v>
      </c>
      <c r="I103" s="33">
        <f>SUM(I5:I34)+SUM(I39:I68)+SUM(I73:I101)</f>
        <v>218534586</v>
      </c>
      <c r="N103" s="33">
        <f>SUM(N5:N34)+SUM(N39:N63)+SUM(N68:N96)</f>
        <v>91196008</v>
      </c>
    </row>
  </sheetData>
  <sortState ref="M41:N62">
    <sortCondition descending="1" ref="N41:N62"/>
  </sortState>
  <mergeCells count="16">
    <mergeCell ref="N3:O3"/>
    <mergeCell ref="D37:E37"/>
    <mergeCell ref="I37:J37"/>
    <mergeCell ref="N37:O37"/>
    <mergeCell ref="D71:E71"/>
    <mergeCell ref="I71:J71"/>
    <mergeCell ref="B3:B4"/>
    <mergeCell ref="G3:G4"/>
    <mergeCell ref="L3:L4"/>
    <mergeCell ref="B37:B38"/>
    <mergeCell ref="G37:G38"/>
    <mergeCell ref="L37:L38"/>
    <mergeCell ref="B71:B72"/>
    <mergeCell ref="G71:G72"/>
    <mergeCell ref="D3:E3"/>
    <mergeCell ref="I3:J3"/>
  </mergeCells>
  <phoneticPr fontId="2"/>
  <pageMargins left="0.47244094488188981" right="0.27559055118110237" top="0.51181102362204722" bottom="0.47244094488188981" header="0.31496062992125984" footer="0.31496062992125984"/>
  <pageSetup paperSize="9" scale="98" orientation="landscape" r:id="rId1"/>
  <rowBreaks count="1" manualBreakCount="1">
    <brk id="6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36"/>
  <sheetViews>
    <sheetView view="pageBreakPreview" zoomScaleNormal="145" zoomScaleSheetLayoutView="100" workbookViewId="0">
      <selection activeCell="I11" sqref="I11"/>
    </sheetView>
  </sheetViews>
  <sheetFormatPr defaultRowHeight="16.5" customHeight="1" x14ac:dyDescent="0.15"/>
  <cols>
    <col min="1" max="1" width="4.625" style="1" customWidth="1"/>
    <col min="2" max="2" width="6.625" style="1" customWidth="1"/>
    <col min="3" max="5" width="11.625" style="1" customWidth="1"/>
    <col min="6" max="6" width="4.625" style="1" customWidth="1"/>
    <col min="7" max="7" width="6.625" style="1" customWidth="1"/>
    <col min="8" max="10" width="11.625" style="1" customWidth="1"/>
    <col min="11" max="11" width="4.625" style="1" customWidth="1"/>
    <col min="12" max="12" width="6.625" style="1" customWidth="1"/>
    <col min="13" max="15" width="11.625" style="1" customWidth="1"/>
    <col min="16" max="16" width="9" style="1" customWidth="1"/>
    <col min="17" max="16384" width="9" style="1"/>
  </cols>
  <sheetData>
    <row r="1" spans="1:17" ht="16.5" customHeight="1" x14ac:dyDescent="0.15">
      <c r="A1" s="14"/>
      <c r="B1" s="14"/>
      <c r="C1" s="14"/>
      <c r="D1" s="14"/>
      <c r="E1" s="14"/>
      <c r="F1" s="14"/>
      <c r="G1" s="14" t="s">
        <v>138</v>
      </c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6.5" customHeight="1" x14ac:dyDescent="0.15">
      <c r="B2" s="9" t="s">
        <v>6</v>
      </c>
      <c r="G2" s="24"/>
    </row>
    <row r="3" spans="1:17" ht="16.5" customHeight="1" x14ac:dyDescent="0.15">
      <c r="B3" s="73" t="s">
        <v>4</v>
      </c>
      <c r="C3" s="7" t="s">
        <v>2</v>
      </c>
      <c r="D3" s="11" t="s">
        <v>36</v>
      </c>
      <c r="E3" s="11"/>
      <c r="F3" s="15"/>
      <c r="G3" s="74" t="s">
        <v>4</v>
      </c>
      <c r="H3" s="7" t="s">
        <v>2</v>
      </c>
      <c r="I3" s="11" t="s">
        <v>36</v>
      </c>
      <c r="J3" s="11"/>
      <c r="L3" s="73" t="s">
        <v>4</v>
      </c>
      <c r="M3" s="7" t="s">
        <v>2</v>
      </c>
      <c r="N3" s="11" t="s">
        <v>36</v>
      </c>
      <c r="O3" s="11"/>
    </row>
    <row r="4" spans="1:17" ht="16.5" customHeight="1" x14ac:dyDescent="0.15">
      <c r="B4" s="73"/>
      <c r="C4" s="10"/>
      <c r="D4" s="3" t="s">
        <v>28</v>
      </c>
      <c r="E4" s="3" t="s">
        <v>31</v>
      </c>
      <c r="F4" s="15"/>
      <c r="G4" s="75"/>
      <c r="H4" s="10"/>
      <c r="I4" s="3" t="s">
        <v>28</v>
      </c>
      <c r="J4" s="3" t="s">
        <v>31</v>
      </c>
      <c r="L4" s="73"/>
      <c r="M4" s="10"/>
      <c r="N4" s="3" t="s">
        <v>28</v>
      </c>
      <c r="O4" s="3" t="s">
        <v>31</v>
      </c>
    </row>
    <row r="5" spans="1:17" ht="16.5" customHeight="1" x14ac:dyDescent="0.15">
      <c r="B5" s="3">
        <v>1</v>
      </c>
      <c r="C5" s="4" t="s">
        <v>147</v>
      </c>
      <c r="D5" s="4">
        <v>4475255</v>
      </c>
      <c r="E5" s="5">
        <f t="shared" ref="E5:E34" si="0">ROUNDUP(D5/365,0)</f>
        <v>12261</v>
      </c>
      <c r="G5" s="3">
        <f>B34+1</f>
        <v>31</v>
      </c>
      <c r="H5" s="5" t="s">
        <v>1</v>
      </c>
      <c r="I5" s="23">
        <v>17643</v>
      </c>
      <c r="J5" s="5">
        <f t="shared" ref="J5:J34" si="1">ROUNDUP(I5/365,0)</f>
        <v>49</v>
      </c>
      <c r="L5" s="3">
        <f>G34+1</f>
        <v>61</v>
      </c>
      <c r="M5" s="4" t="s">
        <v>60</v>
      </c>
      <c r="N5" s="5">
        <v>1457</v>
      </c>
      <c r="O5" s="5">
        <f t="shared" ref="O5:O35" si="2">ROUNDUP(N5/365,0)</f>
        <v>4</v>
      </c>
    </row>
    <row r="6" spans="1:17" ht="16.5" customHeight="1" x14ac:dyDescent="0.15">
      <c r="B6" s="3">
        <f t="shared" ref="B6:B34" si="3">B5+1</f>
        <v>2</v>
      </c>
      <c r="C6" s="4" t="s">
        <v>146</v>
      </c>
      <c r="D6" s="4">
        <v>3368946</v>
      </c>
      <c r="E6" s="5">
        <f t="shared" si="0"/>
        <v>9230</v>
      </c>
      <c r="G6" s="3">
        <f t="shared" ref="G6:G34" si="4">G5+1</f>
        <v>32</v>
      </c>
      <c r="H6" s="4" t="s">
        <v>53</v>
      </c>
      <c r="I6" s="5">
        <v>17144</v>
      </c>
      <c r="J6" s="5">
        <f t="shared" si="1"/>
        <v>47</v>
      </c>
      <c r="L6" s="3">
        <f t="shared" ref="L6:L34" si="5">L5+1</f>
        <v>62</v>
      </c>
      <c r="M6" s="5" t="s">
        <v>85</v>
      </c>
      <c r="N6" s="23">
        <v>574</v>
      </c>
      <c r="O6" s="5">
        <f t="shared" si="2"/>
        <v>2</v>
      </c>
    </row>
    <row r="7" spans="1:17" ht="16.5" customHeight="1" x14ac:dyDescent="0.15">
      <c r="B7" s="3">
        <f t="shared" si="3"/>
        <v>3</v>
      </c>
      <c r="C7" s="5" t="s">
        <v>148</v>
      </c>
      <c r="D7" s="23">
        <v>1502278</v>
      </c>
      <c r="E7" s="5">
        <f t="shared" si="0"/>
        <v>4116</v>
      </c>
      <c r="G7" s="3">
        <f t="shared" si="4"/>
        <v>33</v>
      </c>
      <c r="H7" s="4" t="s">
        <v>8</v>
      </c>
      <c r="I7" s="5">
        <v>15317</v>
      </c>
      <c r="J7" s="5">
        <f t="shared" si="1"/>
        <v>42</v>
      </c>
      <c r="L7" s="3">
        <f t="shared" si="5"/>
        <v>63</v>
      </c>
      <c r="M7" s="5" t="s">
        <v>116</v>
      </c>
      <c r="N7" s="23">
        <v>550</v>
      </c>
      <c r="O7" s="5">
        <f t="shared" si="2"/>
        <v>2</v>
      </c>
    </row>
    <row r="8" spans="1:17" ht="16.5" customHeight="1" x14ac:dyDescent="0.15">
      <c r="B8" s="3">
        <f t="shared" si="3"/>
        <v>4</v>
      </c>
      <c r="C8" s="5" t="s">
        <v>152</v>
      </c>
      <c r="D8" s="23">
        <v>560665</v>
      </c>
      <c r="E8" s="5">
        <f t="shared" si="0"/>
        <v>1537</v>
      </c>
      <c r="G8" s="3">
        <f t="shared" si="4"/>
        <v>34</v>
      </c>
      <c r="H8" s="5" t="s">
        <v>67</v>
      </c>
      <c r="I8" s="23">
        <v>15249</v>
      </c>
      <c r="J8" s="5">
        <f t="shared" si="1"/>
        <v>42</v>
      </c>
      <c r="L8" s="3">
        <f t="shared" si="5"/>
        <v>64</v>
      </c>
      <c r="M8" s="5" t="s">
        <v>126</v>
      </c>
      <c r="N8" s="23">
        <v>530</v>
      </c>
      <c r="O8" s="5">
        <f t="shared" si="2"/>
        <v>2</v>
      </c>
    </row>
    <row r="9" spans="1:17" ht="16.5" customHeight="1" x14ac:dyDescent="0.15">
      <c r="B9" s="3">
        <f t="shared" si="3"/>
        <v>5</v>
      </c>
      <c r="C9" s="5" t="s">
        <v>51</v>
      </c>
      <c r="D9" s="23">
        <v>527360.96200000006</v>
      </c>
      <c r="E9" s="5">
        <f t="shared" si="0"/>
        <v>1445</v>
      </c>
      <c r="G9" s="3">
        <f t="shared" si="4"/>
        <v>35</v>
      </c>
      <c r="H9" s="4" t="s">
        <v>30</v>
      </c>
      <c r="I9" s="5">
        <v>14680</v>
      </c>
      <c r="J9" s="5">
        <f t="shared" si="1"/>
        <v>41</v>
      </c>
      <c r="L9" s="3">
        <f t="shared" si="5"/>
        <v>65</v>
      </c>
      <c r="M9" s="5" t="s">
        <v>84</v>
      </c>
      <c r="N9" s="23">
        <v>467</v>
      </c>
      <c r="O9" s="5">
        <f t="shared" si="2"/>
        <v>2</v>
      </c>
    </row>
    <row r="10" spans="1:17" ht="16.5" customHeight="1" x14ac:dyDescent="0.15">
      <c r="B10" s="3">
        <f t="shared" si="3"/>
        <v>6</v>
      </c>
      <c r="C10" s="4" t="s">
        <v>149</v>
      </c>
      <c r="D10" s="4">
        <v>511384</v>
      </c>
      <c r="E10" s="5">
        <f t="shared" si="0"/>
        <v>1402</v>
      </c>
      <c r="G10" s="3">
        <f t="shared" si="4"/>
        <v>36</v>
      </c>
      <c r="H10" s="5" t="s">
        <v>73</v>
      </c>
      <c r="I10" s="23">
        <v>14042</v>
      </c>
      <c r="J10" s="5">
        <f t="shared" si="1"/>
        <v>39</v>
      </c>
      <c r="L10" s="3">
        <f t="shared" si="5"/>
        <v>66</v>
      </c>
      <c r="M10" s="5" t="s">
        <v>98</v>
      </c>
      <c r="N10" s="23">
        <v>435</v>
      </c>
      <c r="O10" s="5">
        <f t="shared" si="2"/>
        <v>2</v>
      </c>
    </row>
    <row r="11" spans="1:17" ht="16.5" customHeight="1" x14ac:dyDescent="0.15">
      <c r="B11" s="3">
        <f t="shared" si="3"/>
        <v>7</v>
      </c>
      <c r="C11" s="5" t="s">
        <v>49</v>
      </c>
      <c r="D11" s="12">
        <v>416436</v>
      </c>
      <c r="E11" s="5">
        <f t="shared" si="0"/>
        <v>1141</v>
      </c>
      <c r="G11" s="3">
        <f t="shared" si="4"/>
        <v>37</v>
      </c>
      <c r="H11" s="4" t="s">
        <v>151</v>
      </c>
      <c r="I11" s="5">
        <v>13245</v>
      </c>
      <c r="J11" s="5">
        <f t="shared" si="1"/>
        <v>37</v>
      </c>
      <c r="L11" s="3">
        <f t="shared" si="5"/>
        <v>67</v>
      </c>
      <c r="M11" s="4" t="s">
        <v>124</v>
      </c>
      <c r="N11" s="5">
        <v>427</v>
      </c>
      <c r="O11" s="5">
        <f t="shared" si="2"/>
        <v>2</v>
      </c>
    </row>
    <row r="12" spans="1:17" ht="16.5" customHeight="1" x14ac:dyDescent="0.15">
      <c r="B12" s="3">
        <f t="shared" si="3"/>
        <v>8</v>
      </c>
      <c r="C12" s="5" t="s">
        <v>150</v>
      </c>
      <c r="D12" s="23">
        <v>251774</v>
      </c>
      <c r="E12" s="5">
        <f t="shared" si="0"/>
        <v>690</v>
      </c>
      <c r="G12" s="3">
        <f t="shared" si="4"/>
        <v>38</v>
      </c>
      <c r="H12" s="5" t="s">
        <v>75</v>
      </c>
      <c r="I12" s="23">
        <v>12535</v>
      </c>
      <c r="J12" s="5">
        <f t="shared" si="1"/>
        <v>35</v>
      </c>
      <c r="L12" s="3">
        <f t="shared" si="5"/>
        <v>68</v>
      </c>
      <c r="M12" s="4" t="s">
        <v>94</v>
      </c>
      <c r="N12" s="5">
        <v>422</v>
      </c>
      <c r="O12" s="5">
        <f t="shared" si="2"/>
        <v>2</v>
      </c>
    </row>
    <row r="13" spans="1:17" ht="16.5" customHeight="1" x14ac:dyDescent="0.15">
      <c r="B13" s="3">
        <f t="shared" si="3"/>
        <v>9</v>
      </c>
      <c r="C13" s="5" t="s">
        <v>52</v>
      </c>
      <c r="D13" s="23">
        <v>104797</v>
      </c>
      <c r="E13" s="5">
        <f t="shared" si="0"/>
        <v>288</v>
      </c>
      <c r="G13" s="3">
        <f t="shared" si="4"/>
        <v>39</v>
      </c>
      <c r="H13" s="5" t="s">
        <v>46</v>
      </c>
      <c r="I13" s="23">
        <v>10420</v>
      </c>
      <c r="J13" s="5">
        <f t="shared" si="1"/>
        <v>29</v>
      </c>
      <c r="L13" s="3">
        <f t="shared" si="5"/>
        <v>69</v>
      </c>
      <c r="M13" s="4" t="s">
        <v>129</v>
      </c>
      <c r="N13" s="5">
        <v>422</v>
      </c>
      <c r="O13" s="5">
        <f t="shared" si="2"/>
        <v>2</v>
      </c>
    </row>
    <row r="14" spans="1:17" ht="16.5" customHeight="1" x14ac:dyDescent="0.15">
      <c r="B14" s="3">
        <f t="shared" si="3"/>
        <v>10</v>
      </c>
      <c r="C14" s="4" t="s">
        <v>54</v>
      </c>
      <c r="D14" s="5">
        <v>77683</v>
      </c>
      <c r="E14" s="5">
        <f t="shared" si="0"/>
        <v>213</v>
      </c>
      <c r="G14" s="3">
        <f t="shared" si="4"/>
        <v>40</v>
      </c>
      <c r="H14" s="4" t="s">
        <v>76</v>
      </c>
      <c r="I14" s="4">
        <v>10168</v>
      </c>
      <c r="J14" s="5">
        <f t="shared" si="1"/>
        <v>28</v>
      </c>
      <c r="L14" s="3">
        <f t="shared" si="5"/>
        <v>70</v>
      </c>
      <c r="M14" s="5" t="s">
        <v>88</v>
      </c>
      <c r="N14" s="23">
        <v>415</v>
      </c>
      <c r="O14" s="5">
        <f t="shared" si="2"/>
        <v>2</v>
      </c>
    </row>
    <row r="15" spans="1:17" ht="16.5" customHeight="1" x14ac:dyDescent="0.15">
      <c r="B15" s="3">
        <f t="shared" si="3"/>
        <v>11</v>
      </c>
      <c r="C15" s="5" t="s">
        <v>61</v>
      </c>
      <c r="D15" s="23">
        <v>59248</v>
      </c>
      <c r="E15" s="5">
        <f t="shared" si="0"/>
        <v>163</v>
      </c>
      <c r="G15" s="3">
        <f t="shared" si="4"/>
        <v>41</v>
      </c>
      <c r="H15" s="4" t="s">
        <v>11</v>
      </c>
      <c r="I15" s="5">
        <v>9896</v>
      </c>
      <c r="J15" s="5">
        <f t="shared" si="1"/>
        <v>28</v>
      </c>
      <c r="L15" s="3">
        <f t="shared" si="5"/>
        <v>71</v>
      </c>
      <c r="M15" s="5" t="s">
        <v>117</v>
      </c>
      <c r="N15" s="23">
        <v>351</v>
      </c>
      <c r="O15" s="5">
        <f t="shared" si="2"/>
        <v>1</v>
      </c>
    </row>
    <row r="16" spans="1:17" ht="16.5" customHeight="1" x14ac:dyDescent="0.15">
      <c r="B16" s="3">
        <f t="shared" si="3"/>
        <v>12</v>
      </c>
      <c r="C16" s="5" t="s">
        <v>18</v>
      </c>
      <c r="D16" s="23">
        <v>57903</v>
      </c>
      <c r="E16" s="5">
        <f t="shared" si="0"/>
        <v>159</v>
      </c>
      <c r="G16" s="3">
        <f t="shared" si="4"/>
        <v>42</v>
      </c>
      <c r="H16" s="5" t="s">
        <v>79</v>
      </c>
      <c r="I16" s="23">
        <v>8878</v>
      </c>
      <c r="J16" s="5">
        <f t="shared" si="1"/>
        <v>25</v>
      </c>
      <c r="L16" s="3">
        <f t="shared" si="5"/>
        <v>72</v>
      </c>
      <c r="M16" s="4" t="s">
        <v>101</v>
      </c>
      <c r="N16" s="5">
        <v>269</v>
      </c>
      <c r="O16" s="5">
        <f t="shared" si="2"/>
        <v>1</v>
      </c>
    </row>
    <row r="17" spans="2:15" ht="16.5" customHeight="1" x14ac:dyDescent="0.15">
      <c r="B17" s="3">
        <f t="shared" si="3"/>
        <v>13</v>
      </c>
      <c r="C17" s="5" t="s">
        <v>58</v>
      </c>
      <c r="D17" s="23">
        <v>56367</v>
      </c>
      <c r="E17" s="5">
        <f t="shared" si="0"/>
        <v>155</v>
      </c>
      <c r="G17" s="3">
        <f t="shared" si="4"/>
        <v>43</v>
      </c>
      <c r="H17" s="5" t="s">
        <v>34</v>
      </c>
      <c r="I17" s="23">
        <v>8031</v>
      </c>
      <c r="J17" s="5">
        <f t="shared" si="1"/>
        <v>23</v>
      </c>
      <c r="L17" s="3">
        <f t="shared" si="5"/>
        <v>73</v>
      </c>
      <c r="M17" s="5" t="s">
        <v>39</v>
      </c>
      <c r="N17" s="23">
        <v>254</v>
      </c>
      <c r="O17" s="5">
        <f t="shared" si="2"/>
        <v>1</v>
      </c>
    </row>
    <row r="18" spans="2:15" ht="16.5" customHeight="1" x14ac:dyDescent="0.15">
      <c r="B18" s="3">
        <f t="shared" si="3"/>
        <v>14</v>
      </c>
      <c r="C18" s="5" t="s">
        <v>56</v>
      </c>
      <c r="D18" s="23">
        <v>54249</v>
      </c>
      <c r="E18" s="5">
        <f t="shared" si="0"/>
        <v>149</v>
      </c>
      <c r="G18" s="3">
        <f t="shared" si="4"/>
        <v>44</v>
      </c>
      <c r="H18" s="5" t="s">
        <v>24</v>
      </c>
      <c r="I18" s="23">
        <v>6827</v>
      </c>
      <c r="J18" s="5">
        <f t="shared" si="1"/>
        <v>19</v>
      </c>
      <c r="L18" s="3">
        <f t="shared" si="5"/>
        <v>74</v>
      </c>
      <c r="M18" s="5" t="s">
        <v>109</v>
      </c>
      <c r="N18" s="23">
        <v>231</v>
      </c>
      <c r="O18" s="5">
        <f t="shared" si="2"/>
        <v>1</v>
      </c>
    </row>
    <row r="19" spans="2:15" ht="16.5" customHeight="1" x14ac:dyDescent="0.15">
      <c r="B19" s="3">
        <f t="shared" si="3"/>
        <v>15</v>
      </c>
      <c r="C19" s="5" t="s">
        <v>55</v>
      </c>
      <c r="D19" s="23">
        <v>52455</v>
      </c>
      <c r="E19" s="5">
        <f t="shared" si="0"/>
        <v>144</v>
      </c>
      <c r="G19" s="3">
        <f t="shared" si="4"/>
        <v>45</v>
      </c>
      <c r="H19" s="5" t="s">
        <v>13</v>
      </c>
      <c r="I19" s="13">
        <v>6607</v>
      </c>
      <c r="J19" s="5">
        <f t="shared" si="1"/>
        <v>19</v>
      </c>
      <c r="L19" s="3">
        <f t="shared" si="5"/>
        <v>75</v>
      </c>
      <c r="M19" s="4" t="s">
        <v>105</v>
      </c>
      <c r="N19" s="5">
        <v>223</v>
      </c>
      <c r="O19" s="5">
        <f t="shared" si="2"/>
        <v>1</v>
      </c>
    </row>
    <row r="20" spans="2:15" ht="16.5" customHeight="1" x14ac:dyDescent="0.15">
      <c r="B20" s="3">
        <f t="shared" si="3"/>
        <v>16</v>
      </c>
      <c r="C20" s="5" t="s">
        <v>59</v>
      </c>
      <c r="D20" s="23">
        <v>48401</v>
      </c>
      <c r="E20" s="5">
        <f t="shared" si="0"/>
        <v>133</v>
      </c>
      <c r="G20" s="3">
        <f t="shared" si="4"/>
        <v>46</v>
      </c>
      <c r="H20" s="4" t="s">
        <v>45</v>
      </c>
      <c r="I20" s="5">
        <v>5940</v>
      </c>
      <c r="J20" s="5">
        <f t="shared" si="1"/>
        <v>17</v>
      </c>
      <c r="L20" s="3">
        <f t="shared" si="5"/>
        <v>76</v>
      </c>
      <c r="M20" s="4" t="s">
        <v>113</v>
      </c>
      <c r="N20" s="5">
        <v>223</v>
      </c>
      <c r="O20" s="5">
        <f t="shared" si="2"/>
        <v>1</v>
      </c>
    </row>
    <row r="21" spans="2:15" ht="16.5" customHeight="1" x14ac:dyDescent="0.15">
      <c r="B21" s="3">
        <f t="shared" si="3"/>
        <v>17</v>
      </c>
      <c r="C21" s="4" t="s">
        <v>64</v>
      </c>
      <c r="D21" s="5">
        <v>35663</v>
      </c>
      <c r="E21" s="5">
        <f t="shared" si="0"/>
        <v>98</v>
      </c>
      <c r="G21" s="3">
        <f t="shared" si="4"/>
        <v>47</v>
      </c>
      <c r="H21" s="4" t="s">
        <v>21</v>
      </c>
      <c r="I21" s="5">
        <v>5219</v>
      </c>
      <c r="J21" s="5">
        <f t="shared" si="1"/>
        <v>15</v>
      </c>
      <c r="L21" s="3">
        <f t="shared" si="5"/>
        <v>77</v>
      </c>
      <c r="M21" s="5" t="s">
        <v>122</v>
      </c>
      <c r="N21" s="23">
        <v>223</v>
      </c>
      <c r="O21" s="5">
        <f t="shared" si="2"/>
        <v>1</v>
      </c>
    </row>
    <row r="22" spans="2:15" ht="16.5" customHeight="1" x14ac:dyDescent="0.15">
      <c r="B22" s="3">
        <f t="shared" si="3"/>
        <v>18</v>
      </c>
      <c r="C22" s="5" t="s">
        <v>63</v>
      </c>
      <c r="D22" s="23">
        <v>35649</v>
      </c>
      <c r="E22" s="5">
        <f t="shared" si="0"/>
        <v>98</v>
      </c>
      <c r="G22" s="3">
        <f t="shared" si="4"/>
        <v>48</v>
      </c>
      <c r="H22" s="4" t="s">
        <v>9</v>
      </c>
      <c r="I22" s="5">
        <v>4649</v>
      </c>
      <c r="J22" s="5">
        <f t="shared" si="1"/>
        <v>13</v>
      </c>
      <c r="L22" s="3">
        <f t="shared" si="5"/>
        <v>78</v>
      </c>
      <c r="M22" s="5" t="s">
        <v>102</v>
      </c>
      <c r="N22" s="23">
        <v>216</v>
      </c>
      <c r="O22" s="5">
        <f t="shared" si="2"/>
        <v>1</v>
      </c>
    </row>
    <row r="23" spans="2:15" ht="16.5" customHeight="1" x14ac:dyDescent="0.15">
      <c r="B23" s="3">
        <f t="shared" si="3"/>
        <v>19</v>
      </c>
      <c r="C23" s="5" t="s">
        <v>66</v>
      </c>
      <c r="D23" s="23">
        <v>32652</v>
      </c>
      <c r="E23" s="5">
        <f t="shared" si="0"/>
        <v>90</v>
      </c>
      <c r="G23" s="3">
        <f t="shared" si="4"/>
        <v>49</v>
      </c>
      <c r="H23" s="4" t="s">
        <v>91</v>
      </c>
      <c r="I23" s="4">
        <v>4196</v>
      </c>
      <c r="J23" s="5">
        <f t="shared" si="1"/>
        <v>12</v>
      </c>
      <c r="L23" s="3">
        <f t="shared" si="5"/>
        <v>79</v>
      </c>
      <c r="M23" s="4" t="s">
        <v>99</v>
      </c>
      <c r="N23" s="5">
        <v>177</v>
      </c>
      <c r="O23" s="5">
        <f t="shared" si="2"/>
        <v>1</v>
      </c>
    </row>
    <row r="24" spans="2:15" ht="16.5" customHeight="1" x14ac:dyDescent="0.15">
      <c r="B24" s="3">
        <f t="shared" si="3"/>
        <v>20</v>
      </c>
      <c r="C24" s="5" t="s">
        <v>5</v>
      </c>
      <c r="D24" s="23">
        <v>32435</v>
      </c>
      <c r="E24" s="5">
        <f t="shared" si="0"/>
        <v>89</v>
      </c>
      <c r="G24" s="3">
        <f t="shared" si="4"/>
        <v>50</v>
      </c>
      <c r="H24" s="4" t="s">
        <v>40</v>
      </c>
      <c r="I24" s="5">
        <v>3339</v>
      </c>
      <c r="J24" s="5">
        <f t="shared" si="1"/>
        <v>10</v>
      </c>
      <c r="L24" s="3">
        <f t="shared" si="5"/>
        <v>80</v>
      </c>
      <c r="M24" s="4" t="s">
        <v>128</v>
      </c>
      <c r="N24" s="5">
        <v>176</v>
      </c>
      <c r="O24" s="5">
        <f t="shared" si="2"/>
        <v>1</v>
      </c>
    </row>
    <row r="25" spans="2:15" ht="16.5" customHeight="1" x14ac:dyDescent="0.15">
      <c r="B25" s="3">
        <f t="shared" si="3"/>
        <v>21</v>
      </c>
      <c r="C25" s="4" t="s">
        <v>72</v>
      </c>
      <c r="D25" s="5">
        <v>32095</v>
      </c>
      <c r="E25" s="5">
        <f t="shared" si="0"/>
        <v>88</v>
      </c>
      <c r="G25" s="3">
        <f t="shared" si="4"/>
        <v>51</v>
      </c>
      <c r="H25" s="4" t="s">
        <v>153</v>
      </c>
      <c r="I25" s="5">
        <v>3116</v>
      </c>
      <c r="J25" s="5">
        <f t="shared" si="1"/>
        <v>9</v>
      </c>
      <c r="L25" s="3">
        <f t="shared" si="5"/>
        <v>81</v>
      </c>
      <c r="M25" s="5" t="s">
        <v>57</v>
      </c>
      <c r="N25" s="23">
        <v>144</v>
      </c>
      <c r="O25" s="5">
        <f t="shared" si="2"/>
        <v>1</v>
      </c>
    </row>
    <row r="26" spans="2:15" ht="16.5" customHeight="1" x14ac:dyDescent="0.15">
      <c r="B26" s="3">
        <f t="shared" si="3"/>
        <v>22</v>
      </c>
      <c r="C26" s="5" t="s">
        <v>16</v>
      </c>
      <c r="D26" s="23">
        <v>30515</v>
      </c>
      <c r="E26" s="5">
        <f t="shared" si="0"/>
        <v>84</v>
      </c>
      <c r="G26" s="3">
        <f t="shared" si="4"/>
        <v>52</v>
      </c>
      <c r="H26" s="5" t="s">
        <v>125</v>
      </c>
      <c r="I26" s="23">
        <v>2943</v>
      </c>
      <c r="J26" s="5">
        <f t="shared" si="1"/>
        <v>9</v>
      </c>
      <c r="L26" s="3">
        <f t="shared" si="5"/>
        <v>82</v>
      </c>
      <c r="M26" s="5" t="s">
        <v>103</v>
      </c>
      <c r="N26" s="23">
        <v>138</v>
      </c>
      <c r="O26" s="5">
        <f t="shared" si="2"/>
        <v>1</v>
      </c>
    </row>
    <row r="27" spans="2:15" ht="16.5" customHeight="1" x14ac:dyDescent="0.15">
      <c r="B27" s="3">
        <f t="shared" si="3"/>
        <v>23</v>
      </c>
      <c r="C27" s="5" t="s">
        <v>19</v>
      </c>
      <c r="D27" s="23">
        <v>28433</v>
      </c>
      <c r="E27" s="5">
        <f t="shared" si="0"/>
        <v>78</v>
      </c>
      <c r="G27" s="3">
        <f t="shared" si="4"/>
        <v>53</v>
      </c>
      <c r="H27" s="4" t="s">
        <v>87</v>
      </c>
      <c r="I27" s="5">
        <v>2578</v>
      </c>
      <c r="J27" s="5">
        <f t="shared" si="1"/>
        <v>8</v>
      </c>
      <c r="L27" s="3">
        <f t="shared" si="5"/>
        <v>83</v>
      </c>
      <c r="M27" s="4" t="s">
        <v>130</v>
      </c>
      <c r="N27" s="5">
        <v>117</v>
      </c>
      <c r="O27" s="5">
        <f t="shared" si="2"/>
        <v>1</v>
      </c>
    </row>
    <row r="28" spans="2:15" ht="16.5" customHeight="1" x14ac:dyDescent="0.15">
      <c r="B28" s="3">
        <f t="shared" si="3"/>
        <v>24</v>
      </c>
      <c r="C28" s="5" t="s">
        <v>69</v>
      </c>
      <c r="D28" s="23">
        <v>25920</v>
      </c>
      <c r="E28" s="5">
        <f t="shared" si="0"/>
        <v>72</v>
      </c>
      <c r="G28" s="3">
        <f t="shared" si="4"/>
        <v>54</v>
      </c>
      <c r="H28" s="4" t="s">
        <v>92</v>
      </c>
      <c r="I28" s="5">
        <v>2545</v>
      </c>
      <c r="J28" s="5">
        <f t="shared" si="1"/>
        <v>7</v>
      </c>
      <c r="L28" s="3">
        <f t="shared" si="5"/>
        <v>84</v>
      </c>
      <c r="M28" s="4" t="s">
        <v>68</v>
      </c>
      <c r="N28" s="5">
        <v>80</v>
      </c>
      <c r="O28" s="5">
        <f t="shared" si="2"/>
        <v>1</v>
      </c>
    </row>
    <row r="29" spans="2:15" ht="16.5" customHeight="1" x14ac:dyDescent="0.15">
      <c r="B29" s="3">
        <f t="shared" si="3"/>
        <v>25</v>
      </c>
      <c r="C29" s="4" t="s">
        <v>42</v>
      </c>
      <c r="D29" s="5">
        <v>25596</v>
      </c>
      <c r="E29" s="5">
        <f t="shared" si="0"/>
        <v>71</v>
      </c>
      <c r="G29" s="3">
        <f t="shared" si="4"/>
        <v>55</v>
      </c>
      <c r="H29" s="5" t="s">
        <v>83</v>
      </c>
      <c r="I29" s="23">
        <v>2355</v>
      </c>
      <c r="J29" s="5">
        <f t="shared" si="1"/>
        <v>7</v>
      </c>
      <c r="L29" s="3">
        <f t="shared" si="5"/>
        <v>85</v>
      </c>
      <c r="M29" s="4" t="s">
        <v>112</v>
      </c>
      <c r="N29" s="5">
        <v>68</v>
      </c>
      <c r="O29" s="5">
        <f t="shared" si="2"/>
        <v>1</v>
      </c>
    </row>
    <row r="30" spans="2:15" ht="16.5" customHeight="1" x14ac:dyDescent="0.15">
      <c r="B30" s="3">
        <f t="shared" si="3"/>
        <v>26</v>
      </c>
      <c r="C30" s="5" t="s">
        <v>35</v>
      </c>
      <c r="D30" s="23">
        <v>24605</v>
      </c>
      <c r="E30" s="5">
        <f t="shared" si="0"/>
        <v>68</v>
      </c>
      <c r="G30" s="3">
        <f t="shared" si="4"/>
        <v>56</v>
      </c>
      <c r="H30" s="4" t="s">
        <v>82</v>
      </c>
      <c r="I30" s="5">
        <v>2190</v>
      </c>
      <c r="J30" s="5">
        <f t="shared" si="1"/>
        <v>6</v>
      </c>
      <c r="L30" s="3">
        <f t="shared" si="5"/>
        <v>86</v>
      </c>
      <c r="M30" s="5" t="s">
        <v>119</v>
      </c>
      <c r="N30" s="23">
        <v>15</v>
      </c>
      <c r="O30" s="5">
        <f t="shared" si="2"/>
        <v>1</v>
      </c>
    </row>
    <row r="31" spans="2:15" ht="16.5" customHeight="1" x14ac:dyDescent="0.15">
      <c r="B31" s="3">
        <f t="shared" si="3"/>
        <v>27</v>
      </c>
      <c r="C31" s="5" t="s">
        <v>70</v>
      </c>
      <c r="D31" s="23">
        <v>23082</v>
      </c>
      <c r="E31" s="5">
        <f t="shared" si="0"/>
        <v>64</v>
      </c>
      <c r="G31" s="3">
        <f t="shared" si="4"/>
        <v>57</v>
      </c>
      <c r="H31" s="5" t="s">
        <v>89</v>
      </c>
      <c r="I31" s="23">
        <v>2017</v>
      </c>
      <c r="J31" s="5">
        <f t="shared" si="1"/>
        <v>6</v>
      </c>
      <c r="L31" s="3">
        <f t="shared" si="5"/>
        <v>87</v>
      </c>
      <c r="M31" s="5" t="s">
        <v>120</v>
      </c>
      <c r="N31" s="23">
        <v>15</v>
      </c>
      <c r="O31" s="5">
        <f t="shared" si="2"/>
        <v>1</v>
      </c>
    </row>
    <row r="32" spans="2:15" ht="16.5" customHeight="1" x14ac:dyDescent="0.15">
      <c r="B32" s="3">
        <f t="shared" si="3"/>
        <v>28</v>
      </c>
      <c r="C32" s="4" t="s">
        <v>71</v>
      </c>
      <c r="D32" s="5">
        <v>20046</v>
      </c>
      <c r="E32" s="5">
        <f t="shared" si="0"/>
        <v>55</v>
      </c>
      <c r="G32" s="3">
        <f t="shared" si="4"/>
        <v>58</v>
      </c>
      <c r="H32" s="5" t="s">
        <v>47</v>
      </c>
      <c r="I32" s="23">
        <v>1918</v>
      </c>
      <c r="J32" s="5">
        <f t="shared" si="1"/>
        <v>6</v>
      </c>
      <c r="L32" s="3">
        <f t="shared" si="5"/>
        <v>88</v>
      </c>
      <c r="M32" s="4" t="s">
        <v>127</v>
      </c>
      <c r="N32" s="5">
        <v>13</v>
      </c>
      <c r="O32" s="5">
        <f t="shared" si="2"/>
        <v>1</v>
      </c>
    </row>
    <row r="33" spans="2:15" ht="16.5" customHeight="1" x14ac:dyDescent="0.15">
      <c r="B33" s="3">
        <f t="shared" si="3"/>
        <v>29</v>
      </c>
      <c r="C33" s="5" t="s">
        <v>65</v>
      </c>
      <c r="D33" s="23">
        <v>19456</v>
      </c>
      <c r="E33" s="5">
        <f t="shared" si="0"/>
        <v>54</v>
      </c>
      <c r="G33" s="3">
        <f t="shared" si="4"/>
        <v>59</v>
      </c>
      <c r="H33" s="4" t="s">
        <v>118</v>
      </c>
      <c r="I33" s="5">
        <v>1691</v>
      </c>
      <c r="J33" s="5">
        <f t="shared" si="1"/>
        <v>5</v>
      </c>
      <c r="L33" s="3">
        <f t="shared" si="5"/>
        <v>89</v>
      </c>
      <c r="M33" s="4" t="s">
        <v>81</v>
      </c>
      <c r="N33" s="5">
        <v>7</v>
      </c>
      <c r="O33" s="5">
        <f t="shared" si="2"/>
        <v>1</v>
      </c>
    </row>
    <row r="34" spans="2:15" ht="16.5" customHeight="1" x14ac:dyDescent="0.15">
      <c r="B34" s="3">
        <f t="shared" si="3"/>
        <v>30</v>
      </c>
      <c r="C34" s="4" t="s">
        <v>29</v>
      </c>
      <c r="D34" s="5">
        <v>18792</v>
      </c>
      <c r="E34" s="5">
        <f t="shared" si="0"/>
        <v>52</v>
      </c>
      <c r="G34" s="3">
        <f t="shared" si="4"/>
        <v>60</v>
      </c>
      <c r="H34" s="4" t="s">
        <v>96</v>
      </c>
      <c r="I34" s="5">
        <v>1588</v>
      </c>
      <c r="J34" s="5">
        <f t="shared" si="1"/>
        <v>5</v>
      </c>
      <c r="L34" s="3">
        <f t="shared" si="5"/>
        <v>90</v>
      </c>
      <c r="M34" s="4" t="s">
        <v>22</v>
      </c>
      <c r="N34" s="5">
        <v>2</v>
      </c>
      <c r="O34" s="5">
        <f t="shared" si="2"/>
        <v>1</v>
      </c>
    </row>
    <row r="35" spans="2:15" ht="16.5" customHeight="1" x14ac:dyDescent="0.15">
      <c r="I35" s="25"/>
      <c r="L35" s="3">
        <v>91</v>
      </c>
      <c r="M35" s="5" t="s">
        <v>78</v>
      </c>
      <c r="N35" s="5">
        <v>1</v>
      </c>
      <c r="O35" s="5">
        <f t="shared" si="2"/>
        <v>1</v>
      </c>
    </row>
    <row r="36" spans="2:15" ht="16.5" customHeight="1" x14ac:dyDescent="0.15">
      <c r="N36" s="1">
        <f>SUM(D5:D34)+SUM(I5:I34)+SUM(N5:N35)</f>
        <v>12745748.961999999</v>
      </c>
    </row>
  </sheetData>
  <sortState ref="M6:N38">
    <sortCondition descending="1" ref="N6:N38"/>
  </sortState>
  <mergeCells count="3">
    <mergeCell ref="B3:B4"/>
    <mergeCell ref="G3:G4"/>
    <mergeCell ref="L3:L4"/>
  </mergeCells>
  <phoneticPr fontId="2"/>
  <pageMargins left="0.52" right="0.3" top="0.47" bottom="0.51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87"/>
  <sheetViews>
    <sheetView view="pageBreakPreview" zoomScaleNormal="130" zoomScaleSheetLayoutView="100" workbookViewId="0">
      <selection activeCell="E86" sqref="E86"/>
    </sheetView>
  </sheetViews>
  <sheetFormatPr defaultColWidth="12.75" defaultRowHeight="16.5" customHeight="1" x14ac:dyDescent="0.15"/>
  <cols>
    <col min="1" max="1" width="3.625" style="1" customWidth="1"/>
    <col min="2" max="2" width="6.625" style="1" customWidth="1"/>
    <col min="3" max="4" width="12.75" style="1"/>
    <col min="5" max="5" width="12.875" style="1" bestFit="1" customWidth="1"/>
    <col min="6" max="6" width="3.5" style="1" customWidth="1"/>
    <col min="7" max="7" width="6.625" style="1" customWidth="1"/>
    <col min="8" max="10" width="12.75" style="1"/>
    <col min="11" max="11" width="3.75" style="1" customWidth="1"/>
    <col min="12" max="12" width="6.625" style="1" customWidth="1"/>
    <col min="13" max="16384" width="12.75" style="1"/>
  </cols>
  <sheetData>
    <row r="1" spans="1:17" ht="29.25" customHeight="1" x14ac:dyDescent="0.15">
      <c r="A1" s="2"/>
      <c r="B1" s="2"/>
      <c r="C1" s="2"/>
      <c r="D1" s="2"/>
      <c r="E1" s="2"/>
      <c r="F1" s="2"/>
      <c r="G1" s="2" t="s">
        <v>141</v>
      </c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6.5" customHeight="1" x14ac:dyDescent="0.15">
      <c r="B2" s="1" t="s">
        <v>17</v>
      </c>
      <c r="G2" s="1" t="s">
        <v>26</v>
      </c>
      <c r="L2" s="1" t="s">
        <v>25</v>
      </c>
    </row>
    <row r="3" spans="1:17" ht="16.5" customHeight="1" x14ac:dyDescent="0.15">
      <c r="B3" s="74" t="s">
        <v>4</v>
      </c>
      <c r="C3" s="7" t="s">
        <v>2</v>
      </c>
      <c r="D3" s="27" t="s">
        <v>3</v>
      </c>
      <c r="E3" s="28"/>
      <c r="F3" s="15"/>
      <c r="G3" s="74" t="s">
        <v>4</v>
      </c>
      <c r="H3" s="7" t="s">
        <v>2</v>
      </c>
      <c r="I3" s="27" t="s">
        <v>3</v>
      </c>
      <c r="J3" s="28"/>
      <c r="L3" s="74" t="s">
        <v>4</v>
      </c>
      <c r="M3" s="7" t="s">
        <v>2</v>
      </c>
      <c r="N3" s="27" t="s">
        <v>3</v>
      </c>
      <c r="O3" s="28"/>
    </row>
    <row r="4" spans="1:17" ht="16.5" customHeight="1" x14ac:dyDescent="0.15">
      <c r="B4" s="75"/>
      <c r="C4" s="10"/>
      <c r="D4" s="3" t="s">
        <v>28</v>
      </c>
      <c r="E4" s="3" t="s">
        <v>31</v>
      </c>
      <c r="F4" s="15"/>
      <c r="G4" s="75"/>
      <c r="H4" s="8"/>
      <c r="I4" s="3" t="s">
        <v>28</v>
      </c>
      <c r="J4" s="3" t="s">
        <v>31</v>
      </c>
      <c r="L4" s="75"/>
      <c r="M4" s="8"/>
      <c r="N4" s="3" t="s">
        <v>28</v>
      </c>
      <c r="O4" s="3" t="s">
        <v>31</v>
      </c>
    </row>
    <row r="5" spans="1:17" ht="16.5" customHeight="1" x14ac:dyDescent="0.15">
      <c r="B5" s="3">
        <v>1</v>
      </c>
      <c r="C5" s="4" t="s">
        <v>147</v>
      </c>
      <c r="D5" s="5">
        <v>2299537</v>
      </c>
      <c r="E5" s="5">
        <f t="shared" ref="E5:E34" si="0">ROUNDUP(D5/365,0)</f>
        <v>6301</v>
      </c>
      <c r="G5" s="3">
        <v>1</v>
      </c>
      <c r="H5" s="4" t="s">
        <v>146</v>
      </c>
      <c r="I5" s="23">
        <v>743542</v>
      </c>
      <c r="J5" s="5">
        <f t="shared" ref="J5:J34" si="1">ROUNDUP(I5/365,0)</f>
        <v>2038</v>
      </c>
      <c r="L5" s="3">
        <v>1</v>
      </c>
      <c r="M5" s="4" t="s">
        <v>147</v>
      </c>
      <c r="N5" s="5">
        <v>2262899</v>
      </c>
      <c r="O5" s="5">
        <f t="shared" ref="O5:O25" si="2">ROUNDUP(N5/365,0)</f>
        <v>6200</v>
      </c>
    </row>
    <row r="6" spans="1:17" ht="16.5" customHeight="1" x14ac:dyDescent="0.15">
      <c r="B6" s="3">
        <f t="shared" ref="B6:B34" si="3">B5+1</f>
        <v>2</v>
      </c>
      <c r="C6" s="4" t="s">
        <v>146</v>
      </c>
      <c r="D6" s="23">
        <v>1284681</v>
      </c>
      <c r="E6" s="5">
        <f t="shared" si="0"/>
        <v>3520</v>
      </c>
      <c r="G6" s="3">
        <f t="shared" ref="G6:G34" si="4">G5+1</f>
        <v>2</v>
      </c>
      <c r="H6" s="5" t="s">
        <v>51</v>
      </c>
      <c r="I6" s="12">
        <v>223763</v>
      </c>
      <c r="J6" s="5">
        <f t="shared" si="1"/>
        <v>614</v>
      </c>
      <c r="L6" s="3">
        <f t="shared" ref="L6:L25" si="5">L5+1</f>
        <v>2</v>
      </c>
      <c r="M6" s="5" t="s">
        <v>148</v>
      </c>
      <c r="N6" s="12">
        <v>814704</v>
      </c>
      <c r="O6" s="5">
        <f t="shared" si="2"/>
        <v>2233</v>
      </c>
    </row>
    <row r="7" spans="1:17" ht="16.5" customHeight="1" x14ac:dyDescent="0.15">
      <c r="B7" s="3">
        <f t="shared" si="3"/>
        <v>3</v>
      </c>
      <c r="C7" s="5" t="s">
        <v>148</v>
      </c>
      <c r="D7" s="12">
        <v>834485</v>
      </c>
      <c r="E7" s="5">
        <f t="shared" si="0"/>
        <v>2287</v>
      </c>
      <c r="G7" s="3">
        <f t="shared" si="4"/>
        <v>3</v>
      </c>
      <c r="H7" s="4" t="s">
        <v>49</v>
      </c>
      <c r="I7" s="5">
        <v>196160</v>
      </c>
      <c r="J7" s="5">
        <f t="shared" si="1"/>
        <v>538</v>
      </c>
      <c r="L7" s="3">
        <f t="shared" si="5"/>
        <v>3</v>
      </c>
      <c r="M7" s="4" t="s">
        <v>146</v>
      </c>
      <c r="N7" s="23">
        <v>541139</v>
      </c>
      <c r="O7" s="5">
        <f t="shared" si="2"/>
        <v>1483</v>
      </c>
    </row>
    <row r="8" spans="1:17" ht="16.5" customHeight="1" x14ac:dyDescent="0.15">
      <c r="B8" s="3">
        <f t="shared" si="3"/>
        <v>4</v>
      </c>
      <c r="C8" s="5" t="s">
        <v>51</v>
      </c>
      <c r="D8" s="12">
        <v>420837</v>
      </c>
      <c r="E8" s="5">
        <f t="shared" si="0"/>
        <v>1153</v>
      </c>
      <c r="G8" s="3">
        <f t="shared" si="4"/>
        <v>4</v>
      </c>
      <c r="H8" s="5" t="s">
        <v>149</v>
      </c>
      <c r="I8" s="12">
        <v>191125</v>
      </c>
      <c r="J8" s="5">
        <f t="shared" si="1"/>
        <v>524</v>
      </c>
      <c r="L8" s="3">
        <f t="shared" si="5"/>
        <v>4</v>
      </c>
      <c r="M8" s="5" t="s">
        <v>51</v>
      </c>
      <c r="N8" s="12">
        <v>197074</v>
      </c>
      <c r="O8" s="5">
        <f t="shared" si="2"/>
        <v>540</v>
      </c>
    </row>
    <row r="9" spans="1:17" ht="16.5" customHeight="1" x14ac:dyDescent="0.15">
      <c r="B9" s="3">
        <f t="shared" si="3"/>
        <v>5</v>
      </c>
      <c r="C9" s="5" t="s">
        <v>49</v>
      </c>
      <c r="D9" s="12">
        <v>260069</v>
      </c>
      <c r="E9" s="5">
        <f t="shared" si="0"/>
        <v>713</v>
      </c>
      <c r="G9" s="3">
        <f t="shared" si="4"/>
        <v>5</v>
      </c>
      <c r="H9" s="5" t="s">
        <v>150</v>
      </c>
      <c r="I9" s="12">
        <v>132883</v>
      </c>
      <c r="J9" s="5">
        <f t="shared" si="1"/>
        <v>365</v>
      </c>
      <c r="L9" s="3">
        <f t="shared" si="5"/>
        <v>5</v>
      </c>
      <c r="M9" s="5" t="s">
        <v>152</v>
      </c>
      <c r="N9" s="12">
        <v>176610</v>
      </c>
      <c r="O9" s="5">
        <f t="shared" si="2"/>
        <v>484</v>
      </c>
    </row>
    <row r="10" spans="1:17" ht="16.5" customHeight="1" x14ac:dyDescent="0.15">
      <c r="B10" s="3">
        <f t="shared" si="3"/>
        <v>6</v>
      </c>
      <c r="C10" s="4" t="s">
        <v>149</v>
      </c>
      <c r="D10" s="5">
        <v>203968</v>
      </c>
      <c r="E10" s="5">
        <f t="shared" si="0"/>
        <v>559</v>
      </c>
      <c r="G10" s="3">
        <f t="shared" si="4"/>
        <v>6</v>
      </c>
      <c r="H10" s="4" t="s">
        <v>147</v>
      </c>
      <c r="I10" s="5">
        <v>36638</v>
      </c>
      <c r="J10" s="5">
        <f t="shared" si="1"/>
        <v>101</v>
      </c>
      <c r="L10" s="3">
        <f t="shared" si="5"/>
        <v>6</v>
      </c>
      <c r="M10" s="5" t="s">
        <v>49</v>
      </c>
      <c r="N10" s="12">
        <v>63909</v>
      </c>
      <c r="O10" s="5">
        <f t="shared" si="2"/>
        <v>176</v>
      </c>
    </row>
    <row r="11" spans="1:17" ht="16.5" customHeight="1" x14ac:dyDescent="0.15">
      <c r="B11" s="3">
        <f t="shared" si="3"/>
        <v>7</v>
      </c>
      <c r="C11" s="5" t="s">
        <v>152</v>
      </c>
      <c r="D11" s="12">
        <v>200513</v>
      </c>
      <c r="E11" s="5">
        <f t="shared" si="0"/>
        <v>550</v>
      </c>
      <c r="G11" s="3">
        <f t="shared" si="4"/>
        <v>7</v>
      </c>
      <c r="H11" s="5" t="s">
        <v>52</v>
      </c>
      <c r="I11" s="12">
        <v>28309</v>
      </c>
      <c r="J11" s="5">
        <f t="shared" si="1"/>
        <v>78</v>
      </c>
      <c r="L11" s="3">
        <f t="shared" si="5"/>
        <v>7</v>
      </c>
      <c r="M11" s="5" t="s">
        <v>66</v>
      </c>
      <c r="N11" s="12">
        <v>16210</v>
      </c>
      <c r="O11" s="5">
        <f t="shared" si="2"/>
        <v>45</v>
      </c>
    </row>
    <row r="12" spans="1:17" ht="16.5" customHeight="1" x14ac:dyDescent="0.15">
      <c r="B12" s="3">
        <f t="shared" si="3"/>
        <v>8</v>
      </c>
      <c r="C12" s="5" t="s">
        <v>150</v>
      </c>
      <c r="D12" s="12">
        <v>132883</v>
      </c>
      <c r="E12" s="5">
        <f t="shared" si="0"/>
        <v>365</v>
      </c>
      <c r="G12" s="3">
        <f t="shared" si="4"/>
        <v>8</v>
      </c>
      <c r="H12" s="5" t="s">
        <v>152</v>
      </c>
      <c r="I12" s="12">
        <v>23903</v>
      </c>
      <c r="J12" s="5">
        <f t="shared" si="1"/>
        <v>66</v>
      </c>
      <c r="L12" s="3">
        <f t="shared" si="5"/>
        <v>8</v>
      </c>
      <c r="M12" s="4" t="s">
        <v>149</v>
      </c>
      <c r="N12" s="5">
        <v>12843</v>
      </c>
      <c r="O12" s="5">
        <f t="shared" si="2"/>
        <v>36</v>
      </c>
    </row>
    <row r="13" spans="1:17" ht="16.5" customHeight="1" x14ac:dyDescent="0.15">
      <c r="B13" s="3">
        <f t="shared" si="3"/>
        <v>9</v>
      </c>
      <c r="C13" s="5" t="s">
        <v>52</v>
      </c>
      <c r="D13" s="12">
        <v>29605</v>
      </c>
      <c r="E13" s="5">
        <f t="shared" si="0"/>
        <v>82</v>
      </c>
      <c r="G13" s="3">
        <f t="shared" si="4"/>
        <v>9</v>
      </c>
      <c r="H13" s="5" t="s">
        <v>148</v>
      </c>
      <c r="I13" s="12">
        <v>19781</v>
      </c>
      <c r="J13" s="5">
        <f t="shared" si="1"/>
        <v>55</v>
      </c>
      <c r="L13" s="3">
        <f t="shared" si="5"/>
        <v>9</v>
      </c>
      <c r="M13" s="5" t="s">
        <v>73</v>
      </c>
      <c r="N13" s="12">
        <v>1962</v>
      </c>
      <c r="O13" s="5">
        <f t="shared" si="2"/>
        <v>6</v>
      </c>
    </row>
    <row r="14" spans="1:17" ht="16.5" customHeight="1" x14ac:dyDescent="0.15">
      <c r="B14" s="3">
        <f t="shared" si="3"/>
        <v>10</v>
      </c>
      <c r="C14" s="5" t="s">
        <v>63</v>
      </c>
      <c r="D14" s="12">
        <v>19773</v>
      </c>
      <c r="E14" s="5">
        <f t="shared" si="0"/>
        <v>55</v>
      </c>
      <c r="G14" s="3">
        <f t="shared" si="4"/>
        <v>10</v>
      </c>
      <c r="H14" s="5" t="s">
        <v>63</v>
      </c>
      <c r="I14" s="12">
        <v>19773</v>
      </c>
      <c r="J14" s="5">
        <f t="shared" si="1"/>
        <v>55</v>
      </c>
      <c r="L14" s="3">
        <f t="shared" si="5"/>
        <v>10</v>
      </c>
      <c r="M14" s="5" t="s">
        <v>19</v>
      </c>
      <c r="N14" s="12">
        <v>1485</v>
      </c>
      <c r="O14" s="5">
        <f t="shared" si="2"/>
        <v>5</v>
      </c>
    </row>
    <row r="15" spans="1:17" ht="16.5" customHeight="1" x14ac:dyDescent="0.15">
      <c r="B15" s="3">
        <f t="shared" si="3"/>
        <v>11</v>
      </c>
      <c r="C15" s="5" t="s">
        <v>66</v>
      </c>
      <c r="D15" s="12">
        <v>18700</v>
      </c>
      <c r="E15" s="5">
        <f t="shared" si="0"/>
        <v>52</v>
      </c>
      <c r="G15" s="3">
        <f t="shared" si="4"/>
        <v>11</v>
      </c>
      <c r="H15" s="5" t="s">
        <v>61</v>
      </c>
      <c r="I15" s="12">
        <v>17990</v>
      </c>
      <c r="J15" s="5">
        <f t="shared" si="1"/>
        <v>50</v>
      </c>
      <c r="L15" s="3">
        <f t="shared" si="5"/>
        <v>11</v>
      </c>
      <c r="M15" s="5" t="s">
        <v>52</v>
      </c>
      <c r="N15" s="12">
        <v>1296</v>
      </c>
      <c r="O15" s="5">
        <f t="shared" si="2"/>
        <v>4</v>
      </c>
    </row>
    <row r="16" spans="1:17" ht="16.5" customHeight="1" x14ac:dyDescent="0.15">
      <c r="B16" s="3">
        <f t="shared" si="3"/>
        <v>12</v>
      </c>
      <c r="C16" s="5" t="s">
        <v>61</v>
      </c>
      <c r="D16" s="12">
        <v>18468</v>
      </c>
      <c r="E16" s="5">
        <f t="shared" si="0"/>
        <v>51</v>
      </c>
      <c r="G16" s="3">
        <f t="shared" si="4"/>
        <v>12</v>
      </c>
      <c r="H16" s="5" t="s">
        <v>56</v>
      </c>
      <c r="I16" s="12">
        <v>17355</v>
      </c>
      <c r="J16" s="5">
        <f t="shared" si="1"/>
        <v>48</v>
      </c>
      <c r="L16" s="3">
        <f t="shared" si="5"/>
        <v>12</v>
      </c>
      <c r="M16" s="5" t="s">
        <v>61</v>
      </c>
      <c r="N16" s="12">
        <v>478</v>
      </c>
      <c r="O16" s="5">
        <f t="shared" si="2"/>
        <v>2</v>
      </c>
    </row>
    <row r="17" spans="2:15" ht="16.5" customHeight="1" x14ac:dyDescent="0.15">
      <c r="B17" s="3">
        <f t="shared" si="3"/>
        <v>13</v>
      </c>
      <c r="C17" s="5" t="s">
        <v>56</v>
      </c>
      <c r="D17" s="12">
        <v>17355</v>
      </c>
      <c r="E17" s="5">
        <f t="shared" si="0"/>
        <v>48</v>
      </c>
      <c r="G17" s="3">
        <f t="shared" si="4"/>
        <v>13</v>
      </c>
      <c r="H17" s="5" t="s">
        <v>58</v>
      </c>
      <c r="I17" s="12">
        <v>13111</v>
      </c>
      <c r="J17" s="5">
        <f t="shared" si="1"/>
        <v>36</v>
      </c>
      <c r="L17" s="3">
        <f t="shared" si="5"/>
        <v>13</v>
      </c>
      <c r="M17" s="4" t="s">
        <v>65</v>
      </c>
      <c r="N17" s="5">
        <v>445.3</v>
      </c>
      <c r="O17" s="5">
        <f t="shared" si="2"/>
        <v>2</v>
      </c>
    </row>
    <row r="18" spans="2:15" ht="16.5" customHeight="1" x14ac:dyDescent="0.15">
      <c r="B18" s="3">
        <f t="shared" si="3"/>
        <v>14</v>
      </c>
      <c r="C18" s="5" t="s">
        <v>58</v>
      </c>
      <c r="D18" s="12">
        <v>13266</v>
      </c>
      <c r="E18" s="5">
        <f t="shared" si="0"/>
        <v>37</v>
      </c>
      <c r="G18" s="3">
        <f t="shared" si="4"/>
        <v>14</v>
      </c>
      <c r="H18" s="5" t="s">
        <v>67</v>
      </c>
      <c r="I18" s="12">
        <v>12288</v>
      </c>
      <c r="J18" s="5">
        <f t="shared" si="1"/>
        <v>34</v>
      </c>
      <c r="L18" s="3">
        <f t="shared" si="5"/>
        <v>14</v>
      </c>
      <c r="M18" s="5" t="s">
        <v>76</v>
      </c>
      <c r="N18" s="12">
        <v>317</v>
      </c>
      <c r="O18" s="5">
        <f t="shared" si="2"/>
        <v>1</v>
      </c>
    </row>
    <row r="19" spans="2:15" ht="16.5" customHeight="1" x14ac:dyDescent="0.15">
      <c r="B19" s="3">
        <f t="shared" si="3"/>
        <v>15</v>
      </c>
      <c r="C19" s="5" t="s">
        <v>67</v>
      </c>
      <c r="D19" s="12">
        <v>12288</v>
      </c>
      <c r="E19" s="5">
        <f t="shared" si="0"/>
        <v>34</v>
      </c>
      <c r="G19" s="3">
        <f t="shared" si="4"/>
        <v>15</v>
      </c>
      <c r="H19" s="5" t="s">
        <v>55</v>
      </c>
      <c r="I19" s="12">
        <v>8063</v>
      </c>
      <c r="J19" s="5">
        <f t="shared" si="1"/>
        <v>23</v>
      </c>
      <c r="L19" s="3">
        <f t="shared" si="5"/>
        <v>15</v>
      </c>
      <c r="M19" s="4" t="s">
        <v>54</v>
      </c>
      <c r="N19" s="5">
        <v>205</v>
      </c>
      <c r="O19" s="5">
        <f t="shared" si="2"/>
        <v>1</v>
      </c>
    </row>
    <row r="20" spans="2:15" ht="16.5" customHeight="1" x14ac:dyDescent="0.15">
      <c r="B20" s="3">
        <f t="shared" si="3"/>
        <v>16</v>
      </c>
      <c r="C20" s="5" t="s">
        <v>55</v>
      </c>
      <c r="D20" s="12">
        <v>8072</v>
      </c>
      <c r="E20" s="5">
        <f t="shared" si="0"/>
        <v>23</v>
      </c>
      <c r="G20" s="3">
        <f t="shared" si="4"/>
        <v>16</v>
      </c>
      <c r="H20" s="4" t="s">
        <v>59</v>
      </c>
      <c r="I20" s="5">
        <v>7297</v>
      </c>
      <c r="J20" s="5">
        <f t="shared" si="1"/>
        <v>20</v>
      </c>
      <c r="L20" s="3">
        <f t="shared" si="5"/>
        <v>16</v>
      </c>
      <c r="M20" s="4" t="s">
        <v>42</v>
      </c>
      <c r="N20" s="5">
        <v>178</v>
      </c>
      <c r="O20" s="5">
        <f t="shared" si="2"/>
        <v>1</v>
      </c>
    </row>
    <row r="21" spans="2:15" ht="16.5" customHeight="1" x14ac:dyDescent="0.15">
      <c r="B21" s="3">
        <f t="shared" si="3"/>
        <v>17</v>
      </c>
      <c r="C21" s="4" t="s">
        <v>59</v>
      </c>
      <c r="D21" s="5">
        <v>7297</v>
      </c>
      <c r="E21" s="5">
        <f t="shared" si="0"/>
        <v>20</v>
      </c>
      <c r="G21" s="3">
        <f t="shared" si="4"/>
        <v>17</v>
      </c>
      <c r="H21" s="5" t="s">
        <v>16</v>
      </c>
      <c r="I21" s="12">
        <v>7044</v>
      </c>
      <c r="J21" s="5">
        <f t="shared" si="1"/>
        <v>20</v>
      </c>
      <c r="L21" s="3">
        <f t="shared" si="5"/>
        <v>17</v>
      </c>
      <c r="M21" s="4" t="s">
        <v>58</v>
      </c>
      <c r="N21" s="5">
        <v>155</v>
      </c>
      <c r="O21" s="5">
        <f t="shared" si="2"/>
        <v>1</v>
      </c>
    </row>
    <row r="22" spans="2:15" ht="16.5" customHeight="1" x14ac:dyDescent="0.15">
      <c r="B22" s="3">
        <f t="shared" si="3"/>
        <v>18</v>
      </c>
      <c r="C22" s="5" t="s">
        <v>16</v>
      </c>
      <c r="D22" s="12">
        <v>7044</v>
      </c>
      <c r="E22" s="5">
        <f t="shared" si="0"/>
        <v>20</v>
      </c>
      <c r="G22" s="3">
        <f t="shared" si="4"/>
        <v>18</v>
      </c>
      <c r="H22" s="5" t="s">
        <v>5</v>
      </c>
      <c r="I22" s="12">
        <v>6749</v>
      </c>
      <c r="J22" s="5">
        <f t="shared" si="1"/>
        <v>19</v>
      </c>
      <c r="L22" s="3">
        <f t="shared" si="5"/>
        <v>18</v>
      </c>
      <c r="M22" s="5" t="s">
        <v>46</v>
      </c>
      <c r="N22" s="12">
        <v>87</v>
      </c>
      <c r="O22" s="5">
        <f t="shared" si="2"/>
        <v>1</v>
      </c>
    </row>
    <row r="23" spans="2:15" ht="16.5" customHeight="1" x14ac:dyDescent="0.15">
      <c r="B23" s="3">
        <f t="shared" si="3"/>
        <v>19</v>
      </c>
      <c r="C23" s="5" t="s">
        <v>5</v>
      </c>
      <c r="D23" s="12">
        <v>6749</v>
      </c>
      <c r="E23" s="5">
        <f t="shared" si="0"/>
        <v>19</v>
      </c>
      <c r="G23" s="3">
        <f t="shared" si="4"/>
        <v>19</v>
      </c>
      <c r="H23" s="5" t="s">
        <v>64</v>
      </c>
      <c r="I23" s="12">
        <v>6025</v>
      </c>
      <c r="J23" s="5">
        <f t="shared" si="1"/>
        <v>17</v>
      </c>
      <c r="L23" s="3">
        <f t="shared" si="5"/>
        <v>19</v>
      </c>
      <c r="M23" s="5" t="s">
        <v>69</v>
      </c>
      <c r="N23" s="12">
        <v>57</v>
      </c>
      <c r="O23" s="5">
        <f t="shared" si="2"/>
        <v>1</v>
      </c>
    </row>
    <row r="24" spans="2:15" ht="16.5" customHeight="1" x14ac:dyDescent="0.15">
      <c r="B24" s="3">
        <f t="shared" si="3"/>
        <v>20</v>
      </c>
      <c r="C24" s="5" t="s">
        <v>64</v>
      </c>
      <c r="D24" s="12">
        <v>6033</v>
      </c>
      <c r="E24" s="5">
        <f t="shared" si="0"/>
        <v>17</v>
      </c>
      <c r="G24" s="3">
        <f t="shared" si="4"/>
        <v>20</v>
      </c>
      <c r="H24" s="4" t="s">
        <v>54</v>
      </c>
      <c r="I24" s="5">
        <v>5619</v>
      </c>
      <c r="J24" s="5">
        <f t="shared" si="1"/>
        <v>16</v>
      </c>
      <c r="L24" s="3">
        <f t="shared" si="5"/>
        <v>20</v>
      </c>
      <c r="M24" s="5" t="s">
        <v>55</v>
      </c>
      <c r="N24" s="12">
        <v>9</v>
      </c>
      <c r="O24" s="5">
        <f t="shared" si="2"/>
        <v>1</v>
      </c>
    </row>
    <row r="25" spans="2:15" ht="16.5" customHeight="1" x14ac:dyDescent="0.15">
      <c r="B25" s="3">
        <f t="shared" si="3"/>
        <v>21</v>
      </c>
      <c r="C25" s="5" t="s">
        <v>54</v>
      </c>
      <c r="D25" s="12">
        <v>5824</v>
      </c>
      <c r="E25" s="5">
        <f t="shared" si="0"/>
        <v>16</v>
      </c>
      <c r="G25" s="3">
        <f t="shared" si="4"/>
        <v>21</v>
      </c>
      <c r="H25" s="4" t="s">
        <v>35</v>
      </c>
      <c r="I25" s="5">
        <v>5423</v>
      </c>
      <c r="J25" s="5">
        <f t="shared" si="1"/>
        <v>15</v>
      </c>
      <c r="L25" s="3">
        <f t="shared" si="5"/>
        <v>21</v>
      </c>
      <c r="M25" s="4" t="s">
        <v>64</v>
      </c>
      <c r="N25" s="5">
        <v>8</v>
      </c>
      <c r="O25" s="5">
        <f t="shared" si="2"/>
        <v>1</v>
      </c>
    </row>
    <row r="26" spans="2:15" ht="16.5" customHeight="1" x14ac:dyDescent="0.15">
      <c r="B26" s="3">
        <f t="shared" si="3"/>
        <v>22</v>
      </c>
      <c r="C26" s="4" t="s">
        <v>19</v>
      </c>
      <c r="D26" s="5">
        <v>5557</v>
      </c>
      <c r="E26" s="5">
        <f t="shared" si="0"/>
        <v>16</v>
      </c>
      <c r="G26" s="3">
        <f t="shared" si="4"/>
        <v>22</v>
      </c>
      <c r="H26" s="5" t="s">
        <v>69</v>
      </c>
      <c r="I26" s="12">
        <v>4304</v>
      </c>
      <c r="J26" s="5">
        <f t="shared" si="1"/>
        <v>12</v>
      </c>
      <c r="L26" s="17"/>
      <c r="M26" s="30"/>
      <c r="N26" s="19"/>
      <c r="O26" s="19"/>
    </row>
    <row r="27" spans="2:15" ht="16.5" customHeight="1" x14ac:dyDescent="0.15">
      <c r="B27" s="3">
        <f t="shared" si="3"/>
        <v>23</v>
      </c>
      <c r="C27" s="4" t="s">
        <v>35</v>
      </c>
      <c r="D27" s="5">
        <v>5423</v>
      </c>
      <c r="E27" s="5">
        <f t="shared" si="0"/>
        <v>15</v>
      </c>
      <c r="G27" s="3">
        <f t="shared" si="4"/>
        <v>23</v>
      </c>
      <c r="H27" s="5" t="s">
        <v>19</v>
      </c>
      <c r="I27" s="12">
        <v>4072</v>
      </c>
      <c r="J27" s="5">
        <f t="shared" si="1"/>
        <v>12</v>
      </c>
      <c r="L27" s="18"/>
      <c r="M27" s="6"/>
      <c r="N27" s="9"/>
      <c r="O27" s="9"/>
    </row>
    <row r="28" spans="2:15" ht="16.5" customHeight="1" x14ac:dyDescent="0.15">
      <c r="B28" s="3">
        <f t="shared" si="3"/>
        <v>24</v>
      </c>
      <c r="C28" s="5" t="s">
        <v>73</v>
      </c>
      <c r="D28" s="12">
        <v>4669</v>
      </c>
      <c r="E28" s="5">
        <f t="shared" si="0"/>
        <v>13</v>
      </c>
      <c r="G28" s="3">
        <f t="shared" si="4"/>
        <v>24</v>
      </c>
      <c r="H28" s="5" t="s">
        <v>70</v>
      </c>
      <c r="I28" s="12">
        <v>3185</v>
      </c>
      <c r="J28" s="5">
        <f t="shared" si="1"/>
        <v>9</v>
      </c>
      <c r="L28" s="18"/>
      <c r="M28" s="6"/>
      <c r="N28" s="9"/>
      <c r="O28" s="9"/>
    </row>
    <row r="29" spans="2:15" ht="16.5" customHeight="1" x14ac:dyDescent="0.15">
      <c r="B29" s="3">
        <f t="shared" si="3"/>
        <v>25</v>
      </c>
      <c r="C29" s="5" t="s">
        <v>69</v>
      </c>
      <c r="D29" s="12">
        <v>4361</v>
      </c>
      <c r="E29" s="5">
        <f t="shared" si="0"/>
        <v>12</v>
      </c>
      <c r="G29" s="3">
        <f t="shared" si="4"/>
        <v>25</v>
      </c>
      <c r="H29" s="5" t="s">
        <v>73</v>
      </c>
      <c r="I29" s="12">
        <v>2707</v>
      </c>
      <c r="J29" s="5">
        <f t="shared" si="1"/>
        <v>8</v>
      </c>
      <c r="L29" s="18"/>
      <c r="M29" s="6"/>
      <c r="N29" s="9"/>
      <c r="O29" s="9"/>
    </row>
    <row r="30" spans="2:15" ht="16.5" customHeight="1" x14ac:dyDescent="0.15">
      <c r="B30" s="3">
        <f t="shared" si="3"/>
        <v>26</v>
      </c>
      <c r="C30" s="5" t="s">
        <v>70</v>
      </c>
      <c r="D30" s="12">
        <v>3185</v>
      </c>
      <c r="E30" s="5">
        <f t="shared" si="0"/>
        <v>9</v>
      </c>
      <c r="G30" s="3">
        <f t="shared" si="4"/>
        <v>26</v>
      </c>
      <c r="H30" s="5" t="s">
        <v>29</v>
      </c>
      <c r="I30" s="12">
        <v>2496</v>
      </c>
      <c r="J30" s="5">
        <f t="shared" si="1"/>
        <v>7</v>
      </c>
      <c r="L30" s="18"/>
      <c r="M30" s="9"/>
      <c r="N30" s="20"/>
      <c r="O30" s="9"/>
    </row>
    <row r="31" spans="2:15" ht="16.5" customHeight="1" x14ac:dyDescent="0.15">
      <c r="B31" s="3">
        <f t="shared" si="3"/>
        <v>27</v>
      </c>
      <c r="C31" s="5" t="s">
        <v>29</v>
      </c>
      <c r="D31" s="12">
        <v>2496</v>
      </c>
      <c r="E31" s="5">
        <f t="shared" si="0"/>
        <v>7</v>
      </c>
      <c r="G31" s="3">
        <f t="shared" si="4"/>
        <v>27</v>
      </c>
      <c r="H31" s="5" t="s">
        <v>66</v>
      </c>
      <c r="I31" s="12">
        <v>2490</v>
      </c>
      <c r="J31" s="5">
        <f t="shared" si="1"/>
        <v>7</v>
      </c>
      <c r="L31" s="9"/>
      <c r="M31" s="6"/>
      <c r="N31" s="9"/>
      <c r="O31" s="9"/>
    </row>
    <row r="32" spans="2:15" ht="16.5" customHeight="1" x14ac:dyDescent="0.15">
      <c r="B32" s="3">
        <f t="shared" si="3"/>
        <v>28</v>
      </c>
      <c r="C32" s="4" t="s">
        <v>151</v>
      </c>
      <c r="D32" s="5">
        <v>2398</v>
      </c>
      <c r="E32" s="5">
        <f t="shared" si="0"/>
        <v>7</v>
      </c>
      <c r="G32" s="3">
        <f t="shared" si="4"/>
        <v>28</v>
      </c>
      <c r="H32" s="4" t="s">
        <v>151</v>
      </c>
      <c r="I32" s="5">
        <v>2398</v>
      </c>
      <c r="J32" s="5">
        <f t="shared" si="1"/>
        <v>7</v>
      </c>
      <c r="L32" s="29"/>
      <c r="M32" s="29"/>
      <c r="N32" s="29"/>
      <c r="O32" s="29"/>
    </row>
    <row r="33" spans="1:17" ht="16.5" customHeight="1" x14ac:dyDescent="0.15">
      <c r="B33" s="3">
        <f t="shared" si="3"/>
        <v>29</v>
      </c>
      <c r="C33" s="5" t="s">
        <v>30</v>
      </c>
      <c r="D33" s="12">
        <v>2283</v>
      </c>
      <c r="E33" s="5">
        <f t="shared" si="0"/>
        <v>7</v>
      </c>
      <c r="G33" s="3">
        <f t="shared" si="4"/>
        <v>29</v>
      </c>
      <c r="H33" s="4" t="s">
        <v>30</v>
      </c>
      <c r="I33" s="5">
        <v>2283</v>
      </c>
      <c r="J33" s="5">
        <f t="shared" si="1"/>
        <v>7</v>
      </c>
      <c r="L33" s="9"/>
      <c r="M33" s="9"/>
      <c r="N33" s="9"/>
      <c r="O33" s="9"/>
    </row>
    <row r="34" spans="1:17" ht="16.5" customHeight="1" x14ac:dyDescent="0.15">
      <c r="B34" s="3">
        <f t="shared" si="3"/>
        <v>30</v>
      </c>
      <c r="C34" s="4" t="s">
        <v>71</v>
      </c>
      <c r="D34" s="5">
        <v>2077</v>
      </c>
      <c r="E34" s="5">
        <f t="shared" si="0"/>
        <v>6</v>
      </c>
      <c r="G34" s="3">
        <f t="shared" si="4"/>
        <v>30</v>
      </c>
      <c r="H34" s="5" t="s">
        <v>71</v>
      </c>
      <c r="I34" s="12">
        <v>2077</v>
      </c>
      <c r="J34" s="5">
        <f t="shared" si="1"/>
        <v>6</v>
      </c>
      <c r="L34" s="21"/>
      <c r="M34" s="21"/>
      <c r="N34" s="76"/>
      <c r="O34" s="76"/>
    </row>
    <row r="35" spans="1:17" ht="23.25" customHeight="1" x14ac:dyDescent="0.15">
      <c r="A35" s="26"/>
      <c r="B35" s="26"/>
      <c r="C35" s="6"/>
      <c r="D35" s="9"/>
      <c r="E35" s="26"/>
      <c r="F35" s="26"/>
      <c r="G35" s="26" t="s">
        <v>140</v>
      </c>
      <c r="H35" s="26"/>
      <c r="I35" s="26"/>
      <c r="J35" s="26"/>
      <c r="K35" s="26"/>
      <c r="L35" s="21"/>
      <c r="M35" s="16"/>
      <c r="N35" s="18"/>
      <c r="O35" s="18"/>
      <c r="P35" s="2"/>
      <c r="Q35" s="2"/>
    </row>
    <row r="36" spans="1:17" ht="16.5" customHeight="1" x14ac:dyDescent="0.15">
      <c r="B36" s="1" t="s">
        <v>17</v>
      </c>
      <c r="G36" s="1" t="s">
        <v>26</v>
      </c>
      <c r="L36" s="18"/>
      <c r="M36" s="6"/>
      <c r="N36" s="9"/>
      <c r="O36" s="9"/>
    </row>
    <row r="37" spans="1:17" ht="16.5" customHeight="1" x14ac:dyDescent="0.15">
      <c r="B37" s="74" t="s">
        <v>4</v>
      </c>
      <c r="C37" s="7" t="s">
        <v>2</v>
      </c>
      <c r="D37" s="27" t="s">
        <v>3</v>
      </c>
      <c r="E37" s="28"/>
      <c r="F37" s="15"/>
      <c r="G37" s="74" t="s">
        <v>4</v>
      </c>
      <c r="H37" s="7" t="s">
        <v>2</v>
      </c>
      <c r="I37" s="27" t="s">
        <v>3</v>
      </c>
      <c r="J37" s="28"/>
      <c r="L37" s="18"/>
      <c r="M37" s="6"/>
      <c r="N37" s="9"/>
      <c r="O37" s="9"/>
    </row>
    <row r="38" spans="1:17" ht="16.5" customHeight="1" x14ac:dyDescent="0.15">
      <c r="B38" s="75"/>
      <c r="C38" s="10"/>
      <c r="D38" s="3" t="s">
        <v>28</v>
      </c>
      <c r="E38" s="3" t="s">
        <v>31</v>
      </c>
      <c r="F38" s="15"/>
      <c r="G38" s="75"/>
      <c r="H38" s="10"/>
      <c r="I38" s="3" t="s">
        <v>28</v>
      </c>
      <c r="J38" s="3" t="s">
        <v>31</v>
      </c>
      <c r="L38" s="18"/>
      <c r="M38" s="6"/>
      <c r="N38" s="9"/>
      <c r="O38" s="9"/>
    </row>
    <row r="39" spans="1:17" ht="16.5" customHeight="1" x14ac:dyDescent="0.15">
      <c r="B39" s="3">
        <f>B34+1</f>
        <v>31</v>
      </c>
      <c r="C39" s="4" t="s">
        <v>8</v>
      </c>
      <c r="D39" s="5">
        <v>1819</v>
      </c>
      <c r="E39" s="5">
        <f t="shared" ref="E39:E68" si="6">ROUNDUP(D39/365,0)</f>
        <v>5</v>
      </c>
      <c r="G39" s="3">
        <f>G34+1</f>
        <v>31</v>
      </c>
      <c r="H39" s="4" t="s">
        <v>8</v>
      </c>
      <c r="I39" s="5">
        <v>1819</v>
      </c>
      <c r="J39" s="5">
        <f t="shared" ref="J39:J68" si="7">ROUNDUP(I39/365,0)</f>
        <v>5</v>
      </c>
      <c r="L39" s="18"/>
      <c r="M39" s="6"/>
      <c r="N39" s="9"/>
      <c r="O39" s="9"/>
    </row>
    <row r="40" spans="1:17" ht="16.5" customHeight="1" x14ac:dyDescent="0.15">
      <c r="B40" s="3">
        <f t="shared" ref="B40:B68" si="8">B39+1</f>
        <v>32</v>
      </c>
      <c r="C40" s="4" t="s">
        <v>53</v>
      </c>
      <c r="D40" s="5">
        <v>1786</v>
      </c>
      <c r="E40" s="5">
        <f t="shared" si="6"/>
        <v>5</v>
      </c>
      <c r="G40" s="3">
        <f t="shared" ref="G40:G68" si="9">G39+1</f>
        <v>32</v>
      </c>
      <c r="H40" s="4" t="s">
        <v>53</v>
      </c>
      <c r="I40" s="5">
        <v>1786</v>
      </c>
      <c r="J40" s="5">
        <f t="shared" si="7"/>
        <v>5</v>
      </c>
      <c r="L40" s="18"/>
      <c r="M40" s="6"/>
      <c r="N40" s="9"/>
      <c r="O40" s="9"/>
    </row>
    <row r="41" spans="1:17" ht="16.5" customHeight="1" x14ac:dyDescent="0.15">
      <c r="B41" s="3">
        <f t="shared" si="8"/>
        <v>33</v>
      </c>
      <c r="C41" s="5" t="s">
        <v>80</v>
      </c>
      <c r="D41" s="12">
        <v>1692</v>
      </c>
      <c r="E41" s="5">
        <f t="shared" si="6"/>
        <v>5</v>
      </c>
      <c r="G41" s="3">
        <f t="shared" si="9"/>
        <v>33</v>
      </c>
      <c r="H41" s="5" t="s">
        <v>80</v>
      </c>
      <c r="I41" s="12">
        <v>1692</v>
      </c>
      <c r="J41" s="5">
        <f t="shared" si="7"/>
        <v>5</v>
      </c>
      <c r="L41" s="18"/>
      <c r="M41" s="6"/>
      <c r="N41" s="9"/>
      <c r="O41" s="9"/>
    </row>
    <row r="42" spans="1:17" ht="16.5" customHeight="1" x14ac:dyDescent="0.15">
      <c r="B42" s="3">
        <f t="shared" si="8"/>
        <v>34</v>
      </c>
      <c r="C42" s="4" t="s">
        <v>75</v>
      </c>
      <c r="D42" s="5">
        <v>1454</v>
      </c>
      <c r="E42" s="5">
        <f t="shared" si="6"/>
        <v>4</v>
      </c>
      <c r="G42" s="3">
        <f t="shared" si="9"/>
        <v>34</v>
      </c>
      <c r="H42" s="4" t="s">
        <v>75</v>
      </c>
      <c r="I42" s="5">
        <v>1454</v>
      </c>
      <c r="J42" s="5">
        <f t="shared" si="7"/>
        <v>4</v>
      </c>
      <c r="L42" s="18"/>
      <c r="M42" s="6"/>
      <c r="N42" s="9"/>
      <c r="O42" s="9"/>
    </row>
    <row r="43" spans="1:17" ht="16.5" customHeight="1" x14ac:dyDescent="0.15">
      <c r="B43" s="3">
        <f t="shared" si="8"/>
        <v>35</v>
      </c>
      <c r="C43" s="5" t="s">
        <v>1</v>
      </c>
      <c r="D43" s="12">
        <v>1422</v>
      </c>
      <c r="E43" s="5">
        <f t="shared" si="6"/>
        <v>4</v>
      </c>
      <c r="G43" s="3">
        <f t="shared" si="9"/>
        <v>35</v>
      </c>
      <c r="H43" s="5" t="s">
        <v>1</v>
      </c>
      <c r="I43" s="12">
        <v>1422</v>
      </c>
      <c r="J43" s="5">
        <f t="shared" si="7"/>
        <v>4</v>
      </c>
      <c r="L43" s="18"/>
      <c r="M43" s="6"/>
      <c r="N43" s="9"/>
      <c r="O43" s="9"/>
    </row>
    <row r="44" spans="1:17" ht="16.5" customHeight="1" x14ac:dyDescent="0.15">
      <c r="B44" s="3">
        <f t="shared" si="8"/>
        <v>36</v>
      </c>
      <c r="C44" s="5" t="s">
        <v>46</v>
      </c>
      <c r="D44" s="12">
        <v>1159</v>
      </c>
      <c r="E44" s="5">
        <f t="shared" si="6"/>
        <v>4</v>
      </c>
      <c r="G44" s="3">
        <f t="shared" si="9"/>
        <v>36</v>
      </c>
      <c r="H44" s="5" t="s">
        <v>46</v>
      </c>
      <c r="I44" s="12">
        <v>1072</v>
      </c>
      <c r="J44" s="5">
        <f t="shared" si="7"/>
        <v>3</v>
      </c>
      <c r="L44" s="18"/>
      <c r="M44" s="6"/>
      <c r="N44" s="9"/>
      <c r="O44" s="9"/>
    </row>
    <row r="45" spans="1:17" ht="16.5" customHeight="1" x14ac:dyDescent="0.15">
      <c r="B45" s="3">
        <f t="shared" si="8"/>
        <v>37</v>
      </c>
      <c r="C45" s="5" t="s">
        <v>84</v>
      </c>
      <c r="D45" s="12">
        <v>1010</v>
      </c>
      <c r="E45" s="5">
        <f t="shared" si="6"/>
        <v>3</v>
      </c>
      <c r="G45" s="3">
        <f t="shared" si="9"/>
        <v>37</v>
      </c>
      <c r="H45" s="5" t="s">
        <v>84</v>
      </c>
      <c r="I45" s="12">
        <v>1010</v>
      </c>
      <c r="J45" s="5">
        <f t="shared" si="7"/>
        <v>3</v>
      </c>
      <c r="L45" s="18"/>
      <c r="M45" s="6"/>
      <c r="N45" s="9"/>
      <c r="O45" s="9"/>
    </row>
    <row r="46" spans="1:17" ht="16.5" customHeight="1" x14ac:dyDescent="0.15">
      <c r="B46" s="3">
        <f t="shared" si="8"/>
        <v>38</v>
      </c>
      <c r="C46" s="4" t="s">
        <v>11</v>
      </c>
      <c r="D46" s="5">
        <v>1006</v>
      </c>
      <c r="E46" s="5">
        <f t="shared" si="6"/>
        <v>3</v>
      </c>
      <c r="G46" s="3">
        <f t="shared" si="9"/>
        <v>38</v>
      </c>
      <c r="H46" s="4" t="s">
        <v>11</v>
      </c>
      <c r="I46" s="5">
        <v>1006</v>
      </c>
      <c r="J46" s="5">
        <f t="shared" si="7"/>
        <v>3</v>
      </c>
      <c r="L46" s="18"/>
      <c r="M46" s="6"/>
      <c r="N46" s="9"/>
      <c r="O46" s="9"/>
    </row>
    <row r="47" spans="1:17" ht="16.5" customHeight="1" x14ac:dyDescent="0.15">
      <c r="B47" s="3">
        <f t="shared" si="8"/>
        <v>39</v>
      </c>
      <c r="C47" s="5" t="s">
        <v>13</v>
      </c>
      <c r="D47" s="12">
        <v>938</v>
      </c>
      <c r="E47" s="5">
        <f t="shared" si="6"/>
        <v>3</v>
      </c>
      <c r="G47" s="3">
        <f t="shared" si="9"/>
        <v>39</v>
      </c>
      <c r="H47" s="5" t="s">
        <v>13</v>
      </c>
      <c r="I47" s="12">
        <v>938</v>
      </c>
      <c r="J47" s="5">
        <f t="shared" si="7"/>
        <v>3</v>
      </c>
      <c r="L47" s="18"/>
      <c r="M47" s="6"/>
      <c r="N47" s="9"/>
      <c r="O47" s="9"/>
    </row>
    <row r="48" spans="1:17" ht="16.5" customHeight="1" x14ac:dyDescent="0.15">
      <c r="B48" s="3">
        <f t="shared" si="8"/>
        <v>40</v>
      </c>
      <c r="C48" s="4" t="s">
        <v>65</v>
      </c>
      <c r="D48" s="5">
        <v>929.3</v>
      </c>
      <c r="E48" s="5">
        <f t="shared" si="6"/>
        <v>3</v>
      </c>
      <c r="G48" s="3">
        <f t="shared" si="9"/>
        <v>40</v>
      </c>
      <c r="H48" s="4" t="s">
        <v>24</v>
      </c>
      <c r="I48" s="5">
        <v>632</v>
      </c>
      <c r="J48" s="5">
        <f t="shared" si="7"/>
        <v>2</v>
      </c>
      <c r="L48" s="18"/>
      <c r="M48" s="6"/>
      <c r="N48" s="9"/>
      <c r="O48" s="9"/>
    </row>
    <row r="49" spans="2:15" ht="16.5" customHeight="1" x14ac:dyDescent="0.15">
      <c r="B49" s="3">
        <f t="shared" si="8"/>
        <v>41</v>
      </c>
      <c r="C49" s="4" t="s">
        <v>24</v>
      </c>
      <c r="D49" s="5">
        <v>632</v>
      </c>
      <c r="E49" s="5">
        <f t="shared" si="6"/>
        <v>2</v>
      </c>
      <c r="G49" s="3">
        <f t="shared" si="9"/>
        <v>41</v>
      </c>
      <c r="H49" s="5" t="s">
        <v>9</v>
      </c>
      <c r="I49" s="12">
        <v>564</v>
      </c>
      <c r="J49" s="5">
        <f t="shared" si="7"/>
        <v>2</v>
      </c>
      <c r="L49" s="18"/>
      <c r="M49" s="6"/>
      <c r="N49" s="9"/>
      <c r="O49" s="9"/>
    </row>
    <row r="50" spans="2:15" ht="16.5" customHeight="1" x14ac:dyDescent="0.15">
      <c r="B50" s="3">
        <f t="shared" si="8"/>
        <v>42</v>
      </c>
      <c r="C50" s="5" t="s">
        <v>9</v>
      </c>
      <c r="D50" s="12">
        <v>564</v>
      </c>
      <c r="E50" s="5">
        <f t="shared" si="6"/>
        <v>2</v>
      </c>
      <c r="G50" s="3">
        <f t="shared" si="9"/>
        <v>42</v>
      </c>
      <c r="H50" s="4" t="s">
        <v>93</v>
      </c>
      <c r="I50" s="5">
        <v>501</v>
      </c>
      <c r="J50" s="5">
        <f t="shared" si="7"/>
        <v>2</v>
      </c>
      <c r="L50" s="18"/>
      <c r="M50" s="6"/>
      <c r="N50" s="9"/>
      <c r="O50" s="9"/>
    </row>
    <row r="51" spans="2:15" ht="16.5" customHeight="1" x14ac:dyDescent="0.15">
      <c r="B51" s="3">
        <f t="shared" si="8"/>
        <v>43</v>
      </c>
      <c r="C51" s="4" t="s">
        <v>93</v>
      </c>
      <c r="D51" s="5">
        <v>501</v>
      </c>
      <c r="E51" s="5">
        <f t="shared" si="6"/>
        <v>2</v>
      </c>
      <c r="G51" s="3">
        <f t="shared" si="9"/>
        <v>43</v>
      </c>
      <c r="H51" s="4" t="s">
        <v>65</v>
      </c>
      <c r="I51" s="5">
        <v>484</v>
      </c>
      <c r="J51" s="5">
        <f t="shared" si="7"/>
        <v>2</v>
      </c>
      <c r="L51" s="18"/>
      <c r="M51" s="6"/>
      <c r="N51" s="9"/>
      <c r="O51" s="9"/>
    </row>
    <row r="52" spans="2:15" ht="16.5" customHeight="1" x14ac:dyDescent="0.15">
      <c r="B52" s="3">
        <f t="shared" si="8"/>
        <v>44</v>
      </c>
      <c r="C52" s="4" t="s">
        <v>42</v>
      </c>
      <c r="D52" s="5">
        <v>425</v>
      </c>
      <c r="E52" s="5">
        <f t="shared" si="6"/>
        <v>2</v>
      </c>
      <c r="G52" s="3">
        <f t="shared" si="9"/>
        <v>44</v>
      </c>
      <c r="H52" s="4" t="s">
        <v>40</v>
      </c>
      <c r="I52" s="5">
        <v>409</v>
      </c>
      <c r="J52" s="5">
        <f t="shared" si="7"/>
        <v>2</v>
      </c>
      <c r="L52" s="18"/>
      <c r="M52" s="6"/>
      <c r="N52" s="9"/>
      <c r="O52" s="9"/>
    </row>
    <row r="53" spans="2:15" ht="16.5" customHeight="1" x14ac:dyDescent="0.15">
      <c r="B53" s="3">
        <f t="shared" si="8"/>
        <v>45</v>
      </c>
      <c r="C53" s="4" t="s">
        <v>40</v>
      </c>
      <c r="D53" s="5">
        <v>409</v>
      </c>
      <c r="E53" s="5">
        <f t="shared" si="6"/>
        <v>2</v>
      </c>
      <c r="G53" s="3">
        <f t="shared" si="9"/>
        <v>45</v>
      </c>
      <c r="H53" s="5" t="s">
        <v>83</v>
      </c>
      <c r="I53" s="12">
        <v>313</v>
      </c>
      <c r="J53" s="5">
        <f t="shared" si="7"/>
        <v>1</v>
      </c>
      <c r="L53" s="18"/>
      <c r="M53" s="6"/>
      <c r="N53" s="9"/>
      <c r="O53" s="9"/>
    </row>
    <row r="54" spans="2:15" ht="16.5" customHeight="1" x14ac:dyDescent="0.15">
      <c r="B54" s="3">
        <f t="shared" si="8"/>
        <v>46</v>
      </c>
      <c r="C54" s="5" t="s">
        <v>76</v>
      </c>
      <c r="D54" s="12">
        <v>317</v>
      </c>
      <c r="E54" s="5">
        <f t="shared" si="6"/>
        <v>1</v>
      </c>
      <c r="G54" s="3">
        <f t="shared" si="9"/>
        <v>46</v>
      </c>
      <c r="H54" s="5" t="s">
        <v>81</v>
      </c>
      <c r="I54" s="12">
        <v>301</v>
      </c>
      <c r="J54" s="5">
        <f t="shared" si="7"/>
        <v>1</v>
      </c>
      <c r="L54" s="18"/>
      <c r="M54" s="6"/>
      <c r="N54" s="9"/>
      <c r="O54" s="9"/>
    </row>
    <row r="55" spans="2:15" ht="16.5" customHeight="1" x14ac:dyDescent="0.15">
      <c r="B55" s="3">
        <f t="shared" si="8"/>
        <v>47</v>
      </c>
      <c r="C55" s="5" t="s">
        <v>83</v>
      </c>
      <c r="D55" s="12">
        <v>313</v>
      </c>
      <c r="E55" s="5">
        <f t="shared" si="6"/>
        <v>1</v>
      </c>
      <c r="G55" s="3">
        <f t="shared" si="9"/>
        <v>47</v>
      </c>
      <c r="H55" s="5" t="s">
        <v>74</v>
      </c>
      <c r="I55" s="12">
        <v>279</v>
      </c>
      <c r="J55" s="5">
        <f t="shared" si="7"/>
        <v>1</v>
      </c>
      <c r="L55" s="18"/>
      <c r="M55" s="6"/>
      <c r="N55" s="9"/>
      <c r="O55" s="9"/>
    </row>
    <row r="56" spans="2:15" ht="16.5" customHeight="1" x14ac:dyDescent="0.15">
      <c r="B56" s="3">
        <f t="shared" si="8"/>
        <v>48</v>
      </c>
      <c r="C56" s="4" t="s">
        <v>81</v>
      </c>
      <c r="D56" s="5">
        <v>301</v>
      </c>
      <c r="E56" s="5">
        <f t="shared" si="6"/>
        <v>1</v>
      </c>
      <c r="G56" s="3">
        <f t="shared" si="9"/>
        <v>48</v>
      </c>
      <c r="H56" s="4" t="s">
        <v>77</v>
      </c>
      <c r="I56" s="5">
        <v>271</v>
      </c>
      <c r="J56" s="5">
        <f t="shared" si="7"/>
        <v>1</v>
      </c>
      <c r="L56" s="18"/>
      <c r="M56" s="6"/>
      <c r="N56" s="9"/>
      <c r="O56" s="9"/>
    </row>
    <row r="57" spans="2:15" ht="16.5" customHeight="1" x14ac:dyDescent="0.15">
      <c r="B57" s="3">
        <f t="shared" si="8"/>
        <v>49</v>
      </c>
      <c r="C57" s="5" t="s">
        <v>74</v>
      </c>
      <c r="D57" s="12">
        <v>279</v>
      </c>
      <c r="E57" s="5">
        <f t="shared" si="6"/>
        <v>1</v>
      </c>
      <c r="G57" s="3">
        <f t="shared" si="9"/>
        <v>49</v>
      </c>
      <c r="H57" s="4" t="s">
        <v>42</v>
      </c>
      <c r="I57" s="5">
        <v>247</v>
      </c>
      <c r="J57" s="5">
        <f t="shared" si="7"/>
        <v>1</v>
      </c>
      <c r="L57" s="18"/>
      <c r="M57" s="6"/>
      <c r="N57" s="9"/>
      <c r="O57" s="9"/>
    </row>
    <row r="58" spans="2:15" ht="16.5" customHeight="1" x14ac:dyDescent="0.15">
      <c r="B58" s="3">
        <f t="shared" si="8"/>
        <v>50</v>
      </c>
      <c r="C58" s="4" t="s">
        <v>77</v>
      </c>
      <c r="D58" s="5">
        <v>271</v>
      </c>
      <c r="E58" s="5">
        <f t="shared" si="6"/>
        <v>1</v>
      </c>
      <c r="G58" s="3">
        <f t="shared" si="9"/>
        <v>50</v>
      </c>
      <c r="H58" s="5" t="s">
        <v>153</v>
      </c>
      <c r="I58" s="12">
        <v>230</v>
      </c>
      <c r="J58" s="5">
        <f t="shared" si="7"/>
        <v>1</v>
      </c>
      <c r="L58" s="18"/>
      <c r="M58" s="6"/>
      <c r="N58" s="9"/>
      <c r="O58" s="9"/>
    </row>
    <row r="59" spans="2:15" ht="16.5" customHeight="1" x14ac:dyDescent="0.15">
      <c r="B59" s="3">
        <f t="shared" si="8"/>
        <v>51</v>
      </c>
      <c r="C59" s="5" t="s">
        <v>153</v>
      </c>
      <c r="D59" s="12">
        <v>230</v>
      </c>
      <c r="E59" s="5">
        <f t="shared" si="6"/>
        <v>1</v>
      </c>
      <c r="G59" s="3">
        <f t="shared" si="9"/>
        <v>51</v>
      </c>
      <c r="H59" s="5" t="s">
        <v>34</v>
      </c>
      <c r="I59" s="12">
        <v>219</v>
      </c>
      <c r="J59" s="5">
        <f t="shared" si="7"/>
        <v>1</v>
      </c>
      <c r="L59" s="18"/>
      <c r="M59" s="6"/>
      <c r="N59" s="9"/>
      <c r="O59" s="9"/>
    </row>
    <row r="60" spans="2:15" ht="16.5" customHeight="1" x14ac:dyDescent="0.15">
      <c r="B60" s="3">
        <f t="shared" si="8"/>
        <v>52</v>
      </c>
      <c r="C60" s="5" t="s">
        <v>34</v>
      </c>
      <c r="D60" s="12">
        <v>219</v>
      </c>
      <c r="E60" s="5">
        <f t="shared" si="6"/>
        <v>1</v>
      </c>
      <c r="G60" s="3">
        <f t="shared" si="9"/>
        <v>52</v>
      </c>
      <c r="H60" s="5" t="s">
        <v>79</v>
      </c>
      <c r="I60" s="12">
        <v>207</v>
      </c>
      <c r="J60" s="5">
        <f t="shared" si="7"/>
        <v>1</v>
      </c>
      <c r="L60" s="18"/>
      <c r="M60" s="6"/>
      <c r="N60" s="9"/>
      <c r="O60" s="9"/>
    </row>
    <row r="61" spans="2:15" ht="16.5" customHeight="1" x14ac:dyDescent="0.15">
      <c r="B61" s="3">
        <f t="shared" si="8"/>
        <v>53</v>
      </c>
      <c r="C61" s="5" t="s">
        <v>79</v>
      </c>
      <c r="D61" s="12">
        <v>207</v>
      </c>
      <c r="E61" s="5">
        <f t="shared" si="6"/>
        <v>1</v>
      </c>
      <c r="G61" s="3">
        <f t="shared" si="9"/>
        <v>53</v>
      </c>
      <c r="H61" s="5" t="s">
        <v>90</v>
      </c>
      <c r="I61" s="12">
        <v>195</v>
      </c>
      <c r="J61" s="5">
        <f t="shared" si="7"/>
        <v>1</v>
      </c>
      <c r="L61" s="18"/>
      <c r="M61" s="6"/>
      <c r="N61" s="9"/>
      <c r="O61" s="9"/>
    </row>
    <row r="62" spans="2:15" ht="16.5" customHeight="1" x14ac:dyDescent="0.15">
      <c r="B62" s="3">
        <f t="shared" si="8"/>
        <v>54</v>
      </c>
      <c r="C62" s="5" t="s">
        <v>90</v>
      </c>
      <c r="D62" s="12">
        <v>195</v>
      </c>
      <c r="E62" s="5">
        <f t="shared" si="6"/>
        <v>1</v>
      </c>
      <c r="G62" s="3">
        <f t="shared" si="9"/>
        <v>54</v>
      </c>
      <c r="H62" s="5" t="s">
        <v>85</v>
      </c>
      <c r="I62" s="12">
        <v>181</v>
      </c>
      <c r="J62" s="5">
        <f t="shared" si="7"/>
        <v>1</v>
      </c>
      <c r="L62" s="18"/>
      <c r="M62" s="6"/>
      <c r="N62" s="9"/>
      <c r="O62" s="9"/>
    </row>
    <row r="63" spans="2:15" ht="16.5" customHeight="1" x14ac:dyDescent="0.15">
      <c r="B63" s="3">
        <f t="shared" si="8"/>
        <v>55</v>
      </c>
      <c r="C63" s="5" t="s">
        <v>85</v>
      </c>
      <c r="D63" s="12">
        <v>181</v>
      </c>
      <c r="E63" s="5">
        <f t="shared" si="6"/>
        <v>1</v>
      </c>
      <c r="G63" s="3">
        <f t="shared" si="9"/>
        <v>55</v>
      </c>
      <c r="H63" s="4" t="s">
        <v>97</v>
      </c>
      <c r="I63" s="5">
        <v>153</v>
      </c>
      <c r="J63" s="5">
        <f t="shared" si="7"/>
        <v>1</v>
      </c>
      <c r="L63" s="18"/>
      <c r="M63" s="6"/>
      <c r="N63" s="9"/>
      <c r="O63" s="9"/>
    </row>
    <row r="64" spans="2:15" ht="16.5" customHeight="1" x14ac:dyDescent="0.15">
      <c r="B64" s="3">
        <f t="shared" si="8"/>
        <v>56</v>
      </c>
      <c r="C64" s="4" t="s">
        <v>97</v>
      </c>
      <c r="D64" s="5">
        <v>153</v>
      </c>
      <c r="E64" s="5">
        <f t="shared" si="6"/>
        <v>1</v>
      </c>
      <c r="G64" s="3">
        <f t="shared" si="9"/>
        <v>56</v>
      </c>
      <c r="H64" s="5" t="s">
        <v>98</v>
      </c>
      <c r="I64" s="12">
        <v>126</v>
      </c>
      <c r="J64" s="5">
        <f t="shared" si="7"/>
        <v>1</v>
      </c>
      <c r="L64" s="18"/>
      <c r="M64" s="9"/>
      <c r="N64" s="20"/>
      <c r="O64" s="9"/>
    </row>
    <row r="65" spans="1:17" ht="16.5" customHeight="1" x14ac:dyDescent="0.15">
      <c r="B65" s="3">
        <f t="shared" si="8"/>
        <v>57</v>
      </c>
      <c r="C65" s="5" t="s">
        <v>98</v>
      </c>
      <c r="D65" s="12">
        <v>126</v>
      </c>
      <c r="E65" s="5">
        <f t="shared" si="6"/>
        <v>1</v>
      </c>
      <c r="G65" s="3">
        <f t="shared" si="9"/>
        <v>57</v>
      </c>
      <c r="H65" s="5" t="s">
        <v>94</v>
      </c>
      <c r="I65" s="12">
        <v>113</v>
      </c>
      <c r="J65" s="5">
        <f t="shared" si="7"/>
        <v>1</v>
      </c>
      <c r="L65" s="18"/>
      <c r="M65" s="6"/>
      <c r="N65" s="9"/>
      <c r="O65" s="9"/>
    </row>
    <row r="66" spans="1:17" ht="16.5" customHeight="1" x14ac:dyDescent="0.15">
      <c r="B66" s="3">
        <f t="shared" si="8"/>
        <v>58</v>
      </c>
      <c r="C66" s="5" t="s">
        <v>94</v>
      </c>
      <c r="D66" s="12">
        <v>113</v>
      </c>
      <c r="E66" s="5">
        <f t="shared" si="6"/>
        <v>1</v>
      </c>
      <c r="G66" s="3">
        <f t="shared" si="9"/>
        <v>58</v>
      </c>
      <c r="H66" s="5" t="s">
        <v>86</v>
      </c>
      <c r="I66" s="12">
        <v>112</v>
      </c>
      <c r="J66" s="5">
        <f t="shared" si="7"/>
        <v>1</v>
      </c>
      <c r="L66" s="14"/>
      <c r="M66" s="14"/>
      <c r="N66" s="14"/>
      <c r="O66" s="14"/>
    </row>
    <row r="67" spans="1:17" ht="16.5" customHeight="1" x14ac:dyDescent="0.15">
      <c r="B67" s="3">
        <f t="shared" si="8"/>
        <v>59</v>
      </c>
      <c r="C67" s="5" t="s">
        <v>86</v>
      </c>
      <c r="D67" s="12">
        <v>112</v>
      </c>
      <c r="E67" s="5">
        <f t="shared" si="6"/>
        <v>1</v>
      </c>
      <c r="G67" s="3">
        <f t="shared" si="9"/>
        <v>59</v>
      </c>
      <c r="H67" s="5" t="s">
        <v>106</v>
      </c>
      <c r="I67" s="12">
        <v>89</v>
      </c>
      <c r="J67" s="5">
        <f t="shared" si="7"/>
        <v>1</v>
      </c>
      <c r="L67" s="9"/>
      <c r="M67" s="9"/>
      <c r="N67" s="9"/>
      <c r="O67" s="9"/>
    </row>
    <row r="68" spans="1:17" ht="16.5" customHeight="1" x14ac:dyDescent="0.15">
      <c r="B68" s="3">
        <f t="shared" si="8"/>
        <v>60</v>
      </c>
      <c r="C68" s="5" t="s">
        <v>106</v>
      </c>
      <c r="D68" s="12">
        <v>89</v>
      </c>
      <c r="E68" s="5">
        <f t="shared" si="6"/>
        <v>1</v>
      </c>
      <c r="G68" s="3">
        <f t="shared" si="9"/>
        <v>60</v>
      </c>
      <c r="H68" s="4" t="s">
        <v>89</v>
      </c>
      <c r="I68" s="5">
        <v>71</v>
      </c>
      <c r="J68" s="5">
        <f t="shared" si="7"/>
        <v>1</v>
      </c>
      <c r="L68" s="76"/>
      <c r="M68" s="21"/>
      <c r="N68" s="76"/>
      <c r="O68" s="76"/>
    </row>
    <row r="69" spans="1:17" ht="24" customHeight="1" x14ac:dyDescent="0.15">
      <c r="A69" s="2"/>
      <c r="B69" s="2"/>
      <c r="C69" s="2"/>
      <c r="D69" s="2"/>
      <c r="E69" s="2"/>
      <c r="F69" s="2"/>
      <c r="G69" s="2" t="s">
        <v>139</v>
      </c>
      <c r="H69" s="2"/>
      <c r="I69" s="2"/>
      <c r="J69" s="2"/>
      <c r="K69" s="2"/>
      <c r="L69" s="76"/>
      <c r="M69" s="21"/>
      <c r="N69" s="18"/>
      <c r="O69" s="18"/>
      <c r="P69" s="2"/>
      <c r="Q69" s="2"/>
    </row>
    <row r="70" spans="1:17" ht="16.5" customHeight="1" x14ac:dyDescent="0.15">
      <c r="B70" s="1" t="s">
        <v>17</v>
      </c>
      <c r="G70" s="1" t="s">
        <v>26</v>
      </c>
      <c r="L70" s="18"/>
      <c r="M70" s="9"/>
      <c r="N70" s="20"/>
      <c r="O70" s="9"/>
    </row>
    <row r="71" spans="1:17" ht="16.5" customHeight="1" x14ac:dyDescent="0.15">
      <c r="B71" s="74" t="s">
        <v>4</v>
      </c>
      <c r="C71" s="7" t="s">
        <v>2</v>
      </c>
      <c r="D71" s="27" t="s">
        <v>3</v>
      </c>
      <c r="E71" s="28"/>
      <c r="F71" s="15"/>
      <c r="G71" s="74" t="s">
        <v>4</v>
      </c>
      <c r="H71" s="7" t="s">
        <v>2</v>
      </c>
      <c r="I71" s="27" t="s">
        <v>3</v>
      </c>
      <c r="J71" s="28"/>
      <c r="L71" s="18"/>
      <c r="M71" s="6"/>
      <c r="N71" s="9"/>
      <c r="O71" s="9"/>
    </row>
    <row r="72" spans="1:17" ht="16.5" customHeight="1" x14ac:dyDescent="0.15">
      <c r="B72" s="75"/>
      <c r="C72" s="8"/>
      <c r="D72" s="3" t="s">
        <v>28</v>
      </c>
      <c r="E72" s="3" t="s">
        <v>31</v>
      </c>
      <c r="F72" s="15"/>
      <c r="G72" s="75"/>
      <c r="H72" s="10"/>
      <c r="I72" s="3" t="s">
        <v>28</v>
      </c>
      <c r="J72" s="3" t="s">
        <v>31</v>
      </c>
      <c r="L72" s="18"/>
      <c r="M72" s="6"/>
      <c r="N72" s="9"/>
      <c r="O72" s="9"/>
    </row>
    <row r="73" spans="1:17" ht="16.5" customHeight="1" x14ac:dyDescent="0.15">
      <c r="B73" s="3">
        <f>B68+1</f>
        <v>61</v>
      </c>
      <c r="C73" s="4" t="s">
        <v>89</v>
      </c>
      <c r="D73" s="5">
        <v>71</v>
      </c>
      <c r="E73" s="5">
        <f t="shared" ref="E73:E83" si="10">ROUNDUP(D73/365,0)</f>
        <v>1</v>
      </c>
      <c r="G73" s="3">
        <f>G68+1</f>
        <v>61</v>
      </c>
      <c r="H73" s="5" t="s">
        <v>96</v>
      </c>
      <c r="I73" s="12">
        <v>47</v>
      </c>
      <c r="J73" s="5">
        <f t="shared" ref="J73:J82" si="11">ROUNDUP(I73/365,0)</f>
        <v>1</v>
      </c>
      <c r="L73" s="18"/>
      <c r="M73" s="9"/>
      <c r="N73" s="20"/>
      <c r="O73" s="9"/>
    </row>
    <row r="74" spans="1:17" ht="16.5" customHeight="1" x14ac:dyDescent="0.15">
      <c r="B74" s="3">
        <f t="shared" ref="B74:B83" si="12">B73+1</f>
        <v>62</v>
      </c>
      <c r="C74" s="5" t="s">
        <v>96</v>
      </c>
      <c r="D74" s="12">
        <v>47</v>
      </c>
      <c r="E74" s="5">
        <f t="shared" si="10"/>
        <v>1</v>
      </c>
      <c r="G74" s="3">
        <f t="shared" ref="G74:G82" si="13">G73+1</f>
        <v>62</v>
      </c>
      <c r="H74" s="4" t="s">
        <v>88</v>
      </c>
      <c r="I74" s="5">
        <v>41</v>
      </c>
      <c r="J74" s="5">
        <f t="shared" si="11"/>
        <v>1</v>
      </c>
      <c r="L74" s="18"/>
      <c r="M74" s="9"/>
      <c r="N74" s="20"/>
      <c r="O74" s="9"/>
    </row>
    <row r="75" spans="1:17" ht="16.5" customHeight="1" x14ac:dyDescent="0.15">
      <c r="B75" s="3">
        <f t="shared" si="12"/>
        <v>63</v>
      </c>
      <c r="C75" s="4" t="s">
        <v>88</v>
      </c>
      <c r="D75" s="5">
        <v>41</v>
      </c>
      <c r="E75" s="5">
        <f t="shared" si="10"/>
        <v>1</v>
      </c>
      <c r="G75" s="3">
        <f t="shared" si="13"/>
        <v>63</v>
      </c>
      <c r="H75" s="4" t="s">
        <v>45</v>
      </c>
      <c r="I75" s="5">
        <v>29</v>
      </c>
      <c r="J75" s="5">
        <f t="shared" si="11"/>
        <v>1</v>
      </c>
      <c r="L75" s="18"/>
      <c r="M75" s="9"/>
      <c r="N75" s="20"/>
      <c r="O75" s="9"/>
    </row>
    <row r="76" spans="1:17" ht="16.5" customHeight="1" x14ac:dyDescent="0.15">
      <c r="B76" s="3">
        <f t="shared" si="12"/>
        <v>64</v>
      </c>
      <c r="C76" s="4" t="s">
        <v>45</v>
      </c>
      <c r="D76" s="5">
        <v>29</v>
      </c>
      <c r="E76" s="5">
        <f t="shared" si="10"/>
        <v>1</v>
      </c>
      <c r="G76" s="3">
        <f t="shared" si="13"/>
        <v>64</v>
      </c>
      <c r="H76" s="4" t="s">
        <v>92</v>
      </c>
      <c r="I76" s="5">
        <v>26</v>
      </c>
      <c r="J76" s="5">
        <f t="shared" si="11"/>
        <v>1</v>
      </c>
      <c r="L76" s="18"/>
      <c r="M76" s="9"/>
      <c r="N76" s="20"/>
      <c r="O76" s="9"/>
    </row>
    <row r="77" spans="1:17" ht="16.5" customHeight="1" x14ac:dyDescent="0.15">
      <c r="B77" s="3">
        <f t="shared" si="12"/>
        <v>65</v>
      </c>
      <c r="C77" s="4" t="s">
        <v>92</v>
      </c>
      <c r="D77" s="5">
        <v>26</v>
      </c>
      <c r="E77" s="5">
        <f t="shared" si="10"/>
        <v>1</v>
      </c>
      <c r="G77" s="3">
        <f t="shared" si="13"/>
        <v>65</v>
      </c>
      <c r="H77" s="4" t="s">
        <v>101</v>
      </c>
      <c r="I77" s="5">
        <v>21</v>
      </c>
      <c r="J77" s="5">
        <f t="shared" si="11"/>
        <v>1</v>
      </c>
      <c r="L77" s="18"/>
      <c r="M77" s="9"/>
      <c r="N77" s="20"/>
      <c r="O77" s="9"/>
    </row>
    <row r="78" spans="1:17" ht="16.5" customHeight="1" x14ac:dyDescent="0.15">
      <c r="B78" s="3">
        <f t="shared" si="12"/>
        <v>66</v>
      </c>
      <c r="C78" s="4" t="s">
        <v>101</v>
      </c>
      <c r="D78" s="5">
        <v>21</v>
      </c>
      <c r="E78" s="5">
        <f t="shared" si="10"/>
        <v>1</v>
      </c>
      <c r="G78" s="3">
        <f t="shared" si="13"/>
        <v>66</v>
      </c>
      <c r="H78" s="5" t="s">
        <v>87</v>
      </c>
      <c r="I78" s="12">
        <v>19</v>
      </c>
      <c r="J78" s="5">
        <f t="shared" si="11"/>
        <v>1</v>
      </c>
      <c r="L78" s="18"/>
      <c r="M78" s="9"/>
      <c r="N78" s="20"/>
      <c r="O78" s="9"/>
    </row>
    <row r="79" spans="1:17" ht="16.5" customHeight="1" x14ac:dyDescent="0.15">
      <c r="B79" s="3">
        <f t="shared" si="12"/>
        <v>67</v>
      </c>
      <c r="C79" s="5" t="s">
        <v>87</v>
      </c>
      <c r="D79" s="12">
        <v>19</v>
      </c>
      <c r="E79" s="5">
        <f t="shared" si="10"/>
        <v>1</v>
      </c>
      <c r="G79" s="3">
        <f t="shared" si="13"/>
        <v>67</v>
      </c>
      <c r="H79" s="5" t="s">
        <v>21</v>
      </c>
      <c r="I79" s="12">
        <v>16</v>
      </c>
      <c r="J79" s="5">
        <f t="shared" si="11"/>
        <v>1</v>
      </c>
      <c r="L79" s="18"/>
      <c r="M79" s="9"/>
      <c r="N79" s="20"/>
      <c r="O79" s="9"/>
    </row>
    <row r="80" spans="1:17" ht="16.5" customHeight="1" x14ac:dyDescent="0.15">
      <c r="B80" s="3">
        <f t="shared" si="12"/>
        <v>68</v>
      </c>
      <c r="C80" s="5" t="s">
        <v>21</v>
      </c>
      <c r="D80" s="12">
        <v>16</v>
      </c>
      <c r="E80" s="5">
        <f t="shared" si="10"/>
        <v>1</v>
      </c>
      <c r="G80" s="3">
        <f t="shared" si="13"/>
        <v>68</v>
      </c>
      <c r="H80" s="4" t="s">
        <v>68</v>
      </c>
      <c r="I80" s="5">
        <v>12</v>
      </c>
      <c r="J80" s="5">
        <f t="shared" si="11"/>
        <v>1</v>
      </c>
      <c r="L80" s="18"/>
      <c r="M80" s="9"/>
      <c r="N80" s="20"/>
      <c r="O80" s="9"/>
    </row>
    <row r="81" spans="2:15" ht="16.5" customHeight="1" x14ac:dyDescent="0.15">
      <c r="B81" s="3">
        <f t="shared" si="12"/>
        <v>69</v>
      </c>
      <c r="C81" s="4" t="s">
        <v>68</v>
      </c>
      <c r="D81" s="5">
        <v>12</v>
      </c>
      <c r="E81" s="5">
        <f t="shared" si="10"/>
        <v>1</v>
      </c>
      <c r="G81" s="3">
        <f t="shared" si="13"/>
        <v>69</v>
      </c>
      <c r="H81" s="4" t="s">
        <v>95</v>
      </c>
      <c r="I81" s="5">
        <v>5</v>
      </c>
      <c r="J81" s="5">
        <f t="shared" si="11"/>
        <v>1</v>
      </c>
      <c r="L81" s="18"/>
      <c r="M81" s="9"/>
      <c r="N81" s="20"/>
      <c r="O81" s="9"/>
    </row>
    <row r="82" spans="2:15" ht="16.5" customHeight="1" x14ac:dyDescent="0.15">
      <c r="B82" s="3">
        <f t="shared" si="12"/>
        <v>70</v>
      </c>
      <c r="C82" s="4" t="s">
        <v>95</v>
      </c>
      <c r="D82" s="5">
        <v>5</v>
      </c>
      <c r="E82" s="5">
        <f t="shared" si="10"/>
        <v>1</v>
      </c>
      <c r="G82" s="3">
        <f t="shared" si="13"/>
        <v>70</v>
      </c>
      <c r="H82" s="4" t="s">
        <v>100</v>
      </c>
      <c r="I82" s="5">
        <v>3</v>
      </c>
      <c r="J82" s="5">
        <f t="shared" si="11"/>
        <v>1</v>
      </c>
      <c r="L82" s="18"/>
      <c r="M82" s="9"/>
      <c r="N82" s="20"/>
      <c r="O82" s="9"/>
    </row>
    <row r="83" spans="2:15" ht="16.5" customHeight="1" x14ac:dyDescent="0.15">
      <c r="B83" s="3">
        <f t="shared" si="12"/>
        <v>71</v>
      </c>
      <c r="C83" s="4" t="s">
        <v>100</v>
      </c>
      <c r="D83" s="5">
        <v>3</v>
      </c>
      <c r="E83" s="5">
        <f t="shared" si="10"/>
        <v>1</v>
      </c>
      <c r="G83" s="3">
        <v>71</v>
      </c>
      <c r="H83" s="4" t="s">
        <v>47</v>
      </c>
      <c r="I83" s="5">
        <v>2</v>
      </c>
      <c r="J83" s="5"/>
    </row>
    <row r="84" spans="2:15" ht="16.5" customHeight="1" x14ac:dyDescent="0.15">
      <c r="B84" s="3">
        <v>72</v>
      </c>
      <c r="C84" s="4" t="s">
        <v>47</v>
      </c>
      <c r="D84" s="5">
        <v>2</v>
      </c>
      <c r="E84" s="5"/>
      <c r="G84" s="3">
        <v>72</v>
      </c>
      <c r="H84" s="5" t="s">
        <v>82</v>
      </c>
      <c r="I84" s="12">
        <v>1</v>
      </c>
      <c r="J84" s="5">
        <f>ROUNDUP(I84/365,0)</f>
        <v>1</v>
      </c>
    </row>
    <row r="85" spans="2:15" ht="16.5" customHeight="1" x14ac:dyDescent="0.15">
      <c r="B85" s="3">
        <v>73</v>
      </c>
      <c r="C85" s="5" t="s">
        <v>82</v>
      </c>
      <c r="D85" s="12">
        <v>1</v>
      </c>
      <c r="E85" s="5">
        <f>ROUNDUP(D85/365,0)</f>
        <v>1</v>
      </c>
      <c r="G85" s="17"/>
      <c r="H85" s="19"/>
      <c r="I85" s="22"/>
      <c r="J85" s="19"/>
    </row>
    <row r="86" spans="2:15" ht="16.5" customHeight="1" x14ac:dyDescent="0.15">
      <c r="B86" s="9"/>
      <c r="C86" s="9"/>
      <c r="D86" s="20" t="s">
        <v>133</v>
      </c>
      <c r="E86" s="9"/>
      <c r="I86" s="1" t="s">
        <v>134</v>
      </c>
      <c r="N86" s="1" t="s">
        <v>132</v>
      </c>
    </row>
    <row r="87" spans="2:15" ht="16.5" customHeight="1" x14ac:dyDescent="0.15">
      <c r="D87" s="1">
        <f>SUM(D5:D34)+SUM(D39:D68)+SUM(D73:D85)</f>
        <v>5859041.2999999998</v>
      </c>
      <c r="I87" s="1">
        <f>SUM(I5:I34)+SUM(I39:I68)+SUM(I73:I85)</f>
        <v>1766971</v>
      </c>
      <c r="N87" s="1">
        <f>SUM(N5:N34)+SUM(N39:N68)+SUM(N73:N84)</f>
        <v>4092070.3</v>
      </c>
    </row>
  </sheetData>
  <sortState ref="M6:N29">
    <sortCondition descending="1" ref="N6:N29"/>
  </sortState>
  <mergeCells count="10">
    <mergeCell ref="B71:B72"/>
    <mergeCell ref="G71:G72"/>
    <mergeCell ref="N34:O34"/>
    <mergeCell ref="N68:O68"/>
    <mergeCell ref="B3:B4"/>
    <mergeCell ref="G3:G4"/>
    <mergeCell ref="L3:L4"/>
    <mergeCell ref="B37:B38"/>
    <mergeCell ref="G37:G38"/>
    <mergeCell ref="L68:L69"/>
  </mergeCells>
  <phoneticPr fontId="2"/>
  <pageMargins left="0.23622047244094491" right="0.19685039370078741" top="0.56999999999999995" bottom="0.4" header="0.31496062992125984" footer="0.31496062992125984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67"/>
  <sheetViews>
    <sheetView view="pageBreakPreview" zoomScale="110" zoomScaleSheetLayoutView="110" workbookViewId="0">
      <selection activeCell="H17" sqref="H17"/>
    </sheetView>
  </sheetViews>
  <sheetFormatPr defaultColWidth="12.75" defaultRowHeight="16.5" customHeight="1" x14ac:dyDescent="0.15"/>
  <cols>
    <col min="1" max="1" width="3.625" style="1" customWidth="1"/>
    <col min="2" max="2" width="6.625" style="1" customWidth="1"/>
    <col min="3" max="5" width="12.75" style="1"/>
    <col min="6" max="6" width="3.5" style="1" customWidth="1"/>
    <col min="7" max="7" width="6.625" style="1" customWidth="1"/>
    <col min="8" max="10" width="12.75" style="1"/>
    <col min="11" max="11" width="3.75" style="1" customWidth="1"/>
    <col min="12" max="12" width="6.625" style="1" customWidth="1"/>
    <col min="13" max="16384" width="12.75" style="1"/>
  </cols>
  <sheetData>
    <row r="1" spans="1:17" ht="1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" customHeight="1" x14ac:dyDescent="0.15">
      <c r="A2" s="2"/>
      <c r="B2" s="2"/>
      <c r="C2" s="2"/>
      <c r="D2" s="2"/>
      <c r="E2" s="2"/>
      <c r="F2" s="2"/>
      <c r="G2" s="2" t="s">
        <v>142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15">
      <c r="B3" s="1" t="s">
        <v>37</v>
      </c>
      <c r="G3" s="1" t="s">
        <v>33</v>
      </c>
      <c r="L3" s="1" t="s">
        <v>32</v>
      </c>
    </row>
    <row r="4" spans="1:17" ht="16.5" customHeight="1" x14ac:dyDescent="0.15">
      <c r="B4" s="73" t="s">
        <v>4</v>
      </c>
      <c r="C4" s="7" t="s">
        <v>2</v>
      </c>
      <c r="D4" s="11" t="s">
        <v>41</v>
      </c>
      <c r="E4" s="11"/>
      <c r="F4" s="15"/>
      <c r="G4" s="74" t="s">
        <v>4</v>
      </c>
      <c r="H4" s="7" t="s">
        <v>2</v>
      </c>
      <c r="I4" s="11" t="s">
        <v>41</v>
      </c>
      <c r="J4" s="11"/>
      <c r="L4" s="73" t="s">
        <v>4</v>
      </c>
      <c r="M4" s="7" t="s">
        <v>2</v>
      </c>
      <c r="N4" s="11" t="s">
        <v>41</v>
      </c>
      <c r="O4" s="11"/>
    </row>
    <row r="5" spans="1:17" ht="16.5" customHeight="1" x14ac:dyDescent="0.15">
      <c r="B5" s="73"/>
      <c r="C5" s="10"/>
      <c r="D5" s="3" t="s">
        <v>28</v>
      </c>
      <c r="E5" s="3" t="s">
        <v>31</v>
      </c>
      <c r="F5" s="15"/>
      <c r="G5" s="75"/>
      <c r="H5" s="8"/>
      <c r="I5" s="3" t="s">
        <v>28</v>
      </c>
      <c r="J5" s="3" t="s">
        <v>31</v>
      </c>
      <c r="L5" s="73"/>
      <c r="M5" s="10"/>
      <c r="N5" s="3" t="s">
        <v>28</v>
      </c>
      <c r="O5" s="3" t="s">
        <v>31</v>
      </c>
    </row>
    <row r="6" spans="1:17" ht="16.5" customHeight="1" x14ac:dyDescent="0.15">
      <c r="B6" s="3">
        <v>1</v>
      </c>
      <c r="C6" s="4" t="s">
        <v>146</v>
      </c>
      <c r="D6" s="23">
        <v>93672670</v>
      </c>
      <c r="E6" s="5">
        <f t="shared" ref="E6:E35" si="0">ROUNDUP(D6/365,0)</f>
        <v>256638</v>
      </c>
      <c r="G6" s="3">
        <v>1</v>
      </c>
      <c r="H6" s="4" t="s">
        <v>146</v>
      </c>
      <c r="I6" s="5">
        <v>52559036</v>
      </c>
      <c r="J6" s="5">
        <f t="shared" ref="J6:J35" si="1">ROUNDUP(I6/365,0)</f>
        <v>143998</v>
      </c>
      <c r="L6" s="3">
        <v>1</v>
      </c>
      <c r="M6" s="4" t="s">
        <v>146</v>
      </c>
      <c r="N6" s="23">
        <v>41113634</v>
      </c>
      <c r="O6" s="5">
        <f t="shared" ref="O6:O11" si="2">ROUNDUP(N6/365,0)</f>
        <v>112641</v>
      </c>
    </row>
    <row r="7" spans="1:17" ht="16.5" customHeight="1" x14ac:dyDescent="0.15">
      <c r="B7" s="3">
        <f t="shared" ref="B7:B35" si="3">B6+1</f>
        <v>2</v>
      </c>
      <c r="C7" s="4" t="s">
        <v>147</v>
      </c>
      <c r="D7" s="5">
        <v>36892191</v>
      </c>
      <c r="E7" s="5">
        <f t="shared" si="0"/>
        <v>101075</v>
      </c>
      <c r="G7" s="3">
        <f t="shared" ref="G7:G35" si="4">G6+1</f>
        <v>2</v>
      </c>
      <c r="H7" s="5" t="s">
        <v>49</v>
      </c>
      <c r="I7" s="12">
        <v>12846461</v>
      </c>
      <c r="J7" s="5">
        <f t="shared" si="1"/>
        <v>35196</v>
      </c>
      <c r="L7" s="3">
        <f>L6+1</f>
        <v>2</v>
      </c>
      <c r="M7" s="4" t="s">
        <v>147</v>
      </c>
      <c r="N7" s="5">
        <v>35108709</v>
      </c>
      <c r="O7" s="5">
        <f t="shared" si="2"/>
        <v>96189</v>
      </c>
    </row>
    <row r="8" spans="1:17" ht="16.5" customHeight="1" x14ac:dyDescent="0.15">
      <c r="B8" s="3">
        <f t="shared" si="3"/>
        <v>3</v>
      </c>
      <c r="C8" s="5" t="s">
        <v>148</v>
      </c>
      <c r="D8" s="12">
        <v>30843231</v>
      </c>
      <c r="E8" s="5">
        <f t="shared" si="0"/>
        <v>84503</v>
      </c>
      <c r="G8" s="3">
        <f t="shared" si="4"/>
        <v>3</v>
      </c>
      <c r="H8" s="4" t="s">
        <v>149</v>
      </c>
      <c r="I8" s="5">
        <v>12844191</v>
      </c>
      <c r="J8" s="5">
        <f t="shared" si="1"/>
        <v>35190</v>
      </c>
      <c r="L8" s="3">
        <f>L7+1</f>
        <v>3</v>
      </c>
      <c r="M8" s="5" t="s">
        <v>148</v>
      </c>
      <c r="N8" s="12">
        <v>26272880</v>
      </c>
      <c r="O8" s="5">
        <f t="shared" si="2"/>
        <v>71981</v>
      </c>
    </row>
    <row r="9" spans="1:17" ht="16.5" customHeight="1" x14ac:dyDescent="0.15">
      <c r="B9" s="3">
        <f t="shared" si="3"/>
        <v>4</v>
      </c>
      <c r="C9" s="5" t="s">
        <v>49</v>
      </c>
      <c r="D9" s="12">
        <v>14401314</v>
      </c>
      <c r="E9" s="5">
        <f t="shared" si="0"/>
        <v>39456</v>
      </c>
      <c r="G9" s="3">
        <f t="shared" si="4"/>
        <v>4</v>
      </c>
      <c r="H9" s="5" t="s">
        <v>150</v>
      </c>
      <c r="I9" s="12">
        <v>8358604</v>
      </c>
      <c r="J9" s="5">
        <f t="shared" si="1"/>
        <v>22901</v>
      </c>
      <c r="L9" s="3">
        <f>L8+1</f>
        <v>4</v>
      </c>
      <c r="M9" s="5" t="s">
        <v>152</v>
      </c>
      <c r="N9" s="12">
        <v>5717229</v>
      </c>
      <c r="O9" s="5">
        <f t="shared" si="2"/>
        <v>15664</v>
      </c>
    </row>
    <row r="10" spans="1:17" ht="16.5" customHeight="1" x14ac:dyDescent="0.15">
      <c r="B10" s="3">
        <f t="shared" si="3"/>
        <v>5</v>
      </c>
      <c r="C10" s="5" t="s">
        <v>51</v>
      </c>
      <c r="D10" s="12">
        <v>13942199</v>
      </c>
      <c r="E10" s="5">
        <f t="shared" si="0"/>
        <v>38198</v>
      </c>
      <c r="G10" s="3">
        <f t="shared" si="4"/>
        <v>5</v>
      </c>
      <c r="H10" s="5" t="s">
        <v>51</v>
      </c>
      <c r="I10" s="12">
        <v>8286198</v>
      </c>
      <c r="J10" s="5">
        <f t="shared" si="1"/>
        <v>22702</v>
      </c>
      <c r="L10" s="3">
        <f>L9+1</f>
        <v>5</v>
      </c>
      <c r="M10" s="5" t="s">
        <v>51</v>
      </c>
      <c r="N10" s="12">
        <v>5656001</v>
      </c>
      <c r="O10" s="5">
        <f t="shared" si="2"/>
        <v>15496</v>
      </c>
    </row>
    <row r="11" spans="1:17" ht="16.5" customHeight="1" x14ac:dyDescent="0.15">
      <c r="B11" s="3">
        <f t="shared" si="3"/>
        <v>6</v>
      </c>
      <c r="C11" s="4" t="s">
        <v>149</v>
      </c>
      <c r="D11" s="5">
        <v>12844191</v>
      </c>
      <c r="E11" s="5">
        <f t="shared" si="0"/>
        <v>35190</v>
      </c>
      <c r="G11" s="3">
        <f t="shared" si="4"/>
        <v>6</v>
      </c>
      <c r="H11" s="5" t="s">
        <v>148</v>
      </c>
      <c r="I11" s="12">
        <v>4570351</v>
      </c>
      <c r="J11" s="5">
        <f t="shared" si="1"/>
        <v>12522</v>
      </c>
      <c r="L11" s="3">
        <f>L10+1</f>
        <v>6</v>
      </c>
      <c r="M11" s="5" t="s">
        <v>49</v>
      </c>
      <c r="N11" s="12">
        <v>1554853</v>
      </c>
      <c r="O11" s="5">
        <f t="shared" si="2"/>
        <v>4260</v>
      </c>
    </row>
    <row r="12" spans="1:17" ht="16.5" customHeight="1" x14ac:dyDescent="0.15">
      <c r="B12" s="3">
        <f t="shared" si="3"/>
        <v>7</v>
      </c>
      <c r="C12" s="5" t="s">
        <v>150</v>
      </c>
      <c r="D12" s="12">
        <v>8358604</v>
      </c>
      <c r="E12" s="5">
        <f t="shared" si="0"/>
        <v>22901</v>
      </c>
      <c r="G12" s="3">
        <f t="shared" si="4"/>
        <v>7</v>
      </c>
      <c r="H12" s="5" t="s">
        <v>67</v>
      </c>
      <c r="I12" s="12">
        <v>3591043</v>
      </c>
      <c r="J12" s="5">
        <f t="shared" si="1"/>
        <v>9839</v>
      </c>
      <c r="L12" s="17"/>
      <c r="M12" s="30"/>
      <c r="N12" s="19"/>
      <c r="O12" s="19"/>
    </row>
    <row r="13" spans="1:17" ht="16.5" customHeight="1" x14ac:dyDescent="0.15">
      <c r="B13" s="3">
        <f t="shared" si="3"/>
        <v>8</v>
      </c>
      <c r="C13" s="5" t="s">
        <v>152</v>
      </c>
      <c r="D13" s="12">
        <v>7943595</v>
      </c>
      <c r="E13" s="5">
        <f t="shared" si="0"/>
        <v>21764</v>
      </c>
      <c r="G13" s="3">
        <f t="shared" si="4"/>
        <v>8</v>
      </c>
      <c r="H13" s="4" t="s">
        <v>152</v>
      </c>
      <c r="I13" s="5">
        <v>2226366</v>
      </c>
      <c r="J13" s="5">
        <f t="shared" si="1"/>
        <v>6100</v>
      </c>
      <c r="L13" s="18"/>
      <c r="M13" s="9"/>
      <c r="N13" s="20"/>
      <c r="O13" s="9"/>
    </row>
    <row r="14" spans="1:17" ht="16.5" customHeight="1" x14ac:dyDescent="0.15">
      <c r="B14" s="3">
        <f t="shared" si="3"/>
        <v>9</v>
      </c>
      <c r="C14" s="5" t="s">
        <v>67</v>
      </c>
      <c r="D14" s="12">
        <v>3591043</v>
      </c>
      <c r="E14" s="5">
        <f t="shared" si="0"/>
        <v>9839</v>
      </c>
      <c r="G14" s="3">
        <f t="shared" si="4"/>
        <v>9</v>
      </c>
      <c r="H14" s="5" t="s">
        <v>52</v>
      </c>
      <c r="I14" s="12">
        <v>2083246</v>
      </c>
      <c r="J14" s="5">
        <f t="shared" si="1"/>
        <v>5708</v>
      </c>
      <c r="L14" s="18"/>
      <c r="M14" s="9"/>
      <c r="N14" s="20"/>
      <c r="O14" s="9"/>
    </row>
    <row r="15" spans="1:17" ht="16.5" customHeight="1" x14ac:dyDescent="0.15">
      <c r="B15" s="3">
        <f t="shared" si="3"/>
        <v>10</v>
      </c>
      <c r="C15" s="5" t="s">
        <v>52</v>
      </c>
      <c r="D15" s="12">
        <v>2083246</v>
      </c>
      <c r="E15" s="5">
        <f t="shared" si="0"/>
        <v>5708</v>
      </c>
      <c r="G15" s="3">
        <f t="shared" si="4"/>
        <v>10</v>
      </c>
      <c r="H15" s="5" t="s">
        <v>147</v>
      </c>
      <c r="I15" s="12">
        <v>1783482</v>
      </c>
      <c r="J15" s="5">
        <f t="shared" si="1"/>
        <v>4887</v>
      </c>
      <c r="L15" s="18"/>
      <c r="M15" s="9"/>
      <c r="N15" s="20"/>
      <c r="O15" s="9"/>
    </row>
    <row r="16" spans="1:17" ht="16.5" customHeight="1" x14ac:dyDescent="0.15">
      <c r="B16" s="3">
        <f t="shared" si="3"/>
        <v>11</v>
      </c>
      <c r="C16" s="5" t="s">
        <v>35</v>
      </c>
      <c r="D16" s="12">
        <v>1601708</v>
      </c>
      <c r="E16" s="5">
        <f t="shared" si="0"/>
        <v>4389</v>
      </c>
      <c r="G16" s="3">
        <f t="shared" si="4"/>
        <v>11</v>
      </c>
      <c r="H16" s="5" t="s">
        <v>35</v>
      </c>
      <c r="I16" s="12">
        <v>1601708</v>
      </c>
      <c r="J16" s="5">
        <f t="shared" si="1"/>
        <v>4389</v>
      </c>
      <c r="L16" s="18"/>
      <c r="M16" s="6"/>
      <c r="N16" s="9"/>
      <c r="O16" s="9"/>
    </row>
    <row r="17" spans="2:15" ht="16.5" customHeight="1" x14ac:dyDescent="0.15">
      <c r="B17" s="3">
        <f t="shared" si="3"/>
        <v>12</v>
      </c>
      <c r="C17" s="5" t="s">
        <v>56</v>
      </c>
      <c r="D17" s="12">
        <v>1586823</v>
      </c>
      <c r="E17" s="5">
        <f t="shared" si="0"/>
        <v>4348</v>
      </c>
      <c r="G17" s="3">
        <f t="shared" si="4"/>
        <v>12</v>
      </c>
      <c r="H17" s="5" t="s">
        <v>56</v>
      </c>
      <c r="I17" s="12">
        <v>1586823</v>
      </c>
      <c r="J17" s="5">
        <f t="shared" si="1"/>
        <v>4348</v>
      </c>
      <c r="L17" s="18"/>
      <c r="M17" s="9"/>
      <c r="N17" s="20"/>
      <c r="O17" s="9"/>
    </row>
    <row r="18" spans="2:15" ht="16.5" customHeight="1" x14ac:dyDescent="0.15">
      <c r="B18" s="3">
        <f t="shared" si="3"/>
        <v>13</v>
      </c>
      <c r="C18" s="5" t="s">
        <v>61</v>
      </c>
      <c r="D18" s="12">
        <v>1323996</v>
      </c>
      <c r="E18" s="5">
        <f t="shared" si="0"/>
        <v>3628</v>
      </c>
      <c r="G18" s="3">
        <f t="shared" si="4"/>
        <v>13</v>
      </c>
      <c r="H18" s="5" t="s">
        <v>61</v>
      </c>
      <c r="I18" s="12">
        <v>1323996</v>
      </c>
      <c r="J18" s="5">
        <f t="shared" si="1"/>
        <v>3628</v>
      </c>
      <c r="L18" s="18"/>
      <c r="M18" s="9"/>
      <c r="N18" s="20"/>
      <c r="O18" s="9"/>
    </row>
    <row r="19" spans="2:15" ht="16.5" customHeight="1" x14ac:dyDescent="0.15">
      <c r="B19" s="3">
        <f t="shared" si="3"/>
        <v>14</v>
      </c>
      <c r="C19" s="4" t="s">
        <v>58</v>
      </c>
      <c r="D19" s="5">
        <v>1301123</v>
      </c>
      <c r="E19" s="5">
        <f t="shared" si="0"/>
        <v>3565</v>
      </c>
      <c r="G19" s="3">
        <f t="shared" si="4"/>
        <v>14</v>
      </c>
      <c r="H19" s="4" t="s">
        <v>58</v>
      </c>
      <c r="I19" s="5">
        <v>1301123</v>
      </c>
      <c r="J19" s="5">
        <f t="shared" si="1"/>
        <v>3565</v>
      </c>
      <c r="L19" s="18"/>
      <c r="M19" s="6"/>
      <c r="N19" s="9"/>
      <c r="O19" s="9"/>
    </row>
    <row r="20" spans="2:15" ht="16.5" customHeight="1" x14ac:dyDescent="0.15">
      <c r="B20" s="3">
        <f t="shared" si="3"/>
        <v>15</v>
      </c>
      <c r="C20" s="5" t="s">
        <v>55</v>
      </c>
      <c r="D20" s="12">
        <v>1285426</v>
      </c>
      <c r="E20" s="5">
        <f t="shared" si="0"/>
        <v>3522</v>
      </c>
      <c r="G20" s="3">
        <f t="shared" si="4"/>
        <v>15</v>
      </c>
      <c r="H20" s="5" t="s">
        <v>55</v>
      </c>
      <c r="I20" s="12">
        <v>1285426</v>
      </c>
      <c r="J20" s="5">
        <f t="shared" si="1"/>
        <v>3522</v>
      </c>
      <c r="L20" s="18"/>
      <c r="M20" s="9"/>
      <c r="N20" s="20"/>
      <c r="O20" s="9"/>
    </row>
    <row r="21" spans="2:15" ht="16.5" customHeight="1" x14ac:dyDescent="0.15">
      <c r="B21" s="3">
        <f t="shared" si="3"/>
        <v>16</v>
      </c>
      <c r="C21" s="4" t="s">
        <v>16</v>
      </c>
      <c r="D21" s="5">
        <v>1088588</v>
      </c>
      <c r="E21" s="5">
        <f t="shared" si="0"/>
        <v>2983</v>
      </c>
      <c r="G21" s="3">
        <f t="shared" si="4"/>
        <v>16</v>
      </c>
      <c r="H21" s="4" t="s">
        <v>16</v>
      </c>
      <c r="I21" s="5">
        <v>1088588</v>
      </c>
      <c r="J21" s="5">
        <f t="shared" si="1"/>
        <v>2983</v>
      </c>
      <c r="L21" s="18"/>
      <c r="M21" s="9"/>
      <c r="N21" s="20"/>
      <c r="O21" s="9"/>
    </row>
    <row r="22" spans="2:15" ht="16.5" customHeight="1" x14ac:dyDescent="0.15">
      <c r="B22" s="3">
        <f t="shared" si="3"/>
        <v>17</v>
      </c>
      <c r="C22" s="4" t="s">
        <v>5</v>
      </c>
      <c r="D22" s="5">
        <v>968608</v>
      </c>
      <c r="E22" s="5">
        <f t="shared" si="0"/>
        <v>2654</v>
      </c>
      <c r="G22" s="3">
        <f t="shared" si="4"/>
        <v>17</v>
      </c>
      <c r="H22" s="4" t="s">
        <v>5</v>
      </c>
      <c r="I22" s="5">
        <v>968608</v>
      </c>
      <c r="J22" s="5">
        <f t="shared" si="1"/>
        <v>2654</v>
      </c>
      <c r="L22" s="18"/>
      <c r="M22" s="9"/>
      <c r="N22" s="20"/>
      <c r="O22" s="9"/>
    </row>
    <row r="23" spans="2:15" ht="16.5" customHeight="1" x14ac:dyDescent="0.15">
      <c r="B23" s="3">
        <f t="shared" si="3"/>
        <v>18</v>
      </c>
      <c r="C23" s="5" t="s">
        <v>54</v>
      </c>
      <c r="D23" s="12">
        <v>945580</v>
      </c>
      <c r="E23" s="5">
        <f t="shared" si="0"/>
        <v>2591</v>
      </c>
      <c r="G23" s="3">
        <f t="shared" si="4"/>
        <v>18</v>
      </c>
      <c r="H23" s="5" t="s">
        <v>54</v>
      </c>
      <c r="I23" s="12">
        <v>945580</v>
      </c>
      <c r="J23" s="5">
        <f t="shared" si="1"/>
        <v>2591</v>
      </c>
      <c r="L23" s="18"/>
      <c r="M23" s="9"/>
      <c r="N23" s="20"/>
      <c r="O23" s="9"/>
    </row>
    <row r="24" spans="2:15" ht="16.5" customHeight="1" x14ac:dyDescent="0.15">
      <c r="B24" s="3">
        <f t="shared" si="3"/>
        <v>19</v>
      </c>
      <c r="C24" s="4" t="s">
        <v>69</v>
      </c>
      <c r="D24" s="5">
        <v>898898</v>
      </c>
      <c r="E24" s="5">
        <f t="shared" si="0"/>
        <v>2463</v>
      </c>
      <c r="G24" s="3">
        <f t="shared" si="4"/>
        <v>19</v>
      </c>
      <c r="H24" s="4" t="s">
        <v>69</v>
      </c>
      <c r="I24" s="5">
        <v>898898</v>
      </c>
      <c r="J24" s="5">
        <f t="shared" si="1"/>
        <v>2463</v>
      </c>
      <c r="L24" s="18"/>
      <c r="M24" s="9"/>
      <c r="N24" s="20"/>
      <c r="O24" s="9"/>
    </row>
    <row r="25" spans="2:15" ht="16.5" customHeight="1" x14ac:dyDescent="0.15">
      <c r="B25" s="3">
        <f t="shared" si="3"/>
        <v>20</v>
      </c>
      <c r="C25" s="5" t="s">
        <v>53</v>
      </c>
      <c r="D25" s="12">
        <v>824793</v>
      </c>
      <c r="E25" s="5">
        <f t="shared" si="0"/>
        <v>2260</v>
      </c>
      <c r="G25" s="3">
        <f t="shared" si="4"/>
        <v>20</v>
      </c>
      <c r="H25" s="5" t="s">
        <v>53</v>
      </c>
      <c r="I25" s="12">
        <v>824793</v>
      </c>
      <c r="J25" s="5">
        <f t="shared" si="1"/>
        <v>2260</v>
      </c>
      <c r="L25" s="18"/>
      <c r="M25" s="6"/>
      <c r="N25" s="9"/>
      <c r="O25" s="9"/>
    </row>
    <row r="26" spans="2:15" ht="16.5" customHeight="1" x14ac:dyDescent="0.15">
      <c r="B26" s="3">
        <f t="shared" si="3"/>
        <v>21</v>
      </c>
      <c r="C26" s="4" t="s">
        <v>66</v>
      </c>
      <c r="D26" s="5">
        <v>734486</v>
      </c>
      <c r="E26" s="5">
        <f t="shared" si="0"/>
        <v>2013</v>
      </c>
      <c r="G26" s="3">
        <f t="shared" si="4"/>
        <v>21</v>
      </c>
      <c r="H26" s="4" t="s">
        <v>66</v>
      </c>
      <c r="I26" s="5">
        <v>734486</v>
      </c>
      <c r="J26" s="5">
        <f t="shared" si="1"/>
        <v>2013</v>
      </c>
      <c r="L26" s="18"/>
      <c r="M26" s="9"/>
      <c r="N26" s="20"/>
      <c r="O26" s="9"/>
    </row>
    <row r="27" spans="2:15" ht="16.5" customHeight="1" x14ac:dyDescent="0.15">
      <c r="B27" s="3">
        <f t="shared" si="3"/>
        <v>22</v>
      </c>
      <c r="C27" s="5" t="s">
        <v>30</v>
      </c>
      <c r="D27" s="12">
        <v>610376</v>
      </c>
      <c r="E27" s="5">
        <f t="shared" si="0"/>
        <v>1673</v>
      </c>
      <c r="G27" s="3">
        <f t="shared" si="4"/>
        <v>22</v>
      </c>
      <c r="H27" s="5" t="s">
        <v>30</v>
      </c>
      <c r="I27" s="12">
        <v>610376</v>
      </c>
      <c r="J27" s="5">
        <f t="shared" si="1"/>
        <v>1673</v>
      </c>
      <c r="L27" s="18"/>
      <c r="M27" s="9"/>
      <c r="N27" s="20"/>
      <c r="O27" s="9"/>
    </row>
    <row r="28" spans="2:15" ht="16.5" customHeight="1" x14ac:dyDescent="0.15">
      <c r="B28" s="3">
        <f t="shared" si="3"/>
        <v>23</v>
      </c>
      <c r="C28" s="4" t="s">
        <v>40</v>
      </c>
      <c r="D28" s="5">
        <v>507260</v>
      </c>
      <c r="E28" s="5">
        <f t="shared" si="0"/>
        <v>1390</v>
      </c>
      <c r="G28" s="3">
        <f t="shared" si="4"/>
        <v>23</v>
      </c>
      <c r="H28" s="4" t="s">
        <v>40</v>
      </c>
      <c r="I28" s="5">
        <v>507260</v>
      </c>
      <c r="J28" s="5">
        <f t="shared" si="1"/>
        <v>1390</v>
      </c>
      <c r="L28" s="18"/>
      <c r="M28" s="9"/>
      <c r="N28" s="20"/>
      <c r="O28" s="9"/>
    </row>
    <row r="29" spans="2:15" ht="16.5" customHeight="1" x14ac:dyDescent="0.15">
      <c r="B29" s="3">
        <f t="shared" si="3"/>
        <v>24</v>
      </c>
      <c r="C29" s="5" t="s">
        <v>59</v>
      </c>
      <c r="D29" s="12">
        <v>457275</v>
      </c>
      <c r="E29" s="5">
        <f t="shared" si="0"/>
        <v>1253</v>
      </c>
      <c r="G29" s="3">
        <f t="shared" si="4"/>
        <v>24</v>
      </c>
      <c r="H29" s="5" t="s">
        <v>59</v>
      </c>
      <c r="I29" s="12">
        <v>457275</v>
      </c>
      <c r="J29" s="5">
        <f t="shared" si="1"/>
        <v>1253</v>
      </c>
      <c r="L29" s="18"/>
      <c r="M29" s="6"/>
      <c r="N29" s="9"/>
      <c r="O29" s="9"/>
    </row>
    <row r="30" spans="2:15" ht="16.5" customHeight="1" x14ac:dyDescent="0.15">
      <c r="B30" s="3">
        <f t="shared" si="3"/>
        <v>25</v>
      </c>
      <c r="C30" s="4" t="s">
        <v>75</v>
      </c>
      <c r="D30" s="5">
        <v>418006</v>
      </c>
      <c r="E30" s="5">
        <f t="shared" si="0"/>
        <v>1146</v>
      </c>
      <c r="G30" s="3">
        <f t="shared" si="4"/>
        <v>25</v>
      </c>
      <c r="H30" s="4" t="s">
        <v>75</v>
      </c>
      <c r="I30" s="5">
        <v>418006</v>
      </c>
      <c r="J30" s="5">
        <f t="shared" si="1"/>
        <v>1146</v>
      </c>
      <c r="L30" s="18"/>
      <c r="M30" s="6"/>
      <c r="N30" s="9"/>
      <c r="O30" s="9"/>
    </row>
    <row r="31" spans="2:15" ht="16.5" customHeight="1" x14ac:dyDescent="0.15">
      <c r="B31" s="3">
        <f t="shared" si="3"/>
        <v>26</v>
      </c>
      <c r="C31" s="5" t="s">
        <v>93</v>
      </c>
      <c r="D31" s="12">
        <v>386588</v>
      </c>
      <c r="E31" s="5">
        <f t="shared" si="0"/>
        <v>1060</v>
      </c>
      <c r="G31" s="3">
        <f t="shared" si="4"/>
        <v>26</v>
      </c>
      <c r="H31" s="5" t="s">
        <v>93</v>
      </c>
      <c r="I31" s="12">
        <v>386588</v>
      </c>
      <c r="J31" s="5">
        <f t="shared" si="1"/>
        <v>1060</v>
      </c>
      <c r="L31" s="18"/>
      <c r="M31" s="6"/>
      <c r="N31" s="9"/>
      <c r="O31" s="9"/>
    </row>
    <row r="32" spans="2:15" ht="16.5" customHeight="1" x14ac:dyDescent="0.15">
      <c r="B32" s="3">
        <f t="shared" si="3"/>
        <v>27</v>
      </c>
      <c r="C32" s="5" t="s">
        <v>63</v>
      </c>
      <c r="D32" s="12">
        <v>380573</v>
      </c>
      <c r="E32" s="5">
        <f t="shared" si="0"/>
        <v>1043</v>
      </c>
      <c r="G32" s="3">
        <f t="shared" si="4"/>
        <v>27</v>
      </c>
      <c r="H32" s="5" t="s">
        <v>63</v>
      </c>
      <c r="I32" s="12">
        <v>380573</v>
      </c>
      <c r="J32" s="5">
        <f t="shared" si="1"/>
        <v>1043</v>
      </c>
      <c r="L32" s="18"/>
      <c r="M32" s="6"/>
      <c r="N32" s="9"/>
      <c r="O32" s="9"/>
    </row>
    <row r="33" spans="1:17" ht="16.5" customHeight="1" x14ac:dyDescent="0.15">
      <c r="B33" s="3">
        <f t="shared" si="3"/>
        <v>28</v>
      </c>
      <c r="C33" s="5" t="s">
        <v>1</v>
      </c>
      <c r="D33" s="12">
        <v>380340</v>
      </c>
      <c r="E33" s="5">
        <f t="shared" si="0"/>
        <v>1043</v>
      </c>
      <c r="G33" s="3">
        <f t="shared" si="4"/>
        <v>28</v>
      </c>
      <c r="H33" s="5" t="s">
        <v>1</v>
      </c>
      <c r="I33" s="12">
        <v>380340</v>
      </c>
      <c r="J33" s="5">
        <f t="shared" si="1"/>
        <v>1043</v>
      </c>
      <c r="L33" s="18"/>
      <c r="M33" s="9"/>
      <c r="N33" s="20"/>
      <c r="O33" s="9"/>
    </row>
    <row r="34" spans="1:17" ht="16.5" customHeight="1" x14ac:dyDescent="0.15">
      <c r="B34" s="3">
        <f t="shared" si="3"/>
        <v>29</v>
      </c>
      <c r="C34" s="5" t="s">
        <v>64</v>
      </c>
      <c r="D34" s="12">
        <v>343828</v>
      </c>
      <c r="E34" s="5">
        <f t="shared" si="0"/>
        <v>942</v>
      </c>
      <c r="G34" s="3">
        <f t="shared" si="4"/>
        <v>29</v>
      </c>
      <c r="H34" s="5" t="s">
        <v>64</v>
      </c>
      <c r="I34" s="12">
        <v>343828</v>
      </c>
      <c r="J34" s="5">
        <f t="shared" si="1"/>
        <v>942</v>
      </c>
      <c r="L34" s="18"/>
      <c r="M34" s="9"/>
      <c r="N34" s="20"/>
      <c r="O34" s="9"/>
    </row>
    <row r="35" spans="1:17" ht="16.5" customHeight="1" x14ac:dyDescent="0.15">
      <c r="B35" s="3">
        <f t="shared" si="3"/>
        <v>30</v>
      </c>
      <c r="C35" s="5" t="s">
        <v>46</v>
      </c>
      <c r="D35" s="12">
        <v>299742</v>
      </c>
      <c r="E35" s="5">
        <f t="shared" si="0"/>
        <v>822</v>
      </c>
      <c r="G35" s="3">
        <f t="shared" si="4"/>
        <v>30</v>
      </c>
      <c r="H35" s="5" t="s">
        <v>46</v>
      </c>
      <c r="I35" s="12">
        <v>299742</v>
      </c>
      <c r="J35" s="5">
        <f t="shared" si="1"/>
        <v>822</v>
      </c>
      <c r="L35" s="18"/>
      <c r="M35" s="9"/>
      <c r="N35" s="20"/>
      <c r="O35" s="9"/>
    </row>
    <row r="36" spans="1:17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14"/>
      <c r="M36" s="14"/>
      <c r="N36" s="14"/>
      <c r="O36" s="14"/>
      <c r="P36" s="2"/>
      <c r="Q36" s="2"/>
    </row>
    <row r="37" spans="1:17" ht="15" customHeight="1" x14ac:dyDescent="0.15">
      <c r="A37" s="2"/>
      <c r="B37" s="2"/>
      <c r="C37" s="2"/>
      <c r="D37" s="2"/>
      <c r="E37" s="2"/>
      <c r="F37" s="2"/>
      <c r="G37" s="2" t="s">
        <v>143</v>
      </c>
      <c r="H37" s="2"/>
      <c r="I37" s="2"/>
      <c r="J37" s="2"/>
      <c r="K37" s="2"/>
      <c r="L37" s="14"/>
      <c r="M37" s="14"/>
      <c r="N37" s="14"/>
      <c r="O37" s="14"/>
      <c r="P37" s="2"/>
      <c r="Q37" s="2"/>
    </row>
    <row r="38" spans="1:17" ht="16.5" customHeight="1" x14ac:dyDescent="0.15">
      <c r="B38" s="1" t="s">
        <v>37</v>
      </c>
      <c r="G38" s="1" t="s">
        <v>33</v>
      </c>
      <c r="L38" s="9"/>
      <c r="M38" s="9"/>
      <c r="N38" s="9"/>
      <c r="O38" s="9"/>
    </row>
    <row r="39" spans="1:17" ht="16.5" customHeight="1" x14ac:dyDescent="0.15">
      <c r="B39" s="73" t="s">
        <v>4</v>
      </c>
      <c r="C39" s="7" t="s">
        <v>2</v>
      </c>
      <c r="D39" s="31" t="s">
        <v>41</v>
      </c>
      <c r="E39" s="31"/>
      <c r="F39" s="15"/>
      <c r="G39" s="74" t="s">
        <v>4</v>
      </c>
      <c r="H39" s="7" t="s">
        <v>2</v>
      </c>
      <c r="I39" s="31" t="s">
        <v>41</v>
      </c>
      <c r="J39" s="31"/>
      <c r="L39" s="21"/>
      <c r="M39" s="21"/>
      <c r="N39" s="76"/>
      <c r="O39" s="76"/>
    </row>
    <row r="40" spans="1:17" ht="16.5" customHeight="1" x14ac:dyDescent="0.15">
      <c r="B40" s="73"/>
      <c r="C40" s="10"/>
      <c r="D40" s="3" t="s">
        <v>28</v>
      </c>
      <c r="E40" s="3" t="s">
        <v>31</v>
      </c>
      <c r="F40" s="15"/>
      <c r="G40" s="75"/>
      <c r="H40" s="8"/>
      <c r="I40" s="3" t="s">
        <v>28</v>
      </c>
      <c r="J40" s="3" t="s">
        <v>31</v>
      </c>
      <c r="L40" s="21"/>
      <c r="M40" s="21"/>
      <c r="N40" s="18"/>
      <c r="O40" s="18"/>
    </row>
    <row r="41" spans="1:17" ht="16.5" customHeight="1" x14ac:dyDescent="0.15">
      <c r="B41" s="3">
        <f>B35+1</f>
        <v>31</v>
      </c>
      <c r="C41" s="5" t="s">
        <v>79</v>
      </c>
      <c r="D41" s="12">
        <v>283325</v>
      </c>
      <c r="E41" s="5">
        <f t="shared" ref="E41:E65" si="5">ROUNDUP(D41/365,0)</f>
        <v>777</v>
      </c>
      <c r="G41" s="3">
        <f>G35+1</f>
        <v>31</v>
      </c>
      <c r="H41" s="5" t="s">
        <v>79</v>
      </c>
      <c r="I41" s="12">
        <v>283325</v>
      </c>
      <c r="J41" s="5">
        <f t="shared" ref="J41:J65" si="6">ROUNDUP(I41/365,0)</f>
        <v>777</v>
      </c>
      <c r="L41" s="18"/>
      <c r="M41" s="6"/>
      <c r="N41" s="9"/>
      <c r="O41" s="9"/>
    </row>
    <row r="42" spans="1:17" ht="16.5" customHeight="1" x14ac:dyDescent="0.15">
      <c r="B42" s="3">
        <f t="shared" ref="B42:B65" si="7">B41+1</f>
        <v>32</v>
      </c>
      <c r="C42" s="5" t="s">
        <v>70</v>
      </c>
      <c r="D42" s="12">
        <v>255240</v>
      </c>
      <c r="E42" s="5">
        <f t="shared" si="5"/>
        <v>700</v>
      </c>
      <c r="G42" s="3">
        <f t="shared" ref="G42:G65" si="8">G41+1</f>
        <v>32</v>
      </c>
      <c r="H42" s="5" t="s">
        <v>70</v>
      </c>
      <c r="I42" s="12">
        <v>255240</v>
      </c>
      <c r="J42" s="5">
        <f t="shared" si="6"/>
        <v>700</v>
      </c>
      <c r="L42" s="18"/>
      <c r="M42" s="6"/>
      <c r="N42" s="9"/>
      <c r="O42" s="9"/>
    </row>
    <row r="43" spans="1:17" ht="16.5" customHeight="1" x14ac:dyDescent="0.15">
      <c r="B43" s="3">
        <f t="shared" si="7"/>
        <v>33</v>
      </c>
      <c r="C43" s="4" t="s">
        <v>71</v>
      </c>
      <c r="D43" s="5">
        <v>251382</v>
      </c>
      <c r="E43" s="5">
        <f t="shared" si="5"/>
        <v>689</v>
      </c>
      <c r="G43" s="3">
        <f t="shared" si="8"/>
        <v>33</v>
      </c>
      <c r="H43" s="4" t="s">
        <v>71</v>
      </c>
      <c r="I43" s="5">
        <v>251382</v>
      </c>
      <c r="J43" s="5">
        <f t="shared" si="6"/>
        <v>689</v>
      </c>
      <c r="L43" s="18"/>
      <c r="M43" s="6"/>
      <c r="N43" s="9"/>
      <c r="O43" s="9"/>
    </row>
    <row r="44" spans="1:17" ht="16.5" customHeight="1" x14ac:dyDescent="0.15">
      <c r="B44" s="3">
        <f t="shared" si="7"/>
        <v>34</v>
      </c>
      <c r="C44" s="5" t="s">
        <v>42</v>
      </c>
      <c r="D44" s="12">
        <v>152260</v>
      </c>
      <c r="E44" s="5">
        <f t="shared" si="5"/>
        <v>418</v>
      </c>
      <c r="G44" s="3">
        <f t="shared" si="8"/>
        <v>34</v>
      </c>
      <c r="H44" s="5" t="s">
        <v>42</v>
      </c>
      <c r="I44" s="12">
        <v>152260</v>
      </c>
      <c r="J44" s="5">
        <f t="shared" si="6"/>
        <v>418</v>
      </c>
      <c r="L44" s="18"/>
      <c r="M44" s="6"/>
      <c r="N44" s="9"/>
      <c r="O44" s="9"/>
    </row>
    <row r="45" spans="1:17" ht="16.5" customHeight="1" x14ac:dyDescent="0.15">
      <c r="B45" s="3">
        <f t="shared" si="7"/>
        <v>35</v>
      </c>
      <c r="C45" s="4" t="s">
        <v>13</v>
      </c>
      <c r="D45" s="5">
        <v>111072</v>
      </c>
      <c r="E45" s="5">
        <f t="shared" si="5"/>
        <v>305</v>
      </c>
      <c r="G45" s="3">
        <f t="shared" si="8"/>
        <v>35</v>
      </c>
      <c r="H45" s="4" t="s">
        <v>13</v>
      </c>
      <c r="I45" s="5">
        <v>111072</v>
      </c>
      <c r="J45" s="5">
        <f t="shared" si="6"/>
        <v>305</v>
      </c>
      <c r="L45" s="18"/>
      <c r="M45" s="6"/>
      <c r="N45" s="9"/>
      <c r="O45" s="9"/>
    </row>
    <row r="46" spans="1:17" ht="16.5" customHeight="1" x14ac:dyDescent="0.15">
      <c r="B46" s="3">
        <f t="shared" si="7"/>
        <v>36</v>
      </c>
      <c r="C46" s="4" t="s">
        <v>45</v>
      </c>
      <c r="D46" s="5">
        <v>81994</v>
      </c>
      <c r="E46" s="5">
        <f t="shared" si="5"/>
        <v>225</v>
      </c>
      <c r="G46" s="3">
        <f t="shared" si="8"/>
        <v>36</v>
      </c>
      <c r="H46" s="4" t="s">
        <v>45</v>
      </c>
      <c r="I46" s="5">
        <v>81994</v>
      </c>
      <c r="J46" s="5">
        <f t="shared" si="6"/>
        <v>225</v>
      </c>
      <c r="L46" s="18"/>
      <c r="M46" s="6"/>
      <c r="N46" s="9"/>
      <c r="O46" s="9"/>
    </row>
    <row r="47" spans="1:17" ht="16.5" customHeight="1" x14ac:dyDescent="0.15">
      <c r="B47" s="3">
        <f t="shared" si="7"/>
        <v>37</v>
      </c>
      <c r="C47" s="5" t="s">
        <v>84</v>
      </c>
      <c r="D47" s="12">
        <v>60349</v>
      </c>
      <c r="E47" s="5">
        <f t="shared" si="5"/>
        <v>166</v>
      </c>
      <c r="G47" s="3">
        <f t="shared" si="8"/>
        <v>37</v>
      </c>
      <c r="H47" s="5" t="s">
        <v>84</v>
      </c>
      <c r="I47" s="12">
        <v>60349</v>
      </c>
      <c r="J47" s="5">
        <f t="shared" si="6"/>
        <v>166</v>
      </c>
      <c r="L47" s="18"/>
      <c r="M47" s="6"/>
      <c r="N47" s="9"/>
      <c r="O47" s="9"/>
    </row>
    <row r="48" spans="1:17" ht="16.5" customHeight="1" x14ac:dyDescent="0.15">
      <c r="B48" s="3">
        <f t="shared" si="7"/>
        <v>38</v>
      </c>
      <c r="C48" s="5" t="s">
        <v>151</v>
      </c>
      <c r="D48" s="12">
        <v>58562</v>
      </c>
      <c r="E48" s="5">
        <f t="shared" si="5"/>
        <v>161</v>
      </c>
      <c r="G48" s="3">
        <f t="shared" si="8"/>
        <v>38</v>
      </c>
      <c r="H48" s="5" t="s">
        <v>151</v>
      </c>
      <c r="I48" s="12">
        <v>58562</v>
      </c>
      <c r="J48" s="5">
        <f t="shared" si="6"/>
        <v>161</v>
      </c>
      <c r="L48" s="18"/>
      <c r="M48" s="6"/>
      <c r="N48" s="9"/>
      <c r="O48" s="9"/>
    </row>
    <row r="49" spans="2:15" ht="16.5" customHeight="1" x14ac:dyDescent="0.15">
      <c r="B49" s="3">
        <f t="shared" si="7"/>
        <v>39</v>
      </c>
      <c r="C49" s="4" t="s">
        <v>80</v>
      </c>
      <c r="D49" s="5">
        <v>58307</v>
      </c>
      <c r="E49" s="5">
        <f t="shared" si="5"/>
        <v>160</v>
      </c>
      <c r="G49" s="3">
        <f t="shared" si="8"/>
        <v>39</v>
      </c>
      <c r="H49" s="4" t="s">
        <v>80</v>
      </c>
      <c r="I49" s="5">
        <v>58307</v>
      </c>
      <c r="J49" s="5">
        <f t="shared" si="6"/>
        <v>160</v>
      </c>
      <c r="L49" s="18"/>
      <c r="M49" s="6"/>
      <c r="N49" s="9"/>
      <c r="O49" s="9"/>
    </row>
    <row r="50" spans="2:15" ht="16.5" customHeight="1" x14ac:dyDescent="0.15">
      <c r="B50" s="3">
        <f t="shared" si="7"/>
        <v>40</v>
      </c>
      <c r="C50" s="4" t="s">
        <v>34</v>
      </c>
      <c r="D50" s="5">
        <v>57888</v>
      </c>
      <c r="E50" s="5">
        <f t="shared" si="5"/>
        <v>159</v>
      </c>
      <c r="G50" s="3">
        <f t="shared" si="8"/>
        <v>40</v>
      </c>
      <c r="H50" s="4" t="s">
        <v>34</v>
      </c>
      <c r="I50" s="5">
        <v>57888</v>
      </c>
      <c r="J50" s="5">
        <f t="shared" si="6"/>
        <v>159</v>
      </c>
      <c r="L50" s="18"/>
      <c r="M50" s="6"/>
      <c r="N50" s="9"/>
      <c r="O50" s="9"/>
    </row>
    <row r="51" spans="2:15" ht="16.5" customHeight="1" x14ac:dyDescent="0.15">
      <c r="B51" s="3">
        <f t="shared" si="7"/>
        <v>41</v>
      </c>
      <c r="C51" s="5" t="s">
        <v>85</v>
      </c>
      <c r="D51" s="12">
        <v>49477</v>
      </c>
      <c r="E51" s="5">
        <f t="shared" si="5"/>
        <v>136</v>
      </c>
      <c r="G51" s="3">
        <f t="shared" si="8"/>
        <v>41</v>
      </c>
      <c r="H51" s="5" t="s">
        <v>85</v>
      </c>
      <c r="I51" s="12">
        <v>49477</v>
      </c>
      <c r="J51" s="5">
        <f t="shared" si="6"/>
        <v>136</v>
      </c>
      <c r="L51" s="18"/>
      <c r="M51" s="6"/>
      <c r="N51" s="9"/>
      <c r="O51" s="9"/>
    </row>
    <row r="52" spans="2:15" ht="16.5" customHeight="1" x14ac:dyDescent="0.15">
      <c r="B52" s="3">
        <f t="shared" si="7"/>
        <v>42</v>
      </c>
      <c r="C52" s="4" t="s">
        <v>29</v>
      </c>
      <c r="D52" s="5">
        <v>48436</v>
      </c>
      <c r="E52" s="5">
        <f t="shared" si="5"/>
        <v>133</v>
      </c>
      <c r="G52" s="3">
        <f t="shared" si="8"/>
        <v>42</v>
      </c>
      <c r="H52" s="4" t="s">
        <v>29</v>
      </c>
      <c r="I52" s="5">
        <v>48436</v>
      </c>
      <c r="J52" s="5">
        <f t="shared" si="6"/>
        <v>133</v>
      </c>
      <c r="L52" s="18"/>
      <c r="M52" s="6"/>
      <c r="N52" s="9"/>
      <c r="O52" s="9"/>
    </row>
    <row r="53" spans="2:15" ht="16.5" customHeight="1" x14ac:dyDescent="0.15">
      <c r="B53" s="3">
        <f t="shared" si="7"/>
        <v>43</v>
      </c>
      <c r="C53" s="5" t="s">
        <v>8</v>
      </c>
      <c r="D53" s="12">
        <v>44429</v>
      </c>
      <c r="E53" s="5">
        <f t="shared" si="5"/>
        <v>122</v>
      </c>
      <c r="G53" s="3">
        <f t="shared" si="8"/>
        <v>43</v>
      </c>
      <c r="H53" s="5" t="s">
        <v>8</v>
      </c>
      <c r="I53" s="12">
        <v>44429</v>
      </c>
      <c r="J53" s="5">
        <f t="shared" si="6"/>
        <v>122</v>
      </c>
      <c r="L53" s="18"/>
      <c r="M53" s="6"/>
      <c r="N53" s="9"/>
      <c r="O53" s="9"/>
    </row>
    <row r="54" spans="2:15" ht="16.5" customHeight="1" x14ac:dyDescent="0.15">
      <c r="B54" s="3">
        <f t="shared" si="7"/>
        <v>44</v>
      </c>
      <c r="C54" s="4" t="s">
        <v>94</v>
      </c>
      <c r="D54" s="5">
        <v>32937</v>
      </c>
      <c r="E54" s="5">
        <f t="shared" si="5"/>
        <v>91</v>
      </c>
      <c r="G54" s="3">
        <f t="shared" si="8"/>
        <v>44</v>
      </c>
      <c r="H54" s="4" t="s">
        <v>94</v>
      </c>
      <c r="I54" s="5">
        <v>32937</v>
      </c>
      <c r="J54" s="5">
        <f t="shared" si="6"/>
        <v>91</v>
      </c>
      <c r="L54" s="18"/>
      <c r="M54" s="6"/>
      <c r="N54" s="9"/>
      <c r="O54" s="9"/>
    </row>
    <row r="55" spans="2:15" ht="16.5" customHeight="1" x14ac:dyDescent="0.15">
      <c r="B55" s="3">
        <f t="shared" si="7"/>
        <v>45</v>
      </c>
      <c r="C55" s="5" t="s">
        <v>74</v>
      </c>
      <c r="D55" s="12">
        <v>26227</v>
      </c>
      <c r="E55" s="5">
        <f t="shared" si="5"/>
        <v>72</v>
      </c>
      <c r="G55" s="3">
        <f t="shared" si="8"/>
        <v>45</v>
      </c>
      <c r="H55" s="5" t="s">
        <v>74</v>
      </c>
      <c r="I55" s="12">
        <v>26227</v>
      </c>
      <c r="J55" s="5">
        <f t="shared" si="6"/>
        <v>72</v>
      </c>
      <c r="L55" s="18"/>
      <c r="M55" s="6"/>
      <c r="N55" s="9"/>
      <c r="O55" s="9"/>
    </row>
    <row r="56" spans="2:15" ht="16.5" customHeight="1" x14ac:dyDescent="0.15">
      <c r="B56" s="3">
        <f t="shared" si="7"/>
        <v>46</v>
      </c>
      <c r="C56" s="5" t="s">
        <v>86</v>
      </c>
      <c r="D56" s="12">
        <v>22981</v>
      </c>
      <c r="E56" s="5">
        <f t="shared" si="5"/>
        <v>63</v>
      </c>
      <c r="G56" s="3">
        <f t="shared" si="8"/>
        <v>46</v>
      </c>
      <c r="H56" s="5" t="s">
        <v>86</v>
      </c>
      <c r="I56" s="12">
        <v>22981</v>
      </c>
      <c r="J56" s="5">
        <f t="shared" si="6"/>
        <v>63</v>
      </c>
      <c r="L56" s="18"/>
      <c r="M56" s="6"/>
      <c r="N56" s="9"/>
      <c r="O56" s="9"/>
    </row>
    <row r="57" spans="2:15" ht="16.5" customHeight="1" x14ac:dyDescent="0.15">
      <c r="B57" s="3">
        <f t="shared" si="7"/>
        <v>47</v>
      </c>
      <c r="C57" s="5" t="s">
        <v>97</v>
      </c>
      <c r="D57" s="12">
        <v>17161</v>
      </c>
      <c r="E57" s="5">
        <f t="shared" si="5"/>
        <v>48</v>
      </c>
      <c r="G57" s="3">
        <f t="shared" si="8"/>
        <v>47</v>
      </c>
      <c r="H57" s="5" t="s">
        <v>97</v>
      </c>
      <c r="I57" s="12">
        <v>17161</v>
      </c>
      <c r="J57" s="5">
        <f t="shared" si="6"/>
        <v>48</v>
      </c>
      <c r="L57" s="18"/>
      <c r="M57" s="6"/>
      <c r="N57" s="9"/>
      <c r="O57" s="9"/>
    </row>
    <row r="58" spans="2:15" ht="16.5" customHeight="1" x14ac:dyDescent="0.15">
      <c r="B58" s="3">
        <f t="shared" si="7"/>
        <v>48</v>
      </c>
      <c r="C58" s="5" t="s">
        <v>11</v>
      </c>
      <c r="D58" s="12">
        <v>16516</v>
      </c>
      <c r="E58" s="5">
        <f t="shared" si="5"/>
        <v>46</v>
      </c>
      <c r="G58" s="3">
        <f t="shared" si="8"/>
        <v>48</v>
      </c>
      <c r="H58" s="5" t="s">
        <v>11</v>
      </c>
      <c r="I58" s="12">
        <v>16516</v>
      </c>
      <c r="J58" s="5">
        <f t="shared" si="6"/>
        <v>46</v>
      </c>
      <c r="L58" s="18"/>
      <c r="M58" s="6"/>
      <c r="N58" s="9"/>
      <c r="O58" s="9"/>
    </row>
    <row r="59" spans="2:15" ht="16.5" customHeight="1" x14ac:dyDescent="0.15">
      <c r="B59" s="3">
        <f t="shared" si="7"/>
        <v>49</v>
      </c>
      <c r="C59" s="5" t="s">
        <v>24</v>
      </c>
      <c r="D59" s="12">
        <v>15441</v>
      </c>
      <c r="E59" s="5">
        <f t="shared" si="5"/>
        <v>43</v>
      </c>
      <c r="G59" s="3">
        <f t="shared" si="8"/>
        <v>49</v>
      </c>
      <c r="H59" s="5" t="s">
        <v>24</v>
      </c>
      <c r="I59" s="12">
        <v>15441</v>
      </c>
      <c r="J59" s="5">
        <f t="shared" si="6"/>
        <v>43</v>
      </c>
      <c r="L59" s="18"/>
      <c r="M59" s="6"/>
      <c r="N59" s="9"/>
      <c r="O59" s="9"/>
    </row>
    <row r="60" spans="2:15" ht="16.5" customHeight="1" x14ac:dyDescent="0.15">
      <c r="B60" s="3">
        <f t="shared" si="7"/>
        <v>50</v>
      </c>
      <c r="C60" s="5" t="s">
        <v>98</v>
      </c>
      <c r="D60" s="12">
        <v>13355</v>
      </c>
      <c r="E60" s="5">
        <f t="shared" si="5"/>
        <v>37</v>
      </c>
      <c r="G60" s="3">
        <f t="shared" si="8"/>
        <v>50</v>
      </c>
      <c r="H60" s="5" t="s">
        <v>98</v>
      </c>
      <c r="I60" s="12">
        <v>13355</v>
      </c>
      <c r="J60" s="5">
        <f t="shared" si="6"/>
        <v>37</v>
      </c>
      <c r="L60" s="18"/>
      <c r="M60" s="6"/>
      <c r="N60" s="9"/>
      <c r="O60" s="9"/>
    </row>
    <row r="61" spans="2:15" ht="16.5" customHeight="1" x14ac:dyDescent="0.15">
      <c r="B61" s="3">
        <f t="shared" si="7"/>
        <v>51</v>
      </c>
      <c r="C61" s="5" t="s">
        <v>106</v>
      </c>
      <c r="D61" s="12">
        <v>12963</v>
      </c>
      <c r="E61" s="5">
        <f t="shared" si="5"/>
        <v>36</v>
      </c>
      <c r="G61" s="3">
        <f t="shared" si="8"/>
        <v>51</v>
      </c>
      <c r="H61" s="5" t="s">
        <v>106</v>
      </c>
      <c r="I61" s="12">
        <v>12963</v>
      </c>
      <c r="J61" s="5">
        <f t="shared" si="6"/>
        <v>36</v>
      </c>
      <c r="L61" s="18"/>
      <c r="M61" s="6"/>
      <c r="N61" s="9"/>
      <c r="O61" s="9"/>
    </row>
    <row r="62" spans="2:15" ht="16.5" customHeight="1" x14ac:dyDescent="0.15">
      <c r="B62" s="3">
        <f t="shared" si="7"/>
        <v>52</v>
      </c>
      <c r="C62" s="5" t="s">
        <v>88</v>
      </c>
      <c r="D62" s="12">
        <v>12863</v>
      </c>
      <c r="E62" s="5">
        <f t="shared" si="5"/>
        <v>36</v>
      </c>
      <c r="G62" s="3">
        <f t="shared" si="8"/>
        <v>52</v>
      </c>
      <c r="H62" s="5" t="s">
        <v>88</v>
      </c>
      <c r="I62" s="12">
        <v>12863</v>
      </c>
      <c r="J62" s="5">
        <f t="shared" si="6"/>
        <v>36</v>
      </c>
      <c r="L62" s="18"/>
      <c r="M62" s="6"/>
      <c r="N62" s="9"/>
      <c r="O62" s="9"/>
    </row>
    <row r="63" spans="2:15" ht="16.5" customHeight="1" x14ac:dyDescent="0.15">
      <c r="B63" s="3">
        <f t="shared" si="7"/>
        <v>53</v>
      </c>
      <c r="C63" s="5" t="s">
        <v>77</v>
      </c>
      <c r="D63" s="12">
        <v>12431</v>
      </c>
      <c r="E63" s="5">
        <f t="shared" si="5"/>
        <v>35</v>
      </c>
      <c r="G63" s="3">
        <f t="shared" si="8"/>
        <v>53</v>
      </c>
      <c r="H63" s="5" t="s">
        <v>77</v>
      </c>
      <c r="I63" s="12">
        <v>12431</v>
      </c>
      <c r="J63" s="5">
        <f t="shared" si="6"/>
        <v>35</v>
      </c>
      <c r="L63" s="18"/>
      <c r="M63" s="6"/>
      <c r="N63" s="9"/>
      <c r="O63" s="9"/>
    </row>
    <row r="64" spans="2:15" ht="16.5" customHeight="1" x14ac:dyDescent="0.15">
      <c r="B64" s="3">
        <f t="shared" si="7"/>
        <v>54</v>
      </c>
      <c r="C64" s="4" t="s">
        <v>95</v>
      </c>
      <c r="D64" s="5">
        <v>9998</v>
      </c>
      <c r="E64" s="5">
        <f t="shared" si="5"/>
        <v>28</v>
      </c>
      <c r="G64" s="3">
        <f t="shared" si="8"/>
        <v>54</v>
      </c>
      <c r="H64" s="4" t="s">
        <v>95</v>
      </c>
      <c r="I64" s="5">
        <v>9998</v>
      </c>
      <c r="J64" s="5">
        <f t="shared" si="6"/>
        <v>28</v>
      </c>
      <c r="L64" s="18"/>
      <c r="M64" s="6"/>
      <c r="N64" s="9"/>
      <c r="O64" s="9"/>
    </row>
    <row r="65" spans="2:15" ht="16.5" customHeight="1" x14ac:dyDescent="0.15">
      <c r="B65" s="3">
        <f t="shared" si="7"/>
        <v>55</v>
      </c>
      <c r="C65" s="5" t="s">
        <v>81</v>
      </c>
      <c r="D65" s="12">
        <v>7771</v>
      </c>
      <c r="E65" s="5">
        <f t="shared" si="5"/>
        <v>22</v>
      </c>
      <c r="G65" s="3">
        <f t="shared" si="8"/>
        <v>55</v>
      </c>
      <c r="H65" s="5" t="s">
        <v>81</v>
      </c>
      <c r="I65" s="12">
        <v>7771</v>
      </c>
      <c r="J65" s="5">
        <f t="shared" si="6"/>
        <v>22</v>
      </c>
      <c r="L65" s="18"/>
      <c r="M65" s="6"/>
      <c r="N65" s="9"/>
      <c r="O65" s="9"/>
    </row>
    <row r="66" spans="2:15" ht="16.5" customHeight="1" x14ac:dyDescent="0.15">
      <c r="B66" s="17"/>
      <c r="C66" s="19"/>
      <c r="D66" s="22" t="s">
        <v>133</v>
      </c>
      <c r="E66" s="19"/>
      <c r="G66" s="17"/>
      <c r="H66" s="19"/>
      <c r="I66" s="22" t="s">
        <v>134</v>
      </c>
      <c r="J66" s="19"/>
      <c r="L66" s="18"/>
      <c r="M66" s="6"/>
      <c r="N66" s="9" t="s">
        <v>144</v>
      </c>
      <c r="O66" s="9"/>
    </row>
    <row r="67" spans="2:15" ht="16.5" customHeight="1" x14ac:dyDescent="0.15">
      <c r="B67" s="18"/>
      <c r="C67" s="9"/>
      <c r="D67" s="20">
        <f>SUM(D6:D35)+SUM(D41:D65)</f>
        <v>242629666</v>
      </c>
      <c r="E67" s="9"/>
      <c r="G67" s="18"/>
      <c r="H67" s="9"/>
      <c r="I67" s="20">
        <f>SUM(I6:I35)+SUM(I41:I65)</f>
        <v>127206360</v>
      </c>
      <c r="J67" s="9"/>
      <c r="L67" s="18"/>
      <c r="M67" s="6"/>
      <c r="N67" s="20">
        <f>SUM(N6:N35)+SUM(N41:N65)</f>
        <v>115423306</v>
      </c>
      <c r="O67" s="9"/>
    </row>
  </sheetData>
  <sortState ref="M6:N11">
    <sortCondition descending="1" ref="N6:N11"/>
  </sortState>
  <mergeCells count="6">
    <mergeCell ref="N39:O39"/>
    <mergeCell ref="B4:B5"/>
    <mergeCell ref="G4:G5"/>
    <mergeCell ref="L4:L5"/>
    <mergeCell ref="B39:B40"/>
    <mergeCell ref="G39:G40"/>
  </mergeCells>
  <phoneticPr fontId="2"/>
  <pageMargins left="0.23622047244094491" right="0.19685039370078741" top="0.56999999999999995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○着陸</vt:lpstr>
      <vt:lpstr>○旅客</vt:lpstr>
      <vt:lpstr>○燃料 </vt:lpstr>
      <vt:lpstr>○貨物</vt:lpstr>
      <vt:lpstr>○郵便</vt:lpstr>
      <vt:lpstr>○貨物!Print_Area</vt:lpstr>
      <vt:lpstr>○着陸!Print_Area</vt:lpstr>
      <vt:lpstr>'○燃料 '!Print_Area</vt:lpstr>
      <vt:lpstr>○郵便!Print_Area</vt:lpstr>
      <vt:lpstr>○旅客!Print_Area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haga-k46e2</dc:creator>
  <cp:lastModifiedBy>　</cp:lastModifiedBy>
  <cp:lastPrinted>2018-05-17T05:04:57Z</cp:lastPrinted>
  <dcterms:created xsi:type="dcterms:W3CDTF">2012-09-04T05:53:44Z</dcterms:created>
  <dcterms:modified xsi:type="dcterms:W3CDTF">2022-03-31T05:07:06Z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2022-03-09T08:16:37Z</vt:filetime>
  </property>
</Properties>
</file>